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I:\Team_IntUm\ONBound_I\ONBound\1_documentation\"/>
    </mc:Choice>
  </mc:AlternateContent>
  <xr:revisionPtr revIDLastSave="0" documentId="13_ncr:1_{038A9EB3-B463-4CE0-A478-B426170CEC8C}" xr6:coauthVersionLast="45" xr6:coauthVersionMax="45" xr10:uidLastSave="{00000000-0000-0000-0000-000000000000}"/>
  <bookViews>
    <workbookView xWindow="20370" yWindow="-120" windowWidth="29040" windowHeight="15990" xr2:uid="{00000000-000D-0000-FFFF-FFFF00000000}"/>
  </bookViews>
  <sheets>
    <sheet name="Overview Topics and Concepts" sheetId="13" r:id="rId1"/>
    <sheet name="ONBound List of Variables" sheetId="1" r:id="rId2"/>
    <sheet name="religid_pract2" sheetId="10" r:id="rId3"/>
    <sheet name="religid_pract14" sheetId="4" r:id="rId4"/>
    <sheet name="Degree" sheetId="2" r:id="rId5"/>
    <sheet name="Class" sheetId="3" r:id="rId6"/>
    <sheet name="Partner" sheetId="5" r:id="rId7"/>
    <sheet name="Region" sheetId="14" r:id="rId8"/>
    <sheet name="Weights" sheetId="11" r:id="rId9"/>
    <sheet name="Weights check" sheetId="12" r:id="rId10"/>
  </sheets>
  <definedNames>
    <definedName name="_xlnm._FilterDatabase" localSheetId="1" hidden="1">'ONBound List of Variables'!$A$1:$E$787</definedName>
    <definedName name="_xlnm.Print_Area" localSheetId="1">'ONBound List of Variables'!$A$1:$E$787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8" i="13" l="1"/>
  <c r="A69" i="13"/>
  <c r="A68" i="13"/>
  <c r="A59" i="13"/>
  <c r="A56" i="13"/>
  <c r="A55" i="13"/>
  <c r="A51" i="13"/>
  <c r="A48" i="13"/>
  <c r="A42" i="13"/>
  <c r="A41" i="13"/>
  <c r="A40" i="13"/>
  <c r="A39" i="13"/>
  <c r="A35" i="13"/>
  <c r="A31" i="13"/>
  <c r="A30" i="13"/>
  <c r="A29" i="13"/>
  <c r="A26" i="13"/>
  <c r="A25" i="13"/>
  <c r="A24" i="13"/>
  <c r="A21" i="13"/>
  <c r="A20" i="13"/>
  <c r="A15" i="13"/>
  <c r="A9" i="13"/>
  <c r="A6" i="13"/>
  <c r="A19" i="13" l="1"/>
  <c r="A3" i="13"/>
  <c r="A2" i="13"/>
  <c r="A1" i="13"/>
</calcChain>
</file>

<file path=xl/sharedStrings.xml><?xml version="1.0" encoding="utf-8"?>
<sst xmlns="http://schemas.openxmlformats.org/spreadsheetml/2006/main" count="6178" uniqueCount="3869">
  <si>
    <t>Variable ID Master_Matrix</t>
  </si>
  <si>
    <t>Target Coding</t>
  </si>
  <si>
    <t>natid_citiz1</t>
  </si>
  <si>
    <t>natid_origr7</t>
  </si>
  <si>
    <t>natid_origf2</t>
  </si>
  <si>
    <t>natid_attach2</t>
  </si>
  <si>
    <t>natid_attach3</t>
  </si>
  <si>
    <t>natid_attach4</t>
  </si>
  <si>
    <t>natid_attach6</t>
  </si>
  <si>
    <t>natid_require1a</t>
  </si>
  <si>
    <t>natid_require1b</t>
  </si>
  <si>
    <t>natid_require2a</t>
  </si>
  <si>
    <t>natid_require2b</t>
  </si>
  <si>
    <t>natid_bound1a</t>
  </si>
  <si>
    <t>natid_bound1b</t>
  </si>
  <si>
    <t>natid_bound3a</t>
  </si>
  <si>
    <t>natid_bound3b</t>
  </si>
  <si>
    <t>natid_bound4a</t>
  </si>
  <si>
    <t>natid_bound4b</t>
  </si>
  <si>
    <t>natid_bound5a</t>
  </si>
  <si>
    <t>natid_bound5b</t>
  </si>
  <si>
    <t>natid_bound7a</t>
  </si>
  <si>
    <t>natid_bound7b</t>
  </si>
  <si>
    <t>natid_bound8a</t>
  </si>
  <si>
    <t>natid_bound8b</t>
  </si>
  <si>
    <t>natid_pride1a</t>
  </si>
  <si>
    <t>natid_pride1b</t>
  </si>
  <si>
    <t>natid_pride1c</t>
  </si>
  <si>
    <t>natid_pride11a</t>
  </si>
  <si>
    <t>natid_pride11b</t>
  </si>
  <si>
    <t>natid_pride12a</t>
  </si>
  <si>
    <t>natid_pride12b</t>
  </si>
  <si>
    <t>natid_pride13a</t>
  </si>
  <si>
    <t>natid_pride15a</t>
  </si>
  <si>
    <t>natid_patriot4a</t>
  </si>
  <si>
    <t>natid_patriot4b</t>
  </si>
  <si>
    <t>natid_patriot9a</t>
  </si>
  <si>
    <t>natid_patriot9b</t>
  </si>
  <si>
    <t>natid_patriot12a</t>
  </si>
  <si>
    <t>natid_patriot12b</t>
  </si>
  <si>
    <t>religid_denom1</t>
  </si>
  <si>
    <t>religid_pract2a</t>
  </si>
  <si>
    <t>religid_pract2b</t>
  </si>
  <si>
    <t>religid_pract3</t>
  </si>
  <si>
    <t>religid_belief1a</t>
  </si>
  <si>
    <t>religid_belief1b</t>
  </si>
  <si>
    <t>religid_belief2</t>
  </si>
  <si>
    <t>religid_belief3</t>
  </si>
  <si>
    <t>religid_belief7</t>
  </si>
  <si>
    <t>religid_centr1</t>
  </si>
  <si>
    <t>religid_centr2</t>
  </si>
  <si>
    <t>religid_centr3</t>
  </si>
  <si>
    <t>relnat_1</t>
  </si>
  <si>
    <t>relnat_2a</t>
  </si>
  <si>
    <t>relnat_2b</t>
  </si>
  <si>
    <t>pol_lr1a</t>
  </si>
  <si>
    <t>pol_lr1b</t>
  </si>
  <si>
    <t>pol_lr2a</t>
  </si>
  <si>
    <t>pol_lr2b</t>
  </si>
  <si>
    <t>pol_lr2c</t>
  </si>
  <si>
    <t>pol_vote1</t>
  </si>
  <si>
    <t>pol_interest1a</t>
  </si>
  <si>
    <t>pol_interest1b</t>
  </si>
  <si>
    <t>pol_interest1c</t>
  </si>
  <si>
    <t>pol_interest1d</t>
  </si>
  <si>
    <t>imm_grp10</t>
  </si>
  <si>
    <t>imm_imp1</t>
  </si>
  <si>
    <t>imm_imp2</t>
  </si>
  <si>
    <t>imm_imp5a</t>
  </si>
  <si>
    <t>imm_imp5b</t>
  </si>
  <si>
    <t>imm_imp5c</t>
  </si>
  <si>
    <t>imm_imp10a</t>
  </si>
  <si>
    <t>imm_imp10b</t>
  </si>
  <si>
    <t>imm_imp10c</t>
  </si>
  <si>
    <t>imm_imp10d</t>
  </si>
  <si>
    <t>rel_stachu3a</t>
  </si>
  <si>
    <t>rel_stachu3b</t>
  </si>
  <si>
    <t>rel_stachu6a</t>
  </si>
  <si>
    <t>perf_regime1a</t>
  </si>
  <si>
    <t>perf_regime1b</t>
  </si>
  <si>
    <t>trust_people1a</t>
  </si>
  <si>
    <t>trust_people1b</t>
  </si>
  <si>
    <t>trust_people2a</t>
  </si>
  <si>
    <t>trust_people2b</t>
  </si>
  <si>
    <t>trust_instnat1a</t>
  </si>
  <si>
    <t>trust_instnat1b</t>
  </si>
  <si>
    <t>trust_instnat1c</t>
  </si>
  <si>
    <t>trust_instnat2a</t>
  </si>
  <si>
    <t>trust_instnat2b</t>
  </si>
  <si>
    <t>trust_instnat2c</t>
  </si>
  <si>
    <t>trust_instnat3a</t>
  </si>
  <si>
    <t>trust_instnat3b</t>
  </si>
  <si>
    <t>trust_instnat3c</t>
  </si>
  <si>
    <t>trust_instnat5a</t>
  </si>
  <si>
    <t>trust_instnat5b</t>
  </si>
  <si>
    <t>trust_instnat5c</t>
  </si>
  <si>
    <t>trust_instnat7a</t>
  </si>
  <si>
    <t>trust_instnat7b</t>
  </si>
  <si>
    <t>trust_instnat8a</t>
  </si>
  <si>
    <t>trust_instnat8b</t>
  </si>
  <si>
    <t>trust_instnat8c</t>
  </si>
  <si>
    <t>trust_instnat10a</t>
  </si>
  <si>
    <t>trust_instnat12a</t>
  </si>
  <si>
    <t>trust_instnat14a</t>
  </si>
  <si>
    <t>trust_instnat14b</t>
  </si>
  <si>
    <t>trust_instrel1a</t>
  </si>
  <si>
    <t>trust_instrel1b</t>
  </si>
  <si>
    <t>trust_instrel1c</t>
  </si>
  <si>
    <t>bv_sex</t>
  </si>
  <si>
    <t>bv_age</t>
  </si>
  <si>
    <t>bv_agecat</t>
  </si>
  <si>
    <t>bv_educ3</t>
  </si>
  <si>
    <t>bv_work2</t>
  </si>
  <si>
    <t>bv_work3</t>
  </si>
  <si>
    <t>bv_lifesat2a</t>
  </si>
  <si>
    <t>bv_lifesat2b</t>
  </si>
  <si>
    <t>bv_lifesat2c</t>
  </si>
  <si>
    <t>bv_topbot1a</t>
  </si>
  <si>
    <t>bv_topbot1b</t>
  </si>
  <si>
    <t>bv_topbot1c</t>
  </si>
  <si>
    <t>bv_topbot2a</t>
  </si>
  <si>
    <t>bv_topbot2b</t>
  </si>
  <si>
    <t>bv_topbot3</t>
  </si>
  <si>
    <t>bv_househ1</t>
  </si>
  <si>
    <t>bv_partner1</t>
  </si>
  <si>
    <t>bv_partner2</t>
  </si>
  <si>
    <t>bv_income3</t>
  </si>
  <si>
    <t>bv_urbrura</t>
  </si>
  <si>
    <t>bv_urbrurb</t>
  </si>
  <si>
    <t>caseid</t>
  </si>
  <si>
    <t>onbound_wave</t>
  </si>
  <si>
    <t>study_wave</t>
  </si>
  <si>
    <t>Study</t>
  </si>
  <si>
    <t>study_num</t>
  </si>
  <si>
    <t>study_str</t>
  </si>
  <si>
    <t>(1) Yes
(2) No</t>
  </si>
  <si>
    <t>(1) Both were citizens
(2) Only father was a citizen
(3) Only mother was a citizen
(4) Neither parent was a citizen</t>
  </si>
  <si>
    <t>Numeric Codes according to ISO 3166</t>
  </si>
  <si>
    <t>(1) Very close/ attached
(2) Close/ Fairly attached
(3) Not very close/ attached
(4) Not close/attached at all</t>
  </si>
  <si>
    <t>natid_attach7</t>
  </si>
  <si>
    <t>(1) Strongly agree
(2) Agree
(3) Neither agree nor disagree
(4) Disagree
(5) Strongly disagree</t>
  </si>
  <si>
    <t>(1) Very important
(2) Rather important
(3) Not important</t>
  </si>
  <si>
    <t>(1) Very important
(2) Fairly important
(3) Not very important
(4) Not important at all</t>
  </si>
  <si>
    <t>(0) Not mentioned
(1) Mentioned</t>
  </si>
  <si>
    <t>(1) Very proud
(2) Somewhat proud
(3) Not very proud
(4) Not proud at all</t>
  </si>
  <si>
    <t>(1) Strongly disagree
(2) Disagree
(3) Neither agree nor disagree
(4) Agree
(5) Strongly agree</t>
  </si>
  <si>
    <t>natid_pride1</t>
  </si>
  <si>
    <t>natid_bound2a</t>
  </si>
  <si>
    <t>natid_bound6a</t>
  </si>
  <si>
    <t>natid_pride10a</t>
  </si>
  <si>
    <t>natid_pride7a</t>
  </si>
  <si>
    <t>(1) Strongly agree
(2) Agree
(3) Disagree
(4) Strongly disagree</t>
  </si>
  <si>
    <t>(1) Strongly agree
(2) Agree
(3) Neither agree nor disagree
(4) Disagree
(5) Strongly degree</t>
  </si>
  <si>
    <t>(1) It is essential that [COUNTRY] remains one [nation/state/country]
(2) Parts of [COUNTRY] should be allowed to become fully separate [nations/states/countries] if they choose to</t>
  </si>
  <si>
    <t>natid_patriot1a</t>
  </si>
  <si>
    <t>natid_patriot2a</t>
  </si>
  <si>
    <t>natid_patriot3a</t>
  </si>
  <si>
    <t>natid_patriot6a</t>
  </si>
  <si>
    <t>natid_patriot8a</t>
  </si>
  <si>
    <t>natid_patriot12</t>
  </si>
  <si>
    <t>(1) Often
(2) Sometimes
(3) Hardly ever
(4) Only in times of crisis
(5) Never</t>
  </si>
  <si>
    <t>religid_belief1</t>
  </si>
  <si>
    <t>(1) I don't believe in God
(2) I don't know whether there is a God and I don't believe there is any way to find out
(3) I don't believe in a personal God, but I do believe in a Higher Power of some kind
(4) I find myself believing in God some of the time, but not at others
(5) While I have doubts, I feel that I do believe in God
(6) I know God really exists and I have no doubts about it</t>
  </si>
  <si>
    <t>religid_belief1c</t>
  </si>
  <si>
    <t>religid_belief1d</t>
  </si>
  <si>
    <t>(1) You believe there is a God 
(2) You believe that there is some sort of spirit or life force 
(3) You don't believe that there is any sort of spirit, God or life force</t>
  </si>
  <si>
    <t>(0) Don't believe
(1) Believe in some higher life force or spirit
(2) Believe in God</t>
  </si>
  <si>
    <t>(1) I don't believe in God now and I never have
(2) I don't believe in God now, but I used to
(3) I believe in God now, but I didn't used to
(4) I believe in God now and I always have</t>
  </si>
  <si>
    <t>(1) Agree
(2) Neither
(3) Disagree</t>
  </si>
  <si>
    <t>(1) Not at all important
(2)
(3)
(4)
(5)
(6)
(7)
(8)
(9)
(10) Very important</t>
  </si>
  <si>
    <t>religid_centr3a</t>
  </si>
  <si>
    <t>religid_centr3b</t>
  </si>
  <si>
    <t>religid_centr3c</t>
  </si>
  <si>
    <t>(1) Very religious
(2) Somewhat religious
(3) Somewhat not religious (not asked in ArabB)
(4) Not religious at all</t>
  </si>
  <si>
    <t>(1) Religious
(2) Somewhat religious
(3) Not religious</t>
  </si>
  <si>
    <t>This variable has not been harmonized yet. We are working on a country specific variable to be included in future datasets.</t>
  </si>
  <si>
    <t>pol_lr1c</t>
  </si>
  <si>
    <t>pol_lr1d</t>
  </si>
  <si>
    <t>(1) Left
(2)
(3)
(4)
(5)
(6) Right</t>
  </si>
  <si>
    <t>(0) Left
(1)
(2)
(3)
(4)
(5)
(6) Right</t>
  </si>
  <si>
    <t>(1) Left
(2)
(3)
(4)
(5)
(6) 
(7)
(8)
(9)
(10) Right</t>
  </si>
  <si>
    <t>(0) Left
(1)
(2)
(3)
(4)
(5)
(6) 
(7)
(8)
(9)
(10) Right</t>
  </si>
  <si>
    <t>(1) Respondent prefers a party on the left
(2) Respondent prefers a party of neither the left nor the right
(3) Respondent prefers a party on the right</t>
  </si>
  <si>
    <t>pol_lr2</t>
  </si>
  <si>
    <t>pol_interest1</t>
  </si>
  <si>
    <t>(1) Very interested
(2) Somewhat interested
(3) Not very interested
(4) Not at all interested</t>
  </si>
  <si>
    <t>(1) Very interested
(2) Fairly interested
(3) Somewhat interested
(4) Not very interested
(5) Not at all interested</t>
  </si>
  <si>
    <t>(1) Very interested
(2) Somewhat interested
(3) Not interested</t>
  </si>
  <si>
    <t>(1) Active interest
(2) Interest but inactive
(3) Not greater than other
(4) Not at all interested</t>
  </si>
  <si>
    <t xml:space="preserve">(1) Strongly agree 
(2) Agree 
(3) Neither agree nor disagree 
(4) Disagree 
(5) Strongly disagree </t>
  </si>
  <si>
    <t xml:space="preserve">(1) Strongly agree 
(2) Agree 
(3) Disagree 
(4) Strongly disagree </t>
  </si>
  <si>
    <t>(1) More/ Increased
(2) Remain the same as it is
(3) Fewer/ Reduced</t>
  </si>
  <si>
    <t>(1) More
(2) Fewer
(3) About the same</t>
  </si>
  <si>
    <t>(1) Strongly agree / Good for the economy
(2) Agree 
(3) Neither agree nor disagree 
(4) Disagree 
(5) Strongly disagree / Bad for the economy</t>
  </si>
  <si>
    <t>(1) Strongly agree / Take jobs away
(2) Agree 
(3) Neither agree nor disagree 
(4) Disagree 
(5) Strongly disagree / Do not take away jobs</t>
  </si>
  <si>
    <t>imm_imp2a</t>
  </si>
  <si>
    <t>imm_imp2b</t>
  </si>
  <si>
    <t>(1) Strongly agree
(2) Agree 
(3) Neither agree nor disagree 
(4) Disagree 
(5) Strongly disagree</t>
  </si>
  <si>
    <t>(1) They do the jobs that citizens do not want
(2) They take away jobs from citizens
(3) Both</t>
  </si>
  <si>
    <t>imm_imp5</t>
  </si>
  <si>
    <t>(1) Strongly agree / Increase crime rates
(2) Agree 
(3) Neither agree nor disagree 
(4) Disagree 
(5) Strongly disagree / Do not increase crime rates</t>
  </si>
  <si>
    <t>(1) Strongly agree / Increase crime rates
(2) Agree 
(3) Disagree 
(4) Strongly disagree / Do not increase crime rates</t>
  </si>
  <si>
    <t>imm_imp10e</t>
  </si>
  <si>
    <t>imm_imp10</t>
  </si>
  <si>
    <t>(1) Very satisfied
(2) Rather/Fairly satisfied
(3) Not very satisfied
(4) Not at all satisfied</t>
  </si>
  <si>
    <t>perf_regime1</t>
  </si>
  <si>
    <t>perf_regime1c</t>
  </si>
  <si>
    <t>(1) Very satisfied
(2) Somewhat satisfied
(3) Neither satisfied nor dissatisfied
(4) Somewhat dissatisfied
(5) Very dissatisfied</t>
  </si>
  <si>
    <t>(1) A great deal / Trust a lot
(2) Quite a lot
(3) Not very much
(4) None at all / Don't trust at all</t>
  </si>
  <si>
    <t>trust_people1</t>
  </si>
  <si>
    <t>trust_people1c</t>
  </si>
  <si>
    <t xml:space="preserve">(1) Try to take advantage almost all of the time
(2) Try to take advantage most of the time
(3) Try to be fair most of the time
(4) Try to be fair almost all of the time </t>
  </si>
  <si>
    <t>trust_people2</t>
  </si>
  <si>
    <t>(1) People can almost always be trusted
(2) People can usually be trusted
(3) You usually can't be too careful in dealing with people
(4) You almost always can't be too careful in dealing with people</t>
  </si>
  <si>
    <t>trust_people2c</t>
  </si>
  <si>
    <t>trust_people2d</t>
  </si>
  <si>
    <t>(1) Strongly agree
(2) Somewhat agree
(3) Somewhat disagree
(4) Strongly disagree</t>
  </si>
  <si>
    <t>trust_people2e</t>
  </si>
  <si>
    <t>(1) Complete confidence
(2) A great deal of confidence
(3) Some confidence
(4) Very little confidence
(5) No confidence at all</t>
  </si>
  <si>
    <t>(1) Tend to trust
(2) Tend not to trust</t>
  </si>
  <si>
    <t>trust_instnat11a</t>
  </si>
  <si>
    <t>trust_instnat13a</t>
  </si>
  <si>
    <t>(1) Male
(2) Female</t>
  </si>
  <si>
    <t>(13) 13 years old
…</t>
  </si>
  <si>
    <t>(1) 24 years and younger
(2) 25 - 34 years
(3) 35 - 44 years
(4) 45 - 54 years
(5) 55 - 64 years
(6) 65 years and older</t>
  </si>
  <si>
    <t>bv_educ1a</t>
  </si>
  <si>
    <t>bv_educ1b</t>
  </si>
  <si>
    <t>Some studies ask years of full-time schooling others ask for the age when respondent finished school. Because the age of school start differs between countries, harmonization is not easy. However, we will try to offer a harmonized variable in our final dataset.</t>
  </si>
  <si>
    <t>(1) Employee of government or state-owned enterprise
(2) Employee in private sector
(3) Self-employed
(4) Unpaid worker/ working for own family business</t>
  </si>
  <si>
    <t xml:space="preserve">(1) Paid work 
(2) In education / student
(3) Unemployed
(4) Permanently sick or disabled 
(5) Retired 
(6) Community or military service 
(7) Housework, looking after children, others 
(-7) Other </t>
  </si>
  <si>
    <t>(1) Very happy
(2) Fairly happy
(3) Not very happy
(4) Not at all happy</t>
  </si>
  <si>
    <t>(1) Very happy
(2) Fairly happy
(3) Not too happy</t>
  </si>
  <si>
    <t>(1) Very happy
(2) Fairly happy
(3) Neither happy nor unhappy
(4) Not too happy
(5) Very unhappy</t>
  </si>
  <si>
    <t>bv_lifesat2d</t>
  </si>
  <si>
    <t>bv_lifesat2e</t>
  </si>
  <si>
    <t>(1) Extremely unhappy
(2)
(3)
(4)
(5)
(6)
(7)
(8)
(9)
(10) Extremely happy</t>
  </si>
  <si>
    <t>(0)  Extremely unhappy
(1)
(2)
(3)
(4)
(5)
(6)
(7)
(8)
(9)
(10) Extremely happy</t>
  </si>
  <si>
    <t>bv_lifesat2</t>
  </si>
  <si>
    <t>Harmonized variable including natid_patriot12a and natid_patriot12b. Code 5 of natid_patriot12b has been coded into "-8 Don't know, can't choose".</t>
  </si>
  <si>
    <t>(1) The upper class 
(2) Upper middle class 
(3) Middle class
(4) Lower middle class 
(5) The lower class / working class 
(-7) None of these</t>
  </si>
  <si>
    <t>(1) The upper class 
(2) Upper middle class 
(3) Lower middle class 
(4) The working class 
(-7) None of these</t>
  </si>
  <si>
    <t>(1) The upper class of society
(2) The middle class of society
(3) The working class of society
(-7) None of these</t>
  </si>
  <si>
    <t>(1) AB Upper/Upper middle class
(2) C1 Middle, no manual workers
(3) C2 Middle, manual workers
(4) DE Manual workers/Unskilled,unemployed</t>
  </si>
  <si>
    <t xml:space="preserve">(1) Very good  
(2) Good  
(3) Not bad  
(4) Bad  
(5) Very bad </t>
  </si>
  <si>
    <t>(1) 1 person (only respondent)
(2) 2 persons
(50) 50 persons</t>
  </si>
  <si>
    <t xml:space="preserve">(1) It is sufficient, you can save  
(2) It is just sufficient, without major problems  
(3) It is not sufficient, you have problems  
(4) It is not sufficient, you have big problems </t>
  </si>
  <si>
    <t>(1) Urban
(2) Suburban
(3) Rural</t>
  </si>
  <si>
    <t>caseid_onbound</t>
  </si>
  <si>
    <t>Original Respondent Identification</t>
  </si>
  <si>
    <t>Unique ONBound Respondent Identification</t>
  </si>
  <si>
    <t>Unique numeric code identifying study waves</t>
  </si>
  <si>
    <t>String variable indicating original study and the original wave name (e.g. ISSP_1995)</t>
  </si>
  <si>
    <t>Unique numeric code identifying the studies included in the dataset</t>
  </si>
  <si>
    <t>Original weighting factor, unchanged</t>
  </si>
  <si>
    <t>Version of original dataset.</t>
  </si>
  <si>
    <t>String variable identifying the studies included in the dataset</t>
  </si>
  <si>
    <t>(dd)</t>
  </si>
  <si>
    <t>(yyyy)</t>
  </si>
  <si>
    <t>Includes variables that indicate three categories (urban, suburban, rural)</t>
  </si>
  <si>
    <t>version</t>
  </si>
  <si>
    <t>pol_lr1</t>
  </si>
  <si>
    <t>bv_educ2</t>
  </si>
  <si>
    <t>ESS</t>
  </si>
  <si>
    <t>EVS/WVS 1990-2012</t>
  </si>
  <si>
    <t xml:space="preserve">CEEB 1990-1997
</t>
  </si>
  <si>
    <t>Arabbarometer 2006-2016</t>
  </si>
  <si>
    <t>Arabbarometer Tunisia 2011-2016</t>
  </si>
  <si>
    <t>Arabbarometer Yemen 2013</t>
  </si>
  <si>
    <t>New Democracies Barometer</t>
  </si>
  <si>
    <t>Caucasus Barometer</t>
  </si>
  <si>
    <t>Asian Barometer 2002</t>
  </si>
  <si>
    <t>Asian Barometer 2006</t>
  </si>
  <si>
    <t>Asianbarometer 2010</t>
  </si>
  <si>
    <t>Asia Barometer 2003-2005</t>
  </si>
  <si>
    <t>Asia Barometer 2006 China</t>
  </si>
  <si>
    <t>Asia Barometer 2006 Hong Kong</t>
  </si>
  <si>
    <t>Asia Barometer 2006 Japan</t>
  </si>
  <si>
    <t>Asia Barometer 2006 Korea</t>
  </si>
  <si>
    <t>Asia Barometer 2006 Singapore</t>
  </si>
  <si>
    <t>Asia Barometer 2006 Taiwan</t>
  </si>
  <si>
    <t>Asia Barometer 2006 Vietnam</t>
  </si>
  <si>
    <t>Asia Barometer 2007</t>
  </si>
  <si>
    <t>ASES 2001 Japan</t>
  </si>
  <si>
    <t>ASES 2001 South Korea</t>
  </si>
  <si>
    <t>ASES 2001 China</t>
  </si>
  <si>
    <t>ASES 2001 Taiwan</t>
  </si>
  <si>
    <t>ASES 2001 Singapore</t>
  </si>
  <si>
    <t>ASES 2001 Malaysia</t>
  </si>
  <si>
    <t>ASES 2001 Indonesia</t>
  </si>
  <si>
    <t>ASES 2001 Thailand</t>
  </si>
  <si>
    <t>ASES 2001 Philippines</t>
  </si>
  <si>
    <t>ASES 2001 United Kingdom</t>
  </si>
  <si>
    <t>ASES 2001 Ireland</t>
  </si>
  <si>
    <t>ASES 2001 France</t>
  </si>
  <si>
    <t>ASES 2001 Germany</t>
  </si>
  <si>
    <t>ASES 2001 Sweden</t>
  </si>
  <si>
    <t>ASES 2001 Italy</t>
  </si>
  <si>
    <t>ASES 2001 Spain</t>
  </si>
  <si>
    <t>ASES 2001 Portugal</t>
  </si>
  <si>
    <t>ASES 2001 Greece</t>
  </si>
  <si>
    <t>IntUne 2007, 2009</t>
  </si>
  <si>
    <t>All categories</t>
  </si>
  <si>
    <t xml:space="preserve">Variable </t>
  </si>
  <si>
    <t>Code</t>
  </si>
  <si>
    <t xml:space="preserve"> Notes</t>
  </si>
  <si>
    <t>Notes</t>
  </si>
  <si>
    <t>(0) No formal education and incomplete primary</t>
  </si>
  <si>
    <t>No formal education</t>
  </si>
  <si>
    <t>DEGREE</t>
  </si>
  <si>
    <t>(0) No formal qualification</t>
  </si>
  <si>
    <t>v205</t>
  </si>
  <si>
    <t>(0) No formal education</t>
  </si>
  <si>
    <t>2006: q703 
2011-2016: q1003</t>
  </si>
  <si>
    <t xml:space="preserve">(1) Illiterate / No formal education </t>
  </si>
  <si>
    <t>2011, 2016: t1003
2013: q1003t</t>
  </si>
  <si>
    <t>q1003yem</t>
  </si>
  <si>
    <t xml:space="preserve">(1) Illiterate/No formal education   </t>
  </si>
  <si>
    <t>RESPEDU</t>
  </si>
  <si>
    <t>(1) No primary education</t>
  </si>
  <si>
    <t>se005</t>
  </si>
  <si>
    <t>(1) No formal education</t>
  </si>
  <si>
    <t>se5</t>
  </si>
  <si>
    <t>F3</t>
  </si>
  <si>
    <t>F3_HK</t>
  </si>
  <si>
    <t>In grouped variable (F3group) coded as follows:
1) Low (F3_HK=1-3) 
2) Mid (F3_HK=4-5) 
3) High (F3_HK=6) 
9) Don’t know</t>
  </si>
  <si>
    <t>In grouped variable (F3group) coded as follows:
1) Low (F3_JP=1) 
2) Mid (F3_JP=2) 
3) High (F3_JP=3-5) 
9) Don’t know</t>
  </si>
  <si>
    <t>In grouped variable (F3group) coded as follows:
1) Low (F3_KR=1-2) 
2) Mid (F3_KR=3) 
3) High (F3_KR=4-5) 
9) Don’t know</t>
  </si>
  <si>
    <t>F3_SG</t>
  </si>
  <si>
    <t xml:space="preserve">(1) No formal education </t>
  </si>
  <si>
    <t>In grouped variable (F3group) coded as follows:
1) Low (F3_SG=1-3) 
2) Mid (F3_SG=4-5) 
3) High (F3_SG=6) 
9) Don’t know</t>
  </si>
  <si>
    <t>F3_TW</t>
  </si>
  <si>
    <t>In grouped variable (F3group) coded as follows:
1) Low (F3_TW=1-3) 
2) Mid (F3_TW=4) 
3) High (F3_TW=5-6) 
9) Don’t know</t>
  </si>
  <si>
    <t>F3_VN</t>
  </si>
  <si>
    <t>In grouped variable (F3group) coded as follows:
1) Low (F3_VN=1-3) 
2) Mid (F3_VN=4) 
3) High (F3_VN=5-9) 
9) Don’t know</t>
  </si>
  <si>
    <t xml:space="preserve">In grouped variable (F3group) coded as follows:
1) Low (F3=1-2) 
2) Mid (F3) 
3) High (F3=4-5) 
4) Don’t know </t>
  </si>
  <si>
    <t>V0232</t>
  </si>
  <si>
    <t>(1) Did not receive formal education</t>
  </si>
  <si>
    <t>V0233</t>
  </si>
  <si>
    <t>V0234</t>
  </si>
  <si>
    <t>V0235</t>
  </si>
  <si>
    <t>V0236</t>
  </si>
  <si>
    <t>V0237</t>
  </si>
  <si>
    <t>V0238</t>
  </si>
  <si>
    <t>V0239</t>
  </si>
  <si>
    <t>V0240</t>
  </si>
  <si>
    <t>V0241</t>
  </si>
  <si>
    <t>V0242</t>
  </si>
  <si>
    <t>V0243</t>
  </si>
  <si>
    <t>V0244</t>
  </si>
  <si>
    <t>V0245</t>
  </si>
  <si>
    <t>V0246</t>
  </si>
  <si>
    <t>V0247</t>
  </si>
  <si>
    <t>V0248</t>
  </si>
  <si>
    <t>d3</t>
  </si>
  <si>
    <t xml:space="preserve">(1) Did not go to school </t>
  </si>
  <si>
    <t>Incomplete Elementary</t>
  </si>
  <si>
    <t>(2) Received formal education without gaining qualifications</t>
  </si>
  <si>
    <t>Elementary School</t>
  </si>
  <si>
    <t xml:space="preserve">(2) Elementary </t>
  </si>
  <si>
    <t xml:space="preserve">(2) Elementary)   </t>
  </si>
  <si>
    <t>(2) Elementary education</t>
  </si>
  <si>
    <t>Incomplete Primary</t>
  </si>
  <si>
    <t>x025</t>
  </si>
  <si>
    <t>(1) Inadequately completed elementary education</t>
  </si>
  <si>
    <t>(2) Incomplete elementary school</t>
  </si>
  <si>
    <t>(2) Primary school not completed</t>
  </si>
  <si>
    <t>(9) Elementary school without leaving certificate</t>
  </si>
  <si>
    <t>(1) Primary</t>
  </si>
  <si>
    <t>Primary school</t>
  </si>
  <si>
    <t>(1) Lowest formal qualification</t>
  </si>
  <si>
    <t>(1) Primary school (elementary education)</t>
  </si>
  <si>
    <t>eisced</t>
  </si>
  <si>
    <t xml:space="preserve">(1) ES-ISCED I , less than lower secondary </t>
  </si>
  <si>
    <t>(2) Completed (compulsory) elementary education</t>
  </si>
  <si>
    <t>v127</t>
  </si>
  <si>
    <t>(1) Primary or less</t>
  </si>
  <si>
    <t xml:space="preserve">(3) Primary </t>
  </si>
  <si>
    <t xml:space="preserve">(3) Prepatory / Basic </t>
  </si>
  <si>
    <t xml:space="preserve">(3) Preparatory/Basic  </t>
  </si>
  <si>
    <t>e3</t>
  </si>
  <si>
    <t xml:space="preserve">(1) Elementary </t>
  </si>
  <si>
    <t>(2) Primary education</t>
  </si>
  <si>
    <t>(3) Complete elementary school</t>
  </si>
  <si>
    <t xml:space="preserve">(2) Elementary school/junior high school/middle school </t>
  </si>
  <si>
    <t>F3_CH</t>
  </si>
  <si>
    <t xml:space="preserve">(1) Primary school or below </t>
  </si>
  <si>
    <t>In grouped variable (F3group) coded as follows:
1) Low (F3_CH=1-2) 
2) Mid (F3_CH=3) 
3) High (F3_CH=4-6) 
9) Don’t know</t>
  </si>
  <si>
    <t xml:space="preserve">(2) Primary school </t>
  </si>
  <si>
    <t>F3_JP</t>
  </si>
  <si>
    <t xml:space="preserve">(1) Primary school/ Junior high school </t>
  </si>
  <si>
    <t>F3_KR</t>
  </si>
  <si>
    <t xml:space="preserve">(1) Elementary school </t>
  </si>
  <si>
    <t xml:space="preserve">(2) Elementary school </t>
  </si>
  <si>
    <t xml:space="preserve">(2) Grade 1-5 </t>
  </si>
  <si>
    <t>V0231</t>
  </si>
  <si>
    <t>(1) Elementary school</t>
  </si>
  <si>
    <t>(2) Elementary school or under</t>
  </si>
  <si>
    <t>(2) Elementary school</t>
  </si>
  <si>
    <t>(2) Primary school</t>
  </si>
  <si>
    <t>(2) Primary school only</t>
  </si>
  <si>
    <t>(2) Primary</t>
  </si>
  <si>
    <t>(3) Primary school completed
(4) Junior high school not completed</t>
  </si>
  <si>
    <t>(2) Primary school or below</t>
  </si>
  <si>
    <t>(2) Elementary</t>
  </si>
  <si>
    <t>(2) At primary level</t>
  </si>
  <si>
    <t>(8) Elementary school with leaving certificate
(7) Junior high school without diploma</t>
  </si>
  <si>
    <t>(3) Primary education (6 years)</t>
  </si>
  <si>
    <t xml:space="preserve">(2) Completed primary (elementary) education </t>
  </si>
  <si>
    <t>(2) Lower Secondary</t>
  </si>
  <si>
    <t>Lower secondary 
(secondary education completed that does not allow entry to university)</t>
  </si>
  <si>
    <t>(2) Above lowest qualification</t>
  </si>
  <si>
    <t>(2) Lower secondary (secondary completed does not allow entry to university: obligatory school)</t>
  </si>
  <si>
    <t xml:space="preserve">(2) ES-ISCED II, lower secondary </t>
  </si>
  <si>
    <t>(3) Incomplete secondary school: technical/vocational type/(Compulsory) elementary education and basic vocational qualification
(5) Incomplete secondary: university-preparatory type/Secondary, intermediate general qualification</t>
  </si>
  <si>
    <t>(2) Secondary uncompleted</t>
  </si>
  <si>
    <t xml:space="preserve">(4) Pre-high school diploma </t>
  </si>
  <si>
    <t>(3) Incomplete secondary education</t>
  </si>
  <si>
    <t>(4) Incomplete secondary school
(6) Incomplete high school</t>
  </si>
  <si>
    <t xml:space="preserve">(2) Junior high school/ middle school </t>
  </si>
  <si>
    <t xml:space="preserve">(3) Lower secondary school </t>
  </si>
  <si>
    <t xml:space="preserve">(2) Middle school </t>
  </si>
  <si>
    <t xml:space="preserve">(3) Secondary school/ GCE O level </t>
  </si>
  <si>
    <t>(3) Junior high school/Middle school</t>
  </si>
  <si>
    <t xml:space="preserve">(3) Grade 6-9 </t>
  </si>
  <si>
    <t>(2) Junior high school</t>
  </si>
  <si>
    <t>(3) Middle school</t>
  </si>
  <si>
    <t>(3) Junior high school</t>
  </si>
  <si>
    <t>(3) O levels/Lower Secondary</t>
  </si>
  <si>
    <t>(3) Secondary</t>
  </si>
  <si>
    <t>(5) Junior high school completed
(6) Senior high school not completed</t>
  </si>
  <si>
    <t>(3) CSE/O level/GCSE
(4) BTEC/NVQ/GNVQ</t>
  </si>
  <si>
    <t>(2) Basic level (9 years of school)
(3) Middle level (10 years of school)</t>
  </si>
  <si>
    <t>(4) Secondary education) (9 years)</t>
  </si>
  <si>
    <t xml:space="preserve">(3) Completed basic secondary education (middle school) </t>
  </si>
  <si>
    <t>(3) Upper Secondary</t>
  </si>
  <si>
    <t>Upper secondary 
(programs that allow entry to university)</t>
  </si>
  <si>
    <t>(3) Higher secondary completed</t>
  </si>
  <si>
    <t>(3) Upper secondary (programs that allows entry to university)</t>
  </si>
  <si>
    <t xml:space="preserve">(3) ES-ISCED IIIb, lower tier upper secondary 
(4) ES-ISCED IIIa, upper tier upper secondary </t>
  </si>
  <si>
    <t>(4) Complete secondary school: technical/vocational type/Secondary, intermediate vocational qualification
(6) Complete secondary: university-preparatory type/Full secondary, maturity level certificate</t>
  </si>
  <si>
    <t>(3) Secondary completed</t>
  </si>
  <si>
    <t xml:space="preserve">(4) Secondary </t>
  </si>
  <si>
    <t xml:space="preserve">(5) Secondary   </t>
  </si>
  <si>
    <t>(4) Completed secondary education
(5) Secondary technical education</t>
  </si>
  <si>
    <t>(5) Complete secondary school
(7) Complete high school</t>
  </si>
  <si>
    <t xml:space="preserve">(3) High school 
(4) High-school-level vocational-technical school </t>
  </si>
  <si>
    <t xml:space="preserve">(3) High school/ Vocational school </t>
  </si>
  <si>
    <t xml:space="preserve">(4) Senior secondary school </t>
  </si>
  <si>
    <t xml:space="preserve">(2) High school </t>
  </si>
  <si>
    <t xml:space="preserve">(3) High school </t>
  </si>
  <si>
    <t xml:space="preserve">(5) GCE “A”/ Diploma </t>
  </si>
  <si>
    <t xml:space="preserve">(4) High school/Vocational school </t>
  </si>
  <si>
    <t xml:space="preserve">(4) Grade 10-12 </t>
  </si>
  <si>
    <t>(3) High school</t>
  </si>
  <si>
    <t>(4) High school</t>
  </si>
  <si>
    <t>(4) Senior high school</t>
  </si>
  <si>
    <t>(4) A levels/ Junior College/ Matriculation</t>
  </si>
  <si>
    <t>(4) Upper-Secondary/Pre-University</t>
  </si>
  <si>
    <t>(7) Senior high school completed</t>
  </si>
  <si>
    <t>(3) Secondary school</t>
  </si>
  <si>
    <t>(5) A level</t>
  </si>
  <si>
    <t>(3) At secondary level</t>
  </si>
  <si>
    <t>(4) Advanced level (13 years of school)</t>
  </si>
  <si>
    <t>(4) Senior high school with diploma</t>
  </si>
  <si>
    <t>(3) Secondary education
(5) BUP/COU (University orientation)</t>
  </si>
  <si>
    <t>(5) Complementary (12 years)</t>
  </si>
  <si>
    <t xml:space="preserve">(4) Completed secondary education with vocational qualifications 
(5) Completed secondary education with A-level qualifications </t>
  </si>
  <si>
    <t>(4) Post secondary, non-tertiary</t>
  </si>
  <si>
    <t>Post secondary, non-tertiary 
(other upper secondary programs toward the labour market or technical formation)</t>
  </si>
  <si>
    <t>(4) Above higher secondary level</t>
  </si>
  <si>
    <t>(4) Post secondary, non-tertiary (other upper secondary programs toward labour market or technical formation)</t>
  </si>
  <si>
    <t xml:space="preserve">(5) ES-ISCED IV, advanced vocational, sub-degree </t>
  </si>
  <si>
    <t xml:space="preserve">(5) Mid-level diploma / professional or technical </t>
  </si>
  <si>
    <t xml:space="preserve">(6) Mid-level diploma/professional or technical </t>
  </si>
  <si>
    <t xml:space="preserve">(5) Professional school/technical school </t>
  </si>
  <si>
    <t xml:space="preserve">(3) Technical school </t>
  </si>
  <si>
    <t xml:space="preserve">(4) Post secondary (ITE) </t>
  </si>
  <si>
    <t xml:space="preserve">(4) Professional school/technical school </t>
  </si>
  <si>
    <t>(4) Vocational school</t>
  </si>
  <si>
    <t>(5) Vocational school</t>
  </si>
  <si>
    <t>(5) Technical/ Vocational, (Certificate level)
(6) Technical/ Vocational (Diploma level)</t>
  </si>
  <si>
    <t>(6) Diploma/Vocational/Technical</t>
  </si>
  <si>
    <t>(4) Vocational school/Diploma</t>
  </si>
  <si>
    <t>(8) Professional qualification</t>
  </si>
  <si>
    <t>(6 Superior Technical (BTS)</t>
  </si>
  <si>
    <t>(4) FP 1/FP 2 (professional orientation)</t>
  </si>
  <si>
    <t>(5) Tertiary</t>
  </si>
  <si>
    <t>(7) Some university without degree/Higher education - lower-level tertiary certificate</t>
  </si>
  <si>
    <t>(6) Incomplete higher education</t>
  </si>
  <si>
    <t>(8) Some university_college education</t>
  </si>
  <si>
    <t xml:space="preserve">(5) Matriculation </t>
  </si>
  <si>
    <t xml:space="preserve">(5) Studying in College 
(7) Studying in university </t>
  </si>
  <si>
    <t>(8) Academy / higher education not completed
(10) University not completed</t>
  </si>
  <si>
    <t>(3) University without diploma</t>
  </si>
  <si>
    <t>University degree completed Bachelor</t>
  </si>
  <si>
    <t>(5) University degree completed</t>
  </si>
  <si>
    <t>(5) Lower level tertiary, first stage (also technical schools at a tertiary level)</t>
  </si>
  <si>
    <t xml:space="preserve">(6) ES-ISCED V1, lower tertiary education, BA level </t>
  </si>
  <si>
    <t>(8) University with degree/Higher education - upper-level tertiary certificate</t>
  </si>
  <si>
    <t>(4) Higher Education/ University/ College</t>
  </si>
  <si>
    <t xml:space="preserve">(6) BA </t>
  </si>
  <si>
    <t xml:space="preserve">(5) BA </t>
  </si>
  <si>
    <t xml:space="preserve">(7) BA </t>
  </si>
  <si>
    <t>(4) University/polytechnic/tertiary</t>
  </si>
  <si>
    <t>(7) Completed higher education</t>
  </si>
  <si>
    <t>(9) University_college degree</t>
  </si>
  <si>
    <t xml:space="preserve">(6) University/graduate school </t>
  </si>
  <si>
    <t xml:space="preserve">(4) College school 
(5) University </t>
  </si>
  <si>
    <t xml:space="preserve">(6) College/ University or above </t>
  </si>
  <si>
    <t xml:space="preserve">(4) College 
(5) University/ Graduate school </t>
  </si>
  <si>
    <t xml:space="preserve">(4) College/ University </t>
  </si>
  <si>
    <t xml:space="preserve">(6) University/Graduate school </t>
  </si>
  <si>
    <t xml:space="preserve">(5) College school 
(6) University/Graduate school </t>
  </si>
  <si>
    <t xml:space="preserve">(6) Graduated college 
(8) Graduated university </t>
  </si>
  <si>
    <t xml:space="preserve">(5) University/graduate school </t>
  </si>
  <si>
    <t>(5) College
(6) University or higher</t>
  </si>
  <si>
    <t>(5) College or over</t>
  </si>
  <si>
    <t>(6) University</t>
  </si>
  <si>
    <t>(5) College/University</t>
  </si>
  <si>
    <t>(7) Tertiary only</t>
  </si>
  <si>
    <t>(5) Tertiary/College</t>
  </si>
  <si>
    <t>(9) Academy / higher education completed
(11) University completed</t>
  </si>
  <si>
    <t>(5) Bachelor degree</t>
  </si>
  <si>
    <t>(4) College</t>
  </si>
  <si>
    <t>(6) First degree</t>
  </si>
  <si>
    <t>(4) At third level</t>
  </si>
  <si>
    <t>(5) University degree</t>
  </si>
  <si>
    <t>(4) University</t>
  </si>
  <si>
    <t>(2) Degree</t>
  </si>
  <si>
    <t>(6) University degree (3 years)</t>
  </si>
  <si>
    <t xml:space="preserve">(6) College, university or other degree </t>
  </si>
  <si>
    <t>University degree completed Master</t>
  </si>
  <si>
    <t>(6) Upper level tertiary (Master, Doctor)</t>
  </si>
  <si>
    <t xml:space="preserve">(7) ES-ISCED V2, higher tertiary education, &gt;= MA level </t>
  </si>
  <si>
    <t xml:space="preserve">(7) MA and above </t>
  </si>
  <si>
    <t xml:space="preserve">(6) MA and above </t>
  </si>
  <si>
    <t xml:space="preserve">(8) MA and above  </t>
  </si>
  <si>
    <t xml:space="preserve">(6) Graduate school or above </t>
  </si>
  <si>
    <t xml:space="preserve">(5) Graduate school or above </t>
  </si>
  <si>
    <t>(7) Masters degree</t>
  </si>
  <si>
    <t>(6) Graduate or above</t>
  </si>
  <si>
    <t>(6) Higher than Bachelor degree</t>
  </si>
  <si>
    <t>(7) University degree (5 years)</t>
  </si>
  <si>
    <t>(7) University degree (5 years) or Post-graduation</t>
  </si>
  <si>
    <t>Post-graduate education</t>
  </si>
  <si>
    <t>(8) Post-graduate degree</t>
  </si>
  <si>
    <t>(10) Post graduate degree</t>
  </si>
  <si>
    <t xml:space="preserve">(9) Post-university </t>
  </si>
  <si>
    <t>(8) Post Tertiary</t>
  </si>
  <si>
    <t>(-6) Not possible to harmonise</t>
  </si>
  <si>
    <t>Not possible to harmonise</t>
  </si>
  <si>
    <t>(-7) Other</t>
  </si>
  <si>
    <t>Other</t>
  </si>
  <si>
    <t xml:space="preserve">(55) Other </t>
  </si>
  <si>
    <t>(11) Other</t>
  </si>
  <si>
    <t>(12) Others</t>
  </si>
  <si>
    <t xml:space="preserve">(8) Other qualification (SPONTANEOUS) </t>
  </si>
  <si>
    <t xml:space="preserve">(88) Don't know </t>
  </si>
  <si>
    <t>(-1) Don´t know</t>
  </si>
  <si>
    <t>(-1) Don't know</t>
  </si>
  <si>
    <t>(888888) DK</t>
  </si>
  <si>
    <t>(98) I don’t know</t>
  </si>
  <si>
    <t>(9) Don’t know</t>
  </si>
  <si>
    <t>(-9) NA</t>
  </si>
  <si>
    <t>(-9) No answer</t>
  </si>
  <si>
    <t>(9) No answer</t>
  </si>
  <si>
    <t xml:space="preserve">(99) No answer </t>
  </si>
  <si>
    <t>(-2) No answer</t>
  </si>
  <si>
    <t>(988888) NR</t>
  </si>
  <si>
    <t xml:space="preserve">(77) Refusal </t>
  </si>
  <si>
    <t>(7) Refused</t>
  </si>
  <si>
    <t>(99) Declined to answer</t>
  </si>
  <si>
    <t>(-2) Refuse to answer</t>
  </si>
  <si>
    <t>(99) Decline to answer</t>
  </si>
  <si>
    <t>(-1) Variable not available for this country in this module</t>
  </si>
  <si>
    <t>(-4) Not asked in survey</t>
  </si>
  <si>
    <t>(977777) N/A Country/ Year</t>
  </si>
  <si>
    <t>(-3) Variable not available in this module</t>
  </si>
  <si>
    <t>(-4) Not applicable</t>
  </si>
  <si>
    <t>Not applicable</t>
  </si>
  <si>
    <t>(-3) Not applicable</t>
  </si>
  <si>
    <t>(999999) N/A</t>
  </si>
  <si>
    <t>(-3) Interviewer error</t>
  </si>
  <si>
    <t>(-5) Missing; Unknown</t>
  </si>
  <si>
    <t>bv_topbot1</t>
  </si>
  <si>
    <t>(1) The upper class of society
(2) The middle class of society
(3) The lower class / working class of society
(-7) None of these</t>
  </si>
  <si>
    <t>ISSP</t>
  </si>
  <si>
    <t>EVS/WVS</t>
  </si>
  <si>
    <t>WVS 2006 (CO, GT, MX  only)</t>
  </si>
  <si>
    <t>Latinobarometer</t>
  </si>
  <si>
    <t>Americasbarometer</t>
  </si>
  <si>
    <t>Asianbarometer</t>
  </si>
  <si>
    <t>Eurobarometer</t>
  </si>
  <si>
    <t>IntUne</t>
  </si>
  <si>
    <t xml:space="preserve">(1) The upper class </t>
  </si>
  <si>
    <t>(1) The upper class of society</t>
  </si>
  <si>
    <t>(6) Upper class</t>
  </si>
  <si>
    <t>(3) The upper class of society</t>
  </si>
  <si>
    <t xml:space="preserve">(2) Upper middle class </t>
  </si>
  <si>
    <t>(5) Upper middle class</t>
  </si>
  <si>
    <t>(3) Middle class</t>
  </si>
  <si>
    <t>(2) The middle class of society</t>
  </si>
  <si>
    <t>(4) Middle class</t>
  </si>
  <si>
    <t xml:space="preserve">(4) Lower middle class </t>
  </si>
  <si>
    <t xml:space="preserve">(3) Lower middle class </t>
  </si>
  <si>
    <t>(3) Lower middle class/ upper working class</t>
  </si>
  <si>
    <t xml:space="preserve">(5) The lower class / working class </t>
  </si>
  <si>
    <t xml:space="preserve">(4) The lower class / working class </t>
  </si>
  <si>
    <t>(3) The working class of society</t>
  </si>
  <si>
    <t>(2) Working class</t>
  </si>
  <si>
    <t>(1) The working class of society</t>
  </si>
  <si>
    <t xml:space="preserve">(4) The working class </t>
  </si>
  <si>
    <t>(1) Lower class</t>
  </si>
  <si>
    <t>(0) None of these classes, other</t>
  </si>
  <si>
    <t>(4) Other (SPONTANEOUS)</t>
  </si>
  <si>
    <t>(5) None (SPONTANEOUS)</t>
  </si>
  <si>
    <t xml:space="preserve">(5) None of this (SPONTANEOUS) </t>
  </si>
  <si>
    <t>(-8) Don't know, Can't choose</t>
  </si>
  <si>
    <t>(-8) Dont know, cant choose</t>
  </si>
  <si>
    <t>(7) Refusal (SPONTANEOUS)</t>
  </si>
  <si>
    <t>(-9) No answer, refused</t>
  </si>
  <si>
    <t xml:space="preserve">(6) DK (SPONTANEOUS) </t>
  </si>
  <si>
    <t>(-7) Classification refused</t>
  </si>
  <si>
    <t>(-1) Variable not available for this country in this survey-wave</t>
  </si>
  <si>
    <t>(-2) Country specific variable not applicable for this country</t>
  </si>
  <si>
    <t>(-3) Not asked in this survey-wave</t>
  </si>
  <si>
    <t>no mid-category</t>
  </si>
  <si>
    <t>has mid-category</t>
  </si>
  <si>
    <t>ISSP Religion cumulation: most people chose middle class (43.0%, second is working class with 30.3%)
ISSP ROG cumulation: Middle class 45.6%, Working class 29.7%
 --&gt; "Middle class" is perceived as mid-category</t>
  </si>
  <si>
    <t>Lower middle class has most choices (37.4%, working class has 28.2%, upper middle class 19.2%</t>
  </si>
  <si>
    <t>Working class has most choices with 34.3%, followed by "middle middle class" with 30.8% and "lower middle class" with 14.8%</t>
  </si>
  <si>
    <t>Most respondents chose middle class (41/38%) followed bay lower middle (29/30%) and lower class (22%)
--&gt; as middle class is mid-category, not sure, whether scale or categories are decisive</t>
  </si>
  <si>
    <t>Most respondents chose "middle class" (55%), followed by lower middle class (24%) and lower class (12%)</t>
  </si>
  <si>
    <t>ESS 2002-2016</t>
  </si>
  <si>
    <t>EVS 1981-WVS 2012</t>
  </si>
  <si>
    <t>EB 1970 - 1998_2 (EB50.0)
Mannheim Trendfile</t>
  </si>
  <si>
    <t>2005_1 (EB63.1) - 2010_1 (EB73.1)</t>
  </si>
  <si>
    <t>Afrobarometer 2002/2003, 2005/2006</t>
  </si>
  <si>
    <t>Afrobarometer 2014/2015</t>
  </si>
  <si>
    <t>New Europe Barometer 1991-2007</t>
  </si>
  <si>
    <t>Cacucasus Barometer 2008-2015</t>
  </si>
  <si>
    <t>Asia Barometer 2003, 2004</t>
  </si>
  <si>
    <t>ASES 2001</t>
  </si>
  <si>
    <t>Variable</t>
  </si>
  <si>
    <t>(1) Once or several times a week</t>
  </si>
  <si>
    <t>More than once a day</t>
  </si>
  <si>
    <t>Q98B</t>
  </si>
  <si>
    <t>(6) More than once a day</t>
  </si>
  <si>
    <t>se007</t>
  </si>
  <si>
    <t>(1) Several times a day</t>
  </si>
  <si>
    <t xml:space="preserve">Every day </t>
  </si>
  <si>
    <t>rlgatnd</t>
  </si>
  <si>
    <t xml:space="preserve">(1) Every day </t>
  </si>
  <si>
    <t xml:space="preserve">(5) About once a day </t>
  </si>
  <si>
    <t>RELSERV</t>
  </si>
  <si>
    <t>(1) Every day</t>
  </si>
  <si>
    <t>(2) Once a day</t>
  </si>
  <si>
    <t>Several times a week or more often (incl. every day, several times a day)</t>
  </si>
  <si>
    <t>Several times a week</t>
  </si>
  <si>
    <t>(1) Several times a week</t>
  </si>
  <si>
    <t>churchat</t>
  </si>
  <si>
    <t>v690 
v430
v648
v3331
v480 
v288</t>
  </si>
  <si>
    <t>d11/ d11b</t>
  </si>
  <si>
    <t>(1) several times a week</t>
  </si>
  <si>
    <t>(4) A few times a week</t>
  </si>
  <si>
    <t>(3) Several times a week</t>
  </si>
  <si>
    <t>F10</t>
  </si>
  <si>
    <t xml:space="preserve">(1) At least twice a week </t>
  </si>
  <si>
    <t>More than once a week</t>
  </si>
  <si>
    <t xml:space="preserve">(2) More than once a week </t>
  </si>
  <si>
    <t>F028</t>
  </si>
  <si>
    <t>(1) More than once a week</t>
  </si>
  <si>
    <t>S44</t>
  </si>
  <si>
    <t>q5a</t>
  </si>
  <si>
    <t>(1) More than once per week</t>
  </si>
  <si>
    <t>Q86/Q92</t>
  </si>
  <si>
    <t>(6) More than once a week</t>
  </si>
  <si>
    <t>(2) More than once a week</t>
  </si>
  <si>
    <t>V0225</t>
  </si>
  <si>
    <t xml:space="preserve">(1) More than once a week </t>
  </si>
  <si>
    <t>d8</t>
  </si>
  <si>
    <t>Once a week</t>
  </si>
  <si>
    <t>(2) Once a week</t>
  </si>
  <si>
    <t xml:space="preserve">(3) Once a week </t>
  </si>
  <si>
    <t>q4</t>
  </si>
  <si>
    <t>(1) Every week</t>
  </si>
  <si>
    <t>(2) Once per week</t>
  </si>
  <si>
    <t>(5) About once a week</t>
  </si>
  <si>
    <t>(3) About once a week</t>
  </si>
  <si>
    <t>e11</t>
  </si>
  <si>
    <t>(6) At least weekly</t>
  </si>
  <si>
    <t>(3) Once a week</t>
  </si>
  <si>
    <t>(4) Once a week</t>
  </si>
  <si>
    <t xml:space="preserve">(2) Once a week </t>
  </si>
  <si>
    <t>Once or several times a week</t>
  </si>
  <si>
    <t>(2) One to three  times a month</t>
  </si>
  <si>
    <t>2 or 3 times a month</t>
  </si>
  <si>
    <t>(3) 2 or 3 times a month</t>
  </si>
  <si>
    <t xml:space="preserve">(5) More than once a month </t>
  </si>
  <si>
    <t>(5) Several times a month</t>
  </si>
  <si>
    <t>Once a month</t>
  </si>
  <si>
    <t>(4) Once a month</t>
  </si>
  <si>
    <t xml:space="preserve">(4) At least once a month </t>
  </si>
  <si>
    <t>(3) Once a month</t>
  </si>
  <si>
    <t>(3) About once a month</t>
  </si>
  <si>
    <t xml:space="preserve">(3) Once a month </t>
  </si>
  <si>
    <t>(4) About once a month</t>
  </si>
  <si>
    <t>(2) About once a month</t>
  </si>
  <si>
    <t xml:space="preserve">(4) Monthly </t>
  </si>
  <si>
    <t>(4) At least once a month</t>
  </si>
  <si>
    <t>(5) Once a month</t>
  </si>
  <si>
    <t>(6) Once a month</t>
  </si>
  <si>
    <t xml:space="preserve">(3) About once a month </t>
  </si>
  <si>
    <t>One to three  times a month</t>
  </si>
  <si>
    <t>(3) Once or twice a month</t>
  </si>
  <si>
    <t>(3) Several times a year, only on special holidays</t>
  </si>
  <si>
    <t>About each 2 or 3 month</t>
  </si>
  <si>
    <t>(4) About each 2 or 3 month</t>
  </si>
  <si>
    <t>(3) About once every several months</t>
  </si>
  <si>
    <t xml:space="preserve">(4) Once every 2 or 3 months </t>
  </si>
  <si>
    <t>Several times a year</t>
  </si>
  <si>
    <t>(5) Several times a year</t>
  </si>
  <si>
    <t xml:space="preserve">(4) Some times per year </t>
  </si>
  <si>
    <t>Few times a year</t>
  </si>
  <si>
    <t>(3) Few times a year</t>
  </si>
  <si>
    <t>(3) a few times a year</t>
  </si>
  <si>
    <t>(2) Once in a while</t>
  </si>
  <si>
    <t>(4) Once or twice a year</t>
  </si>
  <si>
    <t>(1) A few times a year</t>
  </si>
  <si>
    <t xml:space="preserve">(3) More than once a year </t>
  </si>
  <si>
    <t>(4) A few times a year</t>
  </si>
  <si>
    <t>Only on special holy days/Christmas/Easter days</t>
  </si>
  <si>
    <t xml:space="preserve">(5) Only on special holy days </t>
  </si>
  <si>
    <t>(4) Only on special holy days/Christmas/Easter days</t>
  </si>
  <si>
    <t>(5) Only on special holy days</t>
  </si>
  <si>
    <t>(5) Only on special holidays</t>
  </si>
  <si>
    <t>(6) Only on special religious days</t>
  </si>
  <si>
    <t>(7) Only during festivals (or several times a year)</t>
  </si>
  <si>
    <t xml:space="preserve">(4) Only on special holy days </t>
  </si>
  <si>
    <t>Other specific holy days</t>
  </si>
  <si>
    <t>(5) Other specific holy days</t>
  </si>
  <si>
    <t>(4) Once a year or less frequently</t>
  </si>
  <si>
    <t>Once a year</t>
  </si>
  <si>
    <t>(6) Once a year</t>
  </si>
  <si>
    <t>(4) Once a year</t>
  </si>
  <si>
    <t>(6) About once a year</t>
  </si>
  <si>
    <t>(4) once a year or less</t>
  </si>
  <si>
    <t>(2) About once a year or less</t>
  </si>
  <si>
    <t xml:space="preserve">(2) Once a year </t>
  </si>
  <si>
    <t>(7) Once a year</t>
  </si>
  <si>
    <t>(8) Once a year</t>
  </si>
  <si>
    <t xml:space="preserve">(5) Once a year </t>
  </si>
  <si>
    <t xml:space="preserve">(6) About once a year </t>
  </si>
  <si>
    <t>Less frequently (than once a year)</t>
  </si>
  <si>
    <t>(7) Less frequently</t>
  </si>
  <si>
    <t>(7) Less often</t>
  </si>
  <si>
    <t xml:space="preserve">(1) Less than once a year </t>
  </si>
  <si>
    <t>(8) Less often</t>
  </si>
  <si>
    <t>(9) Less often</t>
  </si>
  <si>
    <t xml:space="preserve">(6) Less often </t>
  </si>
  <si>
    <t xml:space="preserve">(7) Less often </t>
  </si>
  <si>
    <t>Less frequently (than only on special holy days )</t>
  </si>
  <si>
    <t>(6) Less often</t>
  </si>
  <si>
    <t>(5) Never, practically never</t>
  </si>
  <si>
    <t>Never, practically never</t>
  </si>
  <si>
    <t>(8) Never, practically never</t>
  </si>
  <si>
    <t>Practically never</t>
  </si>
  <si>
    <t>(3) Rarely</t>
  </si>
  <si>
    <t>(10) Practically never</t>
  </si>
  <si>
    <t xml:space="preserve">(6) Hardly ever </t>
  </si>
  <si>
    <t>(7) Practically never</t>
  </si>
  <si>
    <t>(5) Seldom</t>
  </si>
  <si>
    <t>Never</t>
  </si>
  <si>
    <t>(8) Never</t>
  </si>
  <si>
    <t>(5) Never</t>
  </si>
  <si>
    <t xml:space="preserve">(7) Never </t>
  </si>
  <si>
    <t>(5) never</t>
  </si>
  <si>
    <t xml:space="preserve">(5) Never </t>
  </si>
  <si>
    <t>(4) Never</t>
  </si>
  <si>
    <t>(1) Never</t>
  </si>
  <si>
    <t>(0) Never</t>
  </si>
  <si>
    <t xml:space="preserve">(0) Never </t>
  </si>
  <si>
    <t>(7) Never</t>
  </si>
  <si>
    <t>(9) Never</t>
  </si>
  <si>
    <t xml:space="preserve">(8) Never </t>
  </si>
  <si>
    <t>(6) Never</t>
  </si>
  <si>
    <t>(99) No answer</t>
  </si>
  <si>
    <t>(9) NA/refusal (spontaneous)</t>
  </si>
  <si>
    <t>Refused</t>
  </si>
  <si>
    <t xml:space="preserve">DK,NA </t>
  </si>
  <si>
    <t>Missing; Unknown</t>
  </si>
  <si>
    <t>(-1) Missing</t>
  </si>
  <si>
    <t>Interviewer error</t>
  </si>
  <si>
    <t>(1) Definitely I believe
(2) Somewhat I believe
(3) I do not really believe
(4) I do not believe at all</t>
  </si>
  <si>
    <t>(1) Extremely religious
(2) Very religious
(3) Somewhat religious
(4) Neither religious nor non-religious
(5) Somewhat non-religious
(6) Very non-religious
(7) Extremely non-religious</t>
  </si>
  <si>
    <t>(1) Increased a lot
(2) Increased a little
(3) Remain the same as it is
(4) Reduced a little
(5) Reduced a lot</t>
  </si>
  <si>
    <t>imm_pol2</t>
  </si>
  <si>
    <t>(1) Married
(2) Common law marriage
(3) Civil Union
(4) Living apart, but steady relation (married,cohabitation)
(5) Married/living with partner
(6) Unmarried, currently living with partner
(7) Engaged
(8) Widowed, civil partner died
(9) Divorced (legally dissolved marriage/ civil partnership)
(10) Separated (but still legally married/ in civil partnership)
(11) Separated/divorced /widowed
(12) Divorced/separated 
(13) Never married, single
(-7) Other</t>
  </si>
  <si>
    <t>(1) Partner
(2) No partner
(-7) Other</t>
  </si>
  <si>
    <t>all codings</t>
  </si>
  <si>
    <t>ISSP_1985</t>
  </si>
  <si>
    <t>ISSP_1990</t>
  </si>
  <si>
    <t>ISSP_1991</t>
  </si>
  <si>
    <t>ISSP_1995</t>
  </si>
  <si>
    <t>ISSP_1996</t>
  </si>
  <si>
    <t>ISSP_1998</t>
  </si>
  <si>
    <t>ISSP_2003</t>
  </si>
  <si>
    <t>ISSP_2004</t>
  </si>
  <si>
    <t>ISSP_2006</t>
  </si>
  <si>
    <t>ISSP_2008</t>
  </si>
  <si>
    <t>ISSP_2013</t>
  </si>
  <si>
    <t>ISSP_2014</t>
  </si>
  <si>
    <t>ISSP_2016</t>
  </si>
  <si>
    <t>ESS_2002</t>
  </si>
  <si>
    <t>ESS_2004</t>
  </si>
  <si>
    <t>ESS_2006</t>
  </si>
  <si>
    <t>ESS_2008</t>
  </si>
  <si>
    <t>ESS_2010</t>
  </si>
  <si>
    <t>ESS_2012</t>
  </si>
  <si>
    <t>ESS_2014</t>
  </si>
  <si>
    <t>ESS_2016</t>
  </si>
  <si>
    <t>EVS_1981 - WVS_2012</t>
  </si>
  <si>
    <t>Mannheim Trendfile:</t>
  </si>
  <si>
    <t>1996_1 EB44.2bis:</t>
  </si>
  <si>
    <t>ab 2002_7 EB58.1:</t>
  </si>
  <si>
    <t>CEEB_1990, CEEB_1993</t>
  </si>
  <si>
    <t>ACEB_2000</t>
  </si>
  <si>
    <t>CCEB_2001.1</t>
  </si>
  <si>
    <t>CCEB_2002.1</t>
  </si>
  <si>
    <t>CCEB_2002.2 - CCEB_2003.5</t>
  </si>
  <si>
    <t>NHEB_2012.1 - NHEB_2014.2</t>
  </si>
  <si>
    <t>LatinoB_1995 - LatinoB_2017</t>
  </si>
  <si>
    <t>AmeriB_2004 - AmeriB_2016</t>
  </si>
  <si>
    <t>ArabB_2006</t>
  </si>
  <si>
    <t>ArabB_2011</t>
  </si>
  <si>
    <t>ArabB_2013</t>
  </si>
  <si>
    <t>ArabB_2016</t>
  </si>
  <si>
    <t>CaucasB_2008 - CaucasB_2015</t>
  </si>
  <si>
    <t>AsianB_2002</t>
  </si>
  <si>
    <t>AsianB_2006</t>
  </si>
  <si>
    <t>AsianB_2010</t>
  </si>
  <si>
    <t>AsiaB_2003 - AsiaB_2007</t>
  </si>
  <si>
    <t>(1) Partner</t>
  </si>
  <si>
    <t>(1) Married</t>
  </si>
  <si>
    <t>Married</t>
  </si>
  <si>
    <t>Married: official state marriage only, no religious ceremony</t>
  </si>
  <si>
    <t>Married: religious ceremony only, not registered with state</t>
  </si>
  <si>
    <t>Married: both religious ceremony and state marriage</t>
  </si>
  <si>
    <t>Married or remarried</t>
  </si>
  <si>
    <t>Remarried</t>
  </si>
  <si>
    <t>(2) Common law marriage</t>
  </si>
  <si>
    <t>Common law marriage (Living together)</t>
  </si>
  <si>
    <t>(3) Civil Union</t>
  </si>
  <si>
    <t xml:space="preserve">In a civil partnership </t>
  </si>
  <si>
    <t>(2) Civil partnership (2013 only)</t>
  </si>
  <si>
    <t>2 Civil partnership</t>
  </si>
  <si>
    <t xml:space="preserve">In a legally registered civil union </t>
  </si>
  <si>
    <t>(4) Living apart, but steady relation (married,cohabitation)</t>
  </si>
  <si>
    <t>Living apart but steady relation (married,cohabitation)</t>
  </si>
  <si>
    <t>(8) Living apart but steady relation (married,cohabitation)</t>
  </si>
  <si>
    <t>(5) Married/living with partner</t>
  </si>
  <si>
    <t>Married/living with partner</t>
  </si>
  <si>
    <t>(1) Married/living with partner</t>
  </si>
  <si>
    <t>(6) Unmarried, currently living with partner</t>
  </si>
  <si>
    <t>Living together as married</t>
  </si>
  <si>
    <t>(2) Living together as married</t>
  </si>
  <si>
    <t>Unmarried, currently living with partner</t>
  </si>
  <si>
    <t>Single living with a partner</t>
  </si>
  <si>
    <t>ISSP: Code 1 in COHAB or PARTLIV</t>
  </si>
  <si>
    <t>AUS COHAB/ PARTLIV</t>
  </si>
  <si>
    <t>(7) Engaged</t>
  </si>
  <si>
    <t>Engaged</t>
  </si>
  <si>
    <t>(2) No partner</t>
  </si>
  <si>
    <t>(8) Widowed, civil partner died</t>
  </si>
  <si>
    <t>Widowed</t>
  </si>
  <si>
    <t xml:space="preserve">(2) Widowed </t>
  </si>
  <si>
    <t>(5) Widowed/ civil partner died (ES 1995: Widowed or divorced)</t>
  </si>
  <si>
    <t>(5) Widowed</t>
  </si>
  <si>
    <t xml:space="preserve">Formerly in civil partnership, partner died </t>
  </si>
  <si>
    <t>(9) Divorced (legally dissolved marriage/ civil partnership)</t>
  </si>
  <si>
    <t>Divorced</t>
  </si>
  <si>
    <t>(3) Divorced</t>
  </si>
  <si>
    <t>(4) Divorced from spouse/ legally separated from civil partner (GB 1995: Divorced or separated)</t>
  </si>
  <si>
    <t xml:space="preserve">Formerly in civil partnership, now dissolved </t>
  </si>
  <si>
    <t>(10) Separated (but still legally married/ in civil partnership)</t>
  </si>
  <si>
    <t>Separated</t>
  </si>
  <si>
    <t xml:space="preserve"> 4 Separated</t>
  </si>
  <si>
    <t>(4) Separated</t>
  </si>
  <si>
    <t xml:space="preserve">Legally separated </t>
  </si>
  <si>
    <t xml:space="preserve">Separated (still in a civil partnership) </t>
  </si>
  <si>
    <t>Separated, still legally married, but not living with legal spouse</t>
  </si>
  <si>
    <t>Separated, but married</t>
  </si>
  <si>
    <t>(4) Separated, but married</t>
  </si>
  <si>
    <t>(3) Separated from spouse/ civil partner (still legally married/ still legally in a civil partnership)</t>
  </si>
  <si>
    <t>(11) Separated/divorced /widowed</t>
  </si>
  <si>
    <t>Separated/divorced /widowed</t>
  </si>
  <si>
    <t>(7) Divorced, Separated or Widow</t>
  </si>
  <si>
    <t>(3) Separated/divorced /widowed</t>
  </si>
  <si>
    <t xml:space="preserve">(12) Divorced/separated </t>
  </si>
  <si>
    <t xml:space="preserve">Divorced/separated </t>
  </si>
  <si>
    <t>(13) Never married, single</t>
  </si>
  <si>
    <t>Never married</t>
  </si>
  <si>
    <t>Single, never married</t>
  </si>
  <si>
    <t>(5) Single, never married</t>
  </si>
  <si>
    <t>(6) Never married/ never in a civil partnership, single</t>
  </si>
  <si>
    <t>(6) Single/Never married</t>
  </si>
  <si>
    <t>(2) Single</t>
  </si>
  <si>
    <t>Unmarried, having never lived with partner</t>
  </si>
  <si>
    <t>Unmarried, having previously lived with a partner, but now on my own</t>
  </si>
  <si>
    <t xml:space="preserve">(-7) Other </t>
  </si>
  <si>
    <t xml:space="preserve">Other </t>
  </si>
  <si>
    <t>(-9) No answer, don't know, can't choose, refused</t>
  </si>
  <si>
    <t>No answer, don't know, can't choose, refused</t>
  </si>
  <si>
    <t>DK/ no opinion</t>
  </si>
  <si>
    <t>98 Don't know</t>
  </si>
  <si>
    <t>NA/refusal</t>
  </si>
  <si>
    <t>No answer</t>
  </si>
  <si>
    <t xml:space="preserve">(-9) No answer, refused </t>
  </si>
  <si>
    <t>(-7) Refused</t>
  </si>
  <si>
    <t>6 Refused (DO NOT READ)</t>
  </si>
  <si>
    <t>Variable not available for this country in this survey-wave</t>
  </si>
  <si>
    <t>Country specific variable not applicable for this country</t>
  </si>
  <si>
    <t>Not asked in this survey-wave</t>
  </si>
  <si>
    <t>99 INAP</t>
  </si>
  <si>
    <t>(-5) Missing; Other</t>
  </si>
  <si>
    <t>(1) Married, living with spouse</t>
  </si>
  <si>
    <t xml:space="preserve">(1) Legally married </t>
  </si>
  <si>
    <t>(2) Married</t>
  </si>
  <si>
    <t xml:space="preserve">(1) Married or living with a partner </t>
  </si>
  <si>
    <t xml:space="preserve">(1) Married </t>
  </si>
  <si>
    <t>(2) Remarried</t>
  </si>
  <si>
    <t>(1) Married or remarried (codes 1 to 4)</t>
  </si>
  <si>
    <t>(3) Common law marriage (Living together)</t>
  </si>
  <si>
    <t>(7) Civil Union (where applicable) (only 2014)</t>
  </si>
  <si>
    <t>(2) Married: official state marriage only, no religious ceremony</t>
  </si>
  <si>
    <t>(3) Married: religious ceremony only, not registered with state</t>
  </si>
  <si>
    <t>(4) Married: both religious ceremony and state marriage</t>
  </si>
  <si>
    <t>(1) Married or living as married</t>
  </si>
  <si>
    <t xml:space="preserve">(2) In a civil partnership </t>
  </si>
  <si>
    <t xml:space="preserve">(2) In a legally registered civil union </t>
  </si>
  <si>
    <t>(3) Living as married</t>
  </si>
  <si>
    <t>(3) Unmarried, currently living with partner</t>
  </si>
  <si>
    <t>(2) Single living with a partner (codes 5 to 8)</t>
  </si>
  <si>
    <t>(2) Living with a partner (NOT IN DZ EG TN JO LB LY PS MA)</t>
  </si>
  <si>
    <t>(6) Living with a partner [Some countries]</t>
  </si>
  <si>
    <t>(5) Cohabiting without civil or religious marriage</t>
  </si>
  <si>
    <t>(2) Living-in as married</t>
  </si>
  <si>
    <t>(3) Living-in as married</t>
  </si>
  <si>
    <t xml:space="preserve">(4) Living with a partner </t>
  </si>
  <si>
    <t>IntUne_2007/ IntUne_2009</t>
  </si>
  <si>
    <t>(2) Living with a partner</t>
  </si>
  <si>
    <t>Living with a partner</t>
  </si>
  <si>
    <t>(3) Widowed</t>
  </si>
  <si>
    <t>(2) Widowed</t>
  </si>
  <si>
    <t xml:space="preserve">(5) Widowed </t>
  </si>
  <si>
    <t>(5) Widowed/ civil partner died</t>
  </si>
  <si>
    <t xml:space="preserve">(4) Widowed </t>
  </si>
  <si>
    <t>(8) Widow / Widower</t>
  </si>
  <si>
    <t>(6) Widowed</t>
  </si>
  <si>
    <t xml:space="preserve">(5) Widowed/civil partner died </t>
  </si>
  <si>
    <t>(8) Widowed</t>
  </si>
  <si>
    <t>(5) Widow (codes 13 and 14)</t>
  </si>
  <si>
    <t>(4) Divorced</t>
  </si>
  <si>
    <t xml:space="preserve">(3) Divorced </t>
  </si>
  <si>
    <t xml:space="preserve">(6) Divorced </t>
  </si>
  <si>
    <t>(4) Divorced from spouse/ legally separated from civil partner</t>
  </si>
  <si>
    <t xml:space="preserve">(5) Divorced </t>
  </si>
  <si>
    <t xml:space="preserve">(4) Legally divorced/civil union dissolved </t>
  </si>
  <si>
    <t xml:space="preserve">(7) Formerly in civil partnership, now dissolved </t>
  </si>
  <si>
    <t>(5) Separated</t>
  </si>
  <si>
    <t>(7) Separated</t>
  </si>
  <si>
    <t xml:space="preserve">(2) Separated </t>
  </si>
  <si>
    <t>(4) Separated, still legally married, but not living with legal spouse</t>
  </si>
  <si>
    <t>(4) Separated (married but sep./not living w legal spouse)</t>
  </si>
  <si>
    <t xml:space="preserve">(3) Separated (still legally married) </t>
  </si>
  <si>
    <t xml:space="preserve">(4) Separated (still in a civil partnership) </t>
  </si>
  <si>
    <t xml:space="preserve">(3) Legally separated </t>
  </si>
  <si>
    <t>(5) Separated/Married but separated</t>
  </si>
  <si>
    <t>(5) Separated/Married but separated/not living with legal spouse</t>
  </si>
  <si>
    <t xml:space="preserve">(3) Divorced/separated </t>
  </si>
  <si>
    <t xml:space="preserve">(3) Separated/divorced </t>
  </si>
  <si>
    <t>(6) Never been married</t>
  </si>
  <si>
    <t>(5) Never been married</t>
  </si>
  <si>
    <t xml:space="preserve">(1) Single </t>
  </si>
  <si>
    <t>(1) Single_Never married</t>
  </si>
  <si>
    <t>(5) Never married</t>
  </si>
  <si>
    <t>(5) Never married, not married, single</t>
  </si>
  <si>
    <t>(5) Never married, single, not married</t>
  </si>
  <si>
    <t xml:space="preserve">(5) Never married </t>
  </si>
  <si>
    <t xml:space="preserve">(9) Never married and never in civil partnership </t>
  </si>
  <si>
    <t>(6) None of these (NEVER married or in legally registered civil partnership)</t>
  </si>
  <si>
    <t>(1) Single</t>
  </si>
  <si>
    <t>(4) Divorced or separated (codes 11 and 12)</t>
  </si>
  <si>
    <t>(3) Single (codes 9 and 10)</t>
  </si>
  <si>
    <t>(3) Single</t>
  </si>
  <si>
    <t>(1) Bachelor</t>
  </si>
  <si>
    <t>(1) Unmarried or Bachelor</t>
  </si>
  <si>
    <t>(6) Single_Never married</t>
  </si>
  <si>
    <t>(9) NA</t>
  </si>
  <si>
    <t>(9) No answer, don't know, can't choose, refused</t>
  </si>
  <si>
    <t xml:space="preserve">(8) Don't know </t>
  </si>
  <si>
    <t>(9) Other</t>
  </si>
  <si>
    <t xml:space="preserve">(10) Refused </t>
  </si>
  <si>
    <t xml:space="preserve">(98) DK,NA </t>
  </si>
  <si>
    <t>(0) NA</t>
  </si>
  <si>
    <t>(4) Unmarried, having never lived with partner</t>
  </si>
  <si>
    <t>(5) Unmarried, having previously lived with a partner, but now on my own</t>
  </si>
  <si>
    <t>(9) Other (SPONTANEOUS)</t>
  </si>
  <si>
    <t>(97) Refusal</t>
  </si>
  <si>
    <t>(6) Other (SPONTANEOUS)</t>
  </si>
  <si>
    <t>(8) DK/ no opinion (spontaneous)</t>
  </si>
  <si>
    <t>(98) DK</t>
  </si>
  <si>
    <t>(99) refusal/NA</t>
  </si>
  <si>
    <t>(3) Other</t>
  </si>
  <si>
    <t>(97) Not clear</t>
  </si>
  <si>
    <t>(99998) Don't know</t>
  </si>
  <si>
    <t>(99999) Refuse</t>
  </si>
  <si>
    <t>(1) Never married</t>
  </si>
  <si>
    <t>(9) Decline to answer</t>
  </si>
  <si>
    <t xml:space="preserve">(5) Other </t>
  </si>
  <si>
    <t>(6) Refusal (SPONTANEOUS)</t>
  </si>
  <si>
    <t>(8) Don’t know (DO NOT READ)</t>
  </si>
  <si>
    <t>(9) Refused (DO NOT READ)</t>
  </si>
  <si>
    <t>Harmonized variable including all different variables covering marital status. Some categories could not be clearly assigned to one of the classical categories and were therefore included as own category. In categories that include a slash (/) this means the data does not allow to differentiate between the given categories. Thus the slash must be read as "or".</t>
  </si>
  <si>
    <t>weight1</t>
  </si>
  <si>
    <t>(1) Low</t>
  </si>
  <si>
    <t>(2) Mid</t>
  </si>
  <si>
    <t>(3) High</t>
  </si>
  <si>
    <t>National Identity: Citizenship respondent1: Respondent citizen of [COUNTRY]</t>
  </si>
  <si>
    <t>2011: Most respondents chose middle class (37 to 41%), followed by lower middle class (25 to 30%) and lower class (21 to 25%)</t>
  </si>
  <si>
    <t>Attention! This version is scaled conversely to other versions!</t>
  </si>
  <si>
    <t>trust_instnat1</t>
  </si>
  <si>
    <t>trust_instnat2</t>
  </si>
  <si>
    <t>trust_instnat3</t>
  </si>
  <si>
    <t>trust_instnat4</t>
  </si>
  <si>
    <t>trust_instnat5</t>
  </si>
  <si>
    <t>trust_instnat7</t>
  </si>
  <si>
    <t>trust_instnat8</t>
  </si>
  <si>
    <t>trust_instnat14</t>
  </si>
  <si>
    <t>trust_instrel1</t>
  </si>
  <si>
    <t>Religious Identity: Belief1: Belief in God, harmonized</t>
  </si>
  <si>
    <t>Religious Identity: Belief1: Belief in God, ISSP-scale</t>
  </si>
  <si>
    <t>Religious Identity: Belief1: Belief in God, yes - no</t>
  </si>
  <si>
    <t>Religious Identity: Belief3: Belief in life after death</t>
  </si>
  <si>
    <t>Religious Identity: Belief7: Life meaningful because God exists</t>
  </si>
  <si>
    <t>Religious Identity: Centrality1: Importance of God</t>
  </si>
  <si>
    <t>Religious Identity: Centrality2: Importance of religion</t>
  </si>
  <si>
    <t>Religion and Nation1: Religious difference not reason doubting patriotism</t>
  </si>
  <si>
    <t>Politics: Vote choice1: Party voted for in last national election/ Would vote for in next election</t>
  </si>
  <si>
    <t>imm_assim1</t>
  </si>
  <si>
    <t>imm_assim2</t>
  </si>
  <si>
    <t>imm_assim3a</t>
  </si>
  <si>
    <t>imm_assim3b</t>
  </si>
  <si>
    <t>Immigration: Impact10: Immigrants increase crime rates, ESS</t>
  </si>
  <si>
    <t>Background variables: Education1: Years of full-time schooling</t>
  </si>
  <si>
    <t>Background variables: Education1: Age when finished school</t>
  </si>
  <si>
    <t>Background variables: Education3: Highest completed degree of education</t>
  </si>
  <si>
    <t>Background variables: Household1: Number of persons in household</t>
  </si>
  <si>
    <t>Background variables: Partnership2: Legal partnership status</t>
  </si>
  <si>
    <t>Background variables: Income3: Subjective household income</t>
  </si>
  <si>
    <t>Background variables: Geographical Variables: Urban-Suburban-Rural</t>
  </si>
  <si>
    <t>Background variables: Geographical Variables: Urban-Rural</t>
  </si>
  <si>
    <t>Version of original dataset</t>
  </si>
  <si>
    <t>(ISSP)
(ESS)
(EVS)
(WVS)
(EB)
(CEEB)
(ACEB)
(CCEB)
(NHEB)
(LatinoB)
(AmeriB)
(AfroB)
(ArabB)
(NEB)
(CaucasB)
(AsianB)
(AsiaB)
(ASES)
(IntUne)
(GAP)</t>
  </si>
  <si>
    <t>GAP_2002_1</t>
  </si>
  <si>
    <t>GAP_2005_1
Muslim countries</t>
  </si>
  <si>
    <t>GAP_2005_1
Non-Muslim countries</t>
  </si>
  <si>
    <t>ab GAP_2005_2</t>
  </si>
  <si>
    <t>GAP Global Attitudes Project</t>
  </si>
  <si>
    <t>GAP 2009_1 - 2014_1</t>
  </si>
  <si>
    <t>(1) In this town (city, village, NOR: municipality)
(2) In a different town (city, village, NOR: municipality), but in this (county, NOR: region)
(3) "In a different (county, NOR: region) in [COUNTRY]"
(4) "Outside [COUNTRY]"</t>
  </si>
  <si>
    <t>(1) [COUNTRY] or a place that is part of [COUNTRY] today
(2) Another country that is today a member of the EU
(3) Another country in Europe, including Turkey, but not a member of the EU
(4) USA, Canada, Japan, Australia or New Zealand
(5) Another country outside Europe</t>
  </si>
  <si>
    <t>Religious Identity: Practices2: How often do you pray, frequency concrete</t>
  </si>
  <si>
    <t>Religious Identity: Practices2: How often do you pray, frequency relative</t>
  </si>
  <si>
    <t>(1) Never
(2) Less than once a year
(3) About once or twice a year
(4) Several times a year
(5) About once a month
(6) 2-3 times a month
(7) Nearly every week
(8) Every week
(9) Several times a week
(10) Once a day
(11) Several times a day</t>
  </si>
  <si>
    <t>Background variables: Age of respondent</t>
  </si>
  <si>
    <t>Background variables: Gender of respondent</t>
  </si>
  <si>
    <t>Background variables: Position in society2: Coded by interviewer, EVS/WVS</t>
  </si>
  <si>
    <t>Background variables: Position in society2: Coded by interviewer, LatinoB</t>
  </si>
  <si>
    <t>Protocol Variables: Year of interview</t>
  </si>
  <si>
    <t>Protocol Variables: Month of interview</t>
  </si>
  <si>
    <t>Protocol Variables: Day of interview</t>
  </si>
  <si>
    <t>Background variables: Partnership1: Respondent has a partner</t>
  </si>
  <si>
    <t>(1) January
(2) February
(3) March
(4) April
(5) May
(6) June
(7) July
(8) August
(9) September
(10) October
(11) November
(12) December</t>
  </si>
  <si>
    <t>(1) Urban
(2) Rural
(3) Refugee camp (ArabB only)</t>
  </si>
  <si>
    <t>Includes variables that indicate two categories (urban, rural). In some ArabB-waves there is a third category "Refugee camp" given.</t>
  </si>
  <si>
    <t xml:space="preserve">University incomplete </t>
  </si>
  <si>
    <t>Notes/ documentation of harmonization</t>
  </si>
  <si>
    <t>This variable has not been harmonized yet. For an overview of study specific coding schemes see tab "Occupation".</t>
  </si>
  <si>
    <t>Harmonized variable including all different degree variables. Detailed information on original codings and recodings can be found in the tab "Degree".</t>
  </si>
  <si>
    <t>Further income variables are not yet included in this preliminary dataset.</t>
  </si>
  <si>
    <t>String variable indicating the original study and the original wave name</t>
  </si>
  <si>
    <t>Harmonized variable including pol_lr1a to pol_lr1d. 
Recode: 
pol_lr1a: 10/ (11-1) * (pol_lr1a)
pol_lr1b: 10/ (10-1) * (pol_lr1b-1)
pol_lr1c: 10/ (6-1) * (pol_lr1c-1)
pol_lr1d: 10/ (7-1) * (pol_lr1d)</t>
  </si>
  <si>
    <t>Harmonized variable including variables pol_interest1a to d. 
Recode:
pol_interest1a: (1=1) (2=2) (3=2) (4=3)
pol_interest1b: (1=1) (2=2) (3=2) (4=2) (5=3)
pol_interest1c: (1=1) (2=2) (3=3)
pol_interest1d: (1=1) (2=2) (3=2) (4=3)</t>
  </si>
  <si>
    <t>The additition "create new jobs" is not given in other studies. Thus, this variable has not been harmonized into imm_imp5.</t>
  </si>
  <si>
    <t>The option "do jobs citizens don't want" is not given in other studies. Thus, this variable has not been harmonized into imm_imp5.</t>
  </si>
  <si>
    <t>The addition "crime problems made better" is not given in other studies. Thus this variable has not been harmonized into imm_imp10.</t>
  </si>
  <si>
    <t>Harmonized variable reducing all different degree variables to 3 categories: low - mid - high. 
Detailed information on original codings and recodings can be found in the tab "Degree".</t>
  </si>
  <si>
    <t>Harmonized variable including bv_topbot1a to bv_topbot1c. 
Recode:
bv_topbot1a: (1=1) (2 thru 4=2) (5=3)
bv_topbot1b: (1=1) (2 thru 3=2) (4=3)</t>
  </si>
  <si>
    <t>For the subjective social class, we split between surveys that have the cateogory "middle class" and those who don't. Looking at the distributions, it seems people rather respond corresponding to the class they think they belong to rather than choosing the mid-category of the scale.
Some surveys ask "working class" some ask "lower class" some ask both. When both categories were asked, we coded both into "(5) The lower class/ working class". Doing so we focus on the ordinal structure of the question and not on the substantive component that lies in the distinction between lower and working class.
Detailed information on original codings and recodings can be found in the tab "Class".</t>
  </si>
  <si>
    <t>Harmonized variable documenting whether the respondent does or does not have a partner. Detailed information on original codings and recodings can be found in the tab "Partner".</t>
  </si>
  <si>
    <t>(1) International Social Survey Programme (ISSP)
(2) European Social Survey (ESS)
(3) World Values Survey (WVS)
(4) European Values Study (EVS)
(5) Eurobarometer (EB)
(6) Central and Eastern Eurobarometer (CEEB)
(7) Applicant Countries Eurobarometer (ACEB)
(8) Candidate Countries Eurobarometer (CCEB)
(9) EU Neighbourhood Barometer (NHEB)
(10) Latinobarómetro (LatinoB)
(11) AmericasBarometer (AmeriB)
(12) Afrobarometer (AfroB)
(13) Arab Barometer (ArabB)
(14) New Europe Barometer (NEB)
(15) Caucasus Barometer (CaucasB)
(16) Asian Barometer Survey (AsianB)
(17) AsiaBarometer (AsiaB)
(18) Asia Europe Survey (ASES)
(19) IntUne - Integrated and United: A quest for Citizenship in an ever closer Europe (IntUne)
(20) Global Attitudes Project (GAP)</t>
  </si>
  <si>
    <t>(1) Once or several times a week
(2) One to three times a month
(3) Several times a year, only on special holidays
(4) Once a year or less frequently
(5) Never, practically never</t>
  </si>
  <si>
    <t>(0) Left
...
(10) Right</t>
  </si>
  <si>
    <t>(1) Far left (communist etc.)
(2) Left, center left
(3) Center, liberal
(4) Right, conservative
(5) Far right (fascist etc.)
(6) Other
(7) No party, no preference
(-4) Not applicable, did not vote
(-6) Insufficient information to code into scheme</t>
  </si>
  <si>
    <t xml:space="preserve">(0) Extremely dissatisfied 
...
(10) Extremely satisfied </t>
  </si>
  <si>
    <t xml:space="preserve">(0) No trust at all 
...
(10) Complete trust </t>
  </si>
  <si>
    <t>(0) No formal schooling
(1) 1 year
(2) 2 years
(12) 12 years 
(13) 13 years (LatinoB: more than 12 years)
(18) 18 years (AmericasB: 18 years and more)
(-6) Still at school, college, university
(-7) Other</t>
  </si>
  <si>
    <t>(0) No formal schooling
(1) 1 year
(13) 13 years
(14) 14 years (EB some waves: up to 14 years)
(22) 22 years (EB some waves: 22 years and older)
(-6) Still at school, college, university
(-7) Other</t>
  </si>
  <si>
    <t>(1) Low
(2) Mid
(3) High 
(-7) Other</t>
  </si>
  <si>
    <t>(0) No formal education and incomplete primary
(1) Primary
(2) Lower Secondary
(3) Upper Secondary
(4) Post secondary, non-tertiary
(5) Tertiary
(-7) Other</t>
  </si>
  <si>
    <t>(0)  Extremely unhappy
...
(10) Extremely happy</t>
  </si>
  <si>
    <t>ctry_ISO3onb</t>
  </si>
  <si>
    <t>ctry_year</t>
  </si>
  <si>
    <t>ONBound Varname</t>
  </si>
  <si>
    <t>ONBound Varlabel</t>
  </si>
  <si>
    <t>Background variables: Education2: Education level (low - mid - high)</t>
  </si>
  <si>
    <t>(7) Superior (University)</t>
  </si>
  <si>
    <t>(3) Secondary (up to 15 years)</t>
  </si>
  <si>
    <t>(4) Secondary (BAC)
(5) Technical (CAP)</t>
  </si>
  <si>
    <t>(2) Primary education (up to 15 years old - high school)</t>
  </si>
  <si>
    <t>(3) Secondary education (from 16-18 years old - lyceum)</t>
  </si>
  <si>
    <t>(4) College education
(5) University education</t>
  </si>
  <si>
    <t>(1) Upper class</t>
  </si>
  <si>
    <t>(2) Upper middle class</t>
  </si>
  <si>
    <t>(3) Lower middle class</t>
  </si>
  <si>
    <t>(4) Working class</t>
  </si>
  <si>
    <t>(5) Lower class</t>
  </si>
  <si>
    <t>(3) Middle middle class</t>
  </si>
  <si>
    <t>(4) Lower middle class</t>
  </si>
  <si>
    <t>(5) Working class</t>
  </si>
  <si>
    <t>(6) Lower class</t>
  </si>
  <si>
    <t>(1) High</t>
  </si>
  <si>
    <t>(2) Upper-middle</t>
  </si>
  <si>
    <t>(3) Middle</t>
  </si>
  <si>
    <t>(4) Lower-middle</t>
  </si>
  <si>
    <t>(5) Low</t>
  </si>
  <si>
    <t xml:space="preserve">(4) Lower-Middle class </t>
  </si>
  <si>
    <t>(98) None of these</t>
  </si>
  <si>
    <t>(97) Don’t know</t>
  </si>
  <si>
    <t xml:space="preserve">(8) Formerly in civil partnership, partner died </t>
  </si>
  <si>
    <t xml:space="preserve">(3) Live as married </t>
  </si>
  <si>
    <t>(5) Engaged</t>
  </si>
  <si>
    <t xml:space="preserve">(3) Divorced or separated </t>
  </si>
  <si>
    <t>natid_citiz2</t>
  </si>
  <si>
    <t>National Identity: Citizenship respondent2: Citizenship respondent</t>
  </si>
  <si>
    <t>natid_origr3</t>
  </si>
  <si>
    <t>natid_origr4</t>
  </si>
  <si>
    <t>natid_origr5</t>
  </si>
  <si>
    <t>natid_origr6</t>
  </si>
  <si>
    <t>natid_origr1</t>
  </si>
  <si>
    <t>National Identity: Origin respondent1: Respondent born in this country</t>
  </si>
  <si>
    <t>National Identity: Origin respondent2: Country of birth respondent</t>
  </si>
  <si>
    <t>natid_origr2a</t>
  </si>
  <si>
    <t>natid_origr2b</t>
  </si>
  <si>
    <t>natid_origr2c</t>
  </si>
  <si>
    <t>natid_origr2d</t>
  </si>
  <si>
    <t>(1) In this settlement, where the interview is now conducted
(2) In another settlement, but in the same region of the country
(3) In a settlement in another region of the country
(4) Outside the , but inside the Former Soviet Union
(5) Outside the Former Soviet Union</t>
  </si>
  <si>
    <t>(1) Latino America
(2) USA/Canada
(3) Asian
(4) Europe
(5) African
(6) Other
(7) Oceania</t>
  </si>
  <si>
    <t>(1) Within last year
(2) 1-5 years ago
(3) 6-10 years ago
(4) 11-20 years ago
(5) More than 20 years ago</t>
  </si>
  <si>
    <t>(1) Within past 2 years
(2) Within past 3-5 years
(3) 6-10 years ago
(4) 11-15 years ago
(5) More than 15 years ago</t>
  </si>
  <si>
    <t xml:space="preserve">(1) Within past 1-5 years
(2) 6-10 years ago
(3) More than 10 years ago
</t>
  </si>
  <si>
    <t>(1) In the same municipality 
(2) In another municipality in the country 
(3) In another country</t>
  </si>
  <si>
    <t>(1) Never lived in other countries
(2) Less than 1 year in all
(3) 1 to 4 years in all
(4) 5 years or longer</t>
  </si>
  <si>
    <t>(1) I have lived in different countries
(2) I have lived in different places in the same country
(3) I have lived in different neighborhoods in the same place
(4) I have always lived in the same neighborhood</t>
  </si>
  <si>
    <t>(0) Very light
 ...     
(10) Very dark</t>
  </si>
  <si>
    <t>natid_origf8</t>
  </si>
  <si>
    <t>National Identity: Origin family8: Country of birth grandmother mother</t>
  </si>
  <si>
    <t>natid_origf9</t>
  </si>
  <si>
    <t>National Identity: Origin family9: Country of birth grandfather mother</t>
  </si>
  <si>
    <t>natid_origf10</t>
  </si>
  <si>
    <t>National Identity: Origin family10: Country of birth grandmother father</t>
  </si>
  <si>
    <t>natid_origf11</t>
  </si>
  <si>
    <t>National Identity: Origin family11: Country of birth grandfather fahter</t>
  </si>
  <si>
    <t>natid_origf12</t>
  </si>
  <si>
    <t>National Identity: Origin family12: Citizenship grandparents</t>
  </si>
  <si>
    <t>(1) 1 grandparent
(2) 2 grandparents
(3) 3 grandparents
(4) 4 grandparents</t>
  </si>
  <si>
    <t>natid_attach1</t>
  </si>
  <si>
    <t>natid_attach5</t>
  </si>
  <si>
    <t>natid_belong4</t>
  </si>
  <si>
    <t>natid_belong5</t>
  </si>
  <si>
    <t>natid_belong6</t>
  </si>
  <si>
    <t>natid_belong9</t>
  </si>
  <si>
    <t>natid_belong10</t>
  </si>
  <si>
    <t>natid_belong11</t>
  </si>
  <si>
    <t>natid_belong12</t>
  </si>
  <si>
    <t>natid_belong13</t>
  </si>
  <si>
    <t>natid_belong14</t>
  </si>
  <si>
    <t>natid_belong15</t>
  </si>
  <si>
    <t>natid_belong16</t>
  </si>
  <si>
    <t>(1 )Strongly agree/ To a great extent
(2) Agree/ Somewhat
(3) Disagree/ Not really
(4) Strongly disagree/ Not at all</t>
  </si>
  <si>
    <t>natid_belong3a</t>
  </si>
  <si>
    <t>natid_belong2a</t>
  </si>
  <si>
    <t>natid_belong1a</t>
  </si>
  <si>
    <t>(1) I think of myself as [COUNTRY NATIONALITY] 
(2) I think of myself as another nationality 
(3) No, I do not think of myself in this way</t>
  </si>
  <si>
    <t>natid_belong4b</t>
  </si>
  <si>
    <t>natid_belong4a</t>
  </si>
  <si>
    <t>natid_belong5b</t>
  </si>
  <si>
    <t>natid_belong5a</t>
  </si>
  <si>
    <t>natid_belong10a</t>
  </si>
  <si>
    <t>natid_belong10b</t>
  </si>
  <si>
    <t xml:space="preserve">(1) Asian 
(2) Other transnational identity
(3) No, I don’t identify particularly with any transnational group </t>
  </si>
  <si>
    <t>natid_belong6b</t>
  </si>
  <si>
    <t>natid_belong6c</t>
  </si>
  <si>
    <t>natid_belong6a</t>
  </si>
  <si>
    <t>National Identity: Feeling of belonging9: More regional or national identity</t>
  </si>
  <si>
    <t>1015
1025
1012
1022
1013
1018
1020
1021
1023</t>
  </si>
  <si>
    <t>3021
3038
1010
1011
1048
1014
1024
1019</t>
  </si>
  <si>
    <t>natid_belong8a</t>
  </si>
  <si>
    <t>natid_belong7a</t>
  </si>
  <si>
    <t>natid_belong10c</t>
  </si>
  <si>
    <t>natid_belong10d</t>
  </si>
  <si>
    <t>natid_belong10e</t>
  </si>
  <si>
    <t>(1) Often
(2) Sometimes
(3) Never</t>
  </si>
  <si>
    <t>(1) Agree strongly
(2) Agree
(3) Neither agree nor disagree
(4) Disagree
(5) Disagree strongly</t>
  </si>
  <si>
    <t xml:space="preserve">(1) Extremely important 
(2) Somewhat important 
(3) Only a little important 
(4) Not important at all </t>
  </si>
  <si>
    <t xml:space="preserve">(1) Much more important 
(2) Somewhat more important 
(3) Stayed the same 
(4) Somewhat less important 
(5) Much less important </t>
  </si>
  <si>
    <t>natid_emigr3</t>
  </si>
  <si>
    <t>natid_emigr5</t>
  </si>
  <si>
    <t>natid_imp1</t>
  </si>
  <si>
    <t>National Identity: Importance of Nationality1: How important being [NATIONALITY]</t>
  </si>
  <si>
    <t>natid_imp2</t>
  </si>
  <si>
    <t>natid_emigr1a</t>
  </si>
  <si>
    <t>natid_emigr1b</t>
  </si>
  <si>
    <t>(1) Very willing
(2) Somewhat willing
(3) Certainly not willing</t>
  </si>
  <si>
    <t xml:space="preserve">(1) Very willing 
(2) Fairly willing 
(3) Neither willing nor unwilling 
(4) Fairly unwilling 
(5) Very unwilling </t>
  </si>
  <si>
    <t>natid_emigr2a</t>
  </si>
  <si>
    <t>natid_emigr2b</t>
  </si>
  <si>
    <t>(1) Very willing
(2) Willing
(3) Not willing
(4) Not willing at all
(-6) Do not understand the question</t>
  </si>
  <si>
    <t>(1) Very likely
(2) Fairly likely
(3) Not very likely
(4) Not at all likely</t>
  </si>
  <si>
    <t>natid_require5</t>
  </si>
  <si>
    <t>natid_require6</t>
  </si>
  <si>
    <t>natid_require7</t>
  </si>
  <si>
    <t>natid_require8</t>
  </si>
  <si>
    <t>natid_require9</t>
  </si>
  <si>
    <t>natid_require10</t>
  </si>
  <si>
    <t>natid_bound9a</t>
  </si>
  <si>
    <t>natid_bound9b</t>
  </si>
  <si>
    <t>natid_bound10b</t>
  </si>
  <si>
    <t>natid_bound11b</t>
  </si>
  <si>
    <t>natid_bound12b</t>
  </si>
  <si>
    <t>natid_bound13b</t>
  </si>
  <si>
    <t>natid_bound14b</t>
  </si>
  <si>
    <t>natid_eu_bound1a</t>
  </si>
  <si>
    <t>natid_eu_bound1b</t>
  </si>
  <si>
    <t>natid_eu_bound2b</t>
  </si>
  <si>
    <t>natid_eu_bound3a</t>
  </si>
  <si>
    <t>natid_eu_bound3b</t>
  </si>
  <si>
    <t>natid_eu_bound4a</t>
  </si>
  <si>
    <t>natid_eu_bound4b</t>
  </si>
  <si>
    <t>natid_eu_bound5a</t>
  </si>
  <si>
    <t>natid_eu_bound6a</t>
  </si>
  <si>
    <t>natid_eu_bound6b</t>
  </si>
  <si>
    <t>natid_eu_bound7a</t>
  </si>
  <si>
    <t>natid_eu_bound7b</t>
  </si>
  <si>
    <t>natid_eu_bound8a</t>
  </si>
  <si>
    <t>natid_eu_bound8b</t>
  </si>
  <si>
    <t>natid_eu_bound9a</t>
  </si>
  <si>
    <t>natid_eu_bound9b</t>
  </si>
  <si>
    <t>natid_eu_bound10b</t>
  </si>
  <si>
    <t>natid_eu_bound11b</t>
  </si>
  <si>
    <t>natid_eu_bound12b</t>
  </si>
  <si>
    <t>natid_eu_bound13b</t>
  </si>
  <si>
    <t>natid_pride2</t>
  </si>
  <si>
    <t>National Identity: Pride2: Proud being citizen of [COUNTRY]</t>
  </si>
  <si>
    <t>natid_pride3</t>
  </si>
  <si>
    <t>(1) Very proud
(2) Somewhat proud
(3) Not very proud
(4) Not proud at all
(-6) Do not understand the question</t>
  </si>
  <si>
    <t>natid_pride8b</t>
  </si>
  <si>
    <t>natid_patriot5a</t>
  </si>
  <si>
    <t>natid_patriot5b</t>
  </si>
  <si>
    <t>natid_patriot7b</t>
  </si>
  <si>
    <t>(1) Strongly agree
(2) Agree
(3) Disagree
(4) Strongly disagree
(-6) Do not understand the question</t>
  </si>
  <si>
    <t>natid_patriot11</t>
  </si>
  <si>
    <t>National Identity: Patriotism11: Willingness to fight for country</t>
  </si>
  <si>
    <t>natid_patriot10a</t>
  </si>
  <si>
    <t>(1) Yes
(2) No
(3) Depends</t>
  </si>
  <si>
    <t>religid_denom2</t>
  </si>
  <si>
    <t>religid_denom3</t>
  </si>
  <si>
    <t>religid_pract1</t>
  </si>
  <si>
    <t>Religious Identity: Practices1: Moments of prayer or meditation</t>
  </si>
  <si>
    <t>religid_pract4</t>
  </si>
  <si>
    <t>religid_pract5</t>
  </si>
  <si>
    <t>religid_pract6</t>
  </si>
  <si>
    <t>religid_pract7</t>
  </si>
  <si>
    <t>religid_pract8</t>
  </si>
  <si>
    <t>(1) Never
(2) Less than once a year
(3) About once or twice a year
(4) Several times a year
(5) About once a month or more</t>
  </si>
  <si>
    <t>(1) Mosque 
(2) Home 
(3) Both 
(4) Church</t>
  </si>
  <si>
    <t xml:space="preserve">(1) Always 
(2) Most of the time 
(3) Sometimes 
(4) Rarely </t>
  </si>
  <si>
    <t>(1) Five times a day
(2) Everyday
(3) One or two times a week
(4) One or two times a month
(5) At no time</t>
  </si>
  <si>
    <t>religid_pract10a</t>
  </si>
  <si>
    <t>(1) Always 
(2) Most of the time 
(3) Sometimes 
(4) Rarely
(5) Never (not asked in ArabB, PewGAP)</t>
  </si>
  <si>
    <t>(1) Always 
(2) Most of the time 
(3) Sometimes 
(4) Rarely
(5) Never (TUN_2011 only)</t>
  </si>
  <si>
    <t xml:space="preserve">(1) Everyday or almost everyday 
(2) Several times a week 
(3) Sometimes 
(4) Rarely 
(5) I don’t read it </t>
  </si>
  <si>
    <t>(1) Strongly agree/ Very true
(2) Agree
(3) Neither agree or disagree
(4) Disagree
(5) Strongly disagree/ Not true at all</t>
  </si>
  <si>
    <t>(1) Frequently
(2) Occasionally
(3) Rarely
(4) Never</t>
  </si>
  <si>
    <t>religid_pract12a</t>
  </si>
  <si>
    <t>religid_belief4</t>
  </si>
  <si>
    <t>Religious Identity: Belief4: Belief in reincarnation</t>
  </si>
  <si>
    <t>religid_belief5</t>
  </si>
  <si>
    <t>Religious Identity: Belief5: Belief in Nirvana</t>
  </si>
  <si>
    <t>religid_belief6</t>
  </si>
  <si>
    <t>Religious Identity: Belief6: Belief in resurrection of the dead</t>
  </si>
  <si>
    <t>religid_att14a</t>
  </si>
  <si>
    <t>religid_att14b</t>
  </si>
  <si>
    <t>religid_att15a</t>
  </si>
  <si>
    <t>religid_att15b</t>
  </si>
  <si>
    <t>religid_att16a</t>
  </si>
  <si>
    <t>religid_att18a</t>
  </si>
  <si>
    <t>(1) Very positive
(2) Somewhat positive
(3) Neither positive nor negative
(4) Somewhat negative
(5) Very negative</t>
  </si>
  <si>
    <t xml:space="preserve">(1) Very favorable 
(2) Somewhat favorable 
(3) Somewhat unfavorable 
(4) Very unfavorable </t>
  </si>
  <si>
    <t>religid_att17a</t>
  </si>
  <si>
    <t>religid_att13b</t>
  </si>
  <si>
    <t>LatinoB</t>
  </si>
  <si>
    <t>(1) Big threat
(2) Some threat
(3) Little threat
(4) No threat</t>
  </si>
  <si>
    <t>tol_mar1a</t>
  </si>
  <si>
    <t>tol_mar1b</t>
  </si>
  <si>
    <t>tol_mar2a</t>
  </si>
  <si>
    <t>tol_mar2b</t>
  </si>
  <si>
    <t>(0) Disapprove
(1) Approve</t>
  </si>
  <si>
    <t>tol_mar5a</t>
  </si>
  <si>
    <t>tol_mar6c</t>
  </si>
  <si>
    <t>tol_mar12c</t>
  </si>
  <si>
    <t>tol_mar6d</t>
  </si>
  <si>
    <t>tol_mar7c</t>
  </si>
  <si>
    <t>tol_mar10c</t>
  </si>
  <si>
    <t>tol_mar11c</t>
  </si>
  <si>
    <t>(1) Constitutes an obstacle to a great extent 
(2) Constitutes an obstacle to a medium extent
(3) Constitutes an obstacle to a limited extent
(4) Does not constitute an obstacle whatsoever</t>
  </si>
  <si>
    <t>(1) Very important 
(2) Somewhat important 
(3) A little important 
(4) Not important at all</t>
  </si>
  <si>
    <t>Throughout this block smaller values on the different scales mean smaller tolerance.</t>
  </si>
  <si>
    <t>tol_neigh1a</t>
  </si>
  <si>
    <t>tol_neigh1b</t>
  </si>
  <si>
    <t>tol_neigh1c</t>
  </si>
  <si>
    <t>(1) Strongly dislike
(2) Somewhat dislike
(3) Would not care
(4) Somewhat like
(5) Strongly like</t>
  </si>
  <si>
    <t>(1) Very uncomfortable
...
(10) Totally comfortable</t>
  </si>
  <si>
    <t>(0) I do not wish
(1) I do not mind</t>
  </si>
  <si>
    <t>tol_neigh2a</t>
  </si>
  <si>
    <t>tol_neigh3a</t>
  </si>
  <si>
    <t>tol_neigh4a</t>
  </si>
  <si>
    <t>tol_neigh5a</t>
  </si>
  <si>
    <t>tol_neigh6a</t>
  </si>
  <si>
    <t>tol_neigh7a</t>
  </si>
  <si>
    <t>tol_neigh7b</t>
  </si>
  <si>
    <t>tol_neigh8a</t>
  </si>
  <si>
    <t>tol_neigh9a</t>
  </si>
  <si>
    <t>tol_neigh10a</t>
  </si>
  <si>
    <t>tol_neigh12a</t>
  </si>
  <si>
    <t>tol_neigh13a</t>
  </si>
  <si>
    <t>tol_neigh14a</t>
  </si>
  <si>
    <t>tol_neigh15a</t>
  </si>
  <si>
    <t>tol_neigh16a</t>
  </si>
  <si>
    <t>tol_neigh17a</t>
  </si>
  <si>
    <t>tol_neigh11a</t>
  </si>
  <si>
    <t>discr_self1</t>
  </si>
  <si>
    <t>discr_self3</t>
  </si>
  <si>
    <t>discr_self4</t>
  </si>
  <si>
    <t>discr_self28</t>
  </si>
  <si>
    <t xml:space="preserve">(1) Yes 
(2) No </t>
  </si>
  <si>
    <t>(1) Many times
(2) Some times
(3) A few times
(4) Never</t>
  </si>
  <si>
    <t>discr_self8a</t>
  </si>
  <si>
    <t>discr_self16a</t>
  </si>
  <si>
    <t>discr_self20a</t>
  </si>
  <si>
    <t>(1) Much Better
(2) Better
(3) Same
(4) Worse
(5) Much Worse</t>
  </si>
  <si>
    <t>racism5</t>
  </si>
  <si>
    <t>Actual number coded</t>
  </si>
  <si>
    <t>bv_topbot3a</t>
  </si>
  <si>
    <t>bv_topbot3b</t>
  </si>
  <si>
    <t>(1) Lowest, Bottom
...
(10) Highest, Top</t>
  </si>
  <si>
    <t>(1) Lowest status
...
(7) Highest status</t>
  </si>
  <si>
    <t>bv_topbot3b:  9/ (7-1) * (bv_topbot3b-1)+1.</t>
  </si>
  <si>
    <t>trust_media1</t>
  </si>
  <si>
    <t>54053
54054</t>
  </si>
  <si>
    <t>trust_media1a</t>
  </si>
  <si>
    <t>trust_media1b</t>
  </si>
  <si>
    <t>trust_media1c</t>
  </si>
  <si>
    <t>trust_media3</t>
  </si>
  <si>
    <t>trust_media3a</t>
  </si>
  <si>
    <t>trust_media3c</t>
  </si>
  <si>
    <t>(1) Very good
(2) Good
(3) Bad
(4) Very bad</t>
  </si>
  <si>
    <t>pol_lr3</t>
  </si>
  <si>
    <t>pol_party1</t>
  </si>
  <si>
    <t>Politics: Party attachment1: Feel close to a party</t>
  </si>
  <si>
    <t>pol_party2</t>
  </si>
  <si>
    <t>Politics: Party attachment2: Which party feel close to</t>
  </si>
  <si>
    <t>pol_interest2</t>
  </si>
  <si>
    <t>Politics: Political interest2: Most people are better informed than I am</t>
  </si>
  <si>
    <t>pol_lr3a</t>
  </si>
  <si>
    <t>pol_lr3b</t>
  </si>
  <si>
    <t>(1) Very conservative
(2) Conservative
(3) Moderate
(4) Liberal
(5) Very liberal</t>
  </si>
  <si>
    <t>(1) Conservative
…
(10) Liberal</t>
  </si>
  <si>
    <t>EB: Code Variable yes (code 1-3) no (4)</t>
  </si>
  <si>
    <t>CCEB</t>
  </si>
  <si>
    <t>PewGAP</t>
  </si>
  <si>
    <t>(1) Agree
(2) Disagree
(3) Neither</t>
  </si>
  <si>
    <t>imm_qual1</t>
  </si>
  <si>
    <t>imm_qual2</t>
  </si>
  <si>
    <t>imm_qual3</t>
  </si>
  <si>
    <t>imm_qual4</t>
  </si>
  <si>
    <t>imm_qual5</t>
  </si>
  <si>
    <t>imm_qual6</t>
  </si>
  <si>
    <t>imm_grp1</t>
  </si>
  <si>
    <t>imm_grp2</t>
  </si>
  <si>
    <t>imm_grp3</t>
  </si>
  <si>
    <t>imm_grp4</t>
  </si>
  <si>
    <t>imm_grp5</t>
  </si>
  <si>
    <t>imm_grp6</t>
  </si>
  <si>
    <t>imm_grp7</t>
  </si>
  <si>
    <t>imm_grp8</t>
  </si>
  <si>
    <t>imm_grp9</t>
  </si>
  <si>
    <t>imm_grp11</t>
  </si>
  <si>
    <t>imm_grp12</t>
  </si>
  <si>
    <t>imm_grp13</t>
  </si>
  <si>
    <t>imm_grp14</t>
  </si>
  <si>
    <t>imm_grp15</t>
  </si>
  <si>
    <t>imm_grp16</t>
  </si>
  <si>
    <t>imm_grp17</t>
  </si>
  <si>
    <t>imm_bel6</t>
  </si>
  <si>
    <t>imm_bel7</t>
  </si>
  <si>
    <t>imm_assim3</t>
  </si>
  <si>
    <t>imm_assim4</t>
  </si>
  <si>
    <t>imm_imp3</t>
  </si>
  <si>
    <t>imm_imp4</t>
  </si>
  <si>
    <t>imm_imp7</t>
  </si>
  <si>
    <t>imm_imp12</t>
  </si>
  <si>
    <t>Immigration: Impact13: Refugees increase the likelihood of terrorism or not</t>
  </si>
  <si>
    <t>imm_pol1</t>
  </si>
  <si>
    <t>imm_pol10</t>
  </si>
  <si>
    <t>Immigration: Policies10: Conditions for economic migration law</t>
  </si>
  <si>
    <t>imm_sol1</t>
  </si>
  <si>
    <t>imm_sol3</t>
  </si>
  <si>
    <t>imm_sol4</t>
  </si>
  <si>
    <t xml:space="preserve">(0) Extremely unimportant 
...
(10) Extremely important </t>
  </si>
  <si>
    <t>(1) Allow many to come and live here
(2) Allow some
(3) Allow a few
(4) Allow none</t>
  </si>
  <si>
    <t>(1) Good Thing
(2) Bad Thing</t>
  </si>
  <si>
    <t>(1) Very positive
(2) Fairly positive
(3) Fairly negative
(4) Very negative</t>
  </si>
  <si>
    <t>(1) Not many
(2) A lot, but not too many
(3) Too many</t>
  </si>
  <si>
    <t>(1) Want to adopt
(2) Want to be distinct
(3) Neither/both equally (SPONTANEOUS)</t>
  </si>
  <si>
    <t xml:space="preserve">(1) Almost nobody minority race/ethnic group 
(2) Some minority race/ethnic group 
(3) Many minority race/ethnic group </t>
  </si>
  <si>
    <t xml:space="preserve">46016
</t>
  </si>
  <si>
    <t>imm_assim3c</t>
  </si>
  <si>
    <t>imm_assim3d</t>
  </si>
  <si>
    <t xml:space="preserve">(1) Immigrants should retain their culture of origin and not adopt
(2) Immigrants should retain their culture of origin and also adopt
(3) Immigrants should give up their culture of origin and adopt 
</t>
  </si>
  <si>
    <t>imm_imp3a</t>
  </si>
  <si>
    <t>imm_imp3b</t>
  </si>
  <si>
    <t>imm_imp3c</t>
  </si>
  <si>
    <t>imm_imp3d</t>
  </si>
  <si>
    <t>(1) Strongly agree culture is undermined
(2) Agree 
(3) Neither agree nor disagree 
(4) Disagree 
(5) Strongly disagree culture is undermined</t>
  </si>
  <si>
    <t xml:space="preserve">(1) Strongly agree cultural life enriched
(2) Agree 
(3) Disagree 
(4) Strongly disagree cultural life enriched </t>
  </si>
  <si>
    <t>(1) A better place to live
(2) A worse place to live
(3) Doesn’t make much difference either way</t>
  </si>
  <si>
    <t>imm_imp4b</t>
  </si>
  <si>
    <t>imm_imp8b</t>
  </si>
  <si>
    <t>imm_imp8c</t>
  </si>
  <si>
    <t>imm_imp4e</t>
  </si>
  <si>
    <t>imm_imp5e</t>
  </si>
  <si>
    <t>(1) Immigrants (2016: Refugees) in our country today are more to blame for crime than other groups
(2) Immigrants (2016: Refugees) in our country today are no more to blame for crime than other groups 
(3) Neither/both equally (SPONTANEOUS)</t>
  </si>
  <si>
    <t>imm_imp9d</t>
  </si>
  <si>
    <t>imm_imp11a</t>
  </si>
  <si>
    <t>(1) Strongly agree
(2) Agree 
(3) Disagree 
(4) Strongly disagree</t>
  </si>
  <si>
    <t>(1) Tend to agree
(2) Tend to disagree</t>
  </si>
  <si>
    <t>imm_pol2a</t>
  </si>
  <si>
    <t>imm_pol2b</t>
  </si>
  <si>
    <t>imm_pol2c</t>
  </si>
  <si>
    <t>imm_pol3a</t>
  </si>
  <si>
    <t>imm_pol4a</t>
  </si>
  <si>
    <t>imm_pol5a</t>
  </si>
  <si>
    <t>imm_pol6a</t>
  </si>
  <si>
    <t>imm_pol7a</t>
  </si>
  <si>
    <t>imm_pol8b</t>
  </si>
  <si>
    <t>imm_pol9c</t>
  </si>
  <si>
    <t>(1) Let anyone come
(2) As long as jobs available
(3) Strict limits
(4) Prohibit people from coming</t>
  </si>
  <si>
    <t>imm_pol11a</t>
  </si>
  <si>
    <t>imm_pol12a</t>
  </si>
  <si>
    <t>imm_pol13a</t>
  </si>
  <si>
    <t>imm_pol14c</t>
  </si>
  <si>
    <t>imm_pol15c</t>
  </si>
  <si>
    <t>imm_pol16c</t>
  </si>
  <si>
    <t>imm_pol17c</t>
  </si>
  <si>
    <t>imm_pol19c</t>
  </si>
  <si>
    <t>imm_pol18c</t>
  </si>
  <si>
    <t>imm_pol20c</t>
  </si>
  <si>
    <t>imm_pol21c</t>
  </si>
  <si>
    <t>imm_pol22c</t>
  </si>
  <si>
    <t>imm_pol23c</t>
  </si>
  <si>
    <t>imm_pol24c</t>
  </si>
  <si>
    <t>(1) Government assistance to refugees is excessive and should be cut
(2) Government assistance to refugees is enough to address their needs
(3) Government assistance to refugees is not enough and should be increased</t>
  </si>
  <si>
    <t>imm_sol2a</t>
  </si>
  <si>
    <t>imm_sol2b</t>
  </si>
  <si>
    <t>civic_att1</t>
  </si>
  <si>
    <t>civic_att2</t>
  </si>
  <si>
    <t>civic_att3</t>
  </si>
  <si>
    <t>civic_att4</t>
  </si>
  <si>
    <t>civic_att5</t>
  </si>
  <si>
    <t>civic_att6</t>
  </si>
  <si>
    <t>civic_att7</t>
  </si>
  <si>
    <t>civic_att9</t>
  </si>
  <si>
    <t>civic_att11</t>
  </si>
  <si>
    <t>civic_att13</t>
  </si>
  <si>
    <t>civic_att14</t>
  </si>
  <si>
    <t>Civic attitudes14: People should support the political system of [COUNTRY]</t>
  </si>
  <si>
    <t>civic_att1a</t>
  </si>
  <si>
    <t>civic_att1b</t>
  </si>
  <si>
    <t>civic_att1c</t>
  </si>
  <si>
    <t>(1) Never do
(2) Do only if they choose
(3) Always do</t>
  </si>
  <si>
    <t>civic_att2a</t>
  </si>
  <si>
    <t>civic_att2b</t>
  </si>
  <si>
    <t>(1) Strongly agree
(2) Somewhat agree
(3) Somewhat disagree
(4) Strongly disagree
(5) Not agree nor disagree</t>
  </si>
  <si>
    <t>civic_att3a</t>
  </si>
  <si>
    <t>civic_att3b</t>
  </si>
  <si>
    <t>civic_att3d</t>
  </si>
  <si>
    <t>civic_att4a</t>
  </si>
  <si>
    <t>civic_att4b</t>
  </si>
  <si>
    <t>civic_att5a</t>
  </si>
  <si>
    <t>civic_att5b</t>
  </si>
  <si>
    <t>civic_att6a</t>
  </si>
  <si>
    <t>civic_att6b</t>
  </si>
  <si>
    <t>civic_att7a</t>
  </si>
  <si>
    <t>civic_att7b</t>
  </si>
  <si>
    <t>civic_att7c</t>
  </si>
  <si>
    <t>civic_att7d</t>
  </si>
  <si>
    <t>civic_att9a</t>
  </si>
  <si>
    <t>civic_att9b</t>
  </si>
  <si>
    <t>(1) Not wrong
(2) A bit wrong
(3) Wrong
(4) Seriously wrong</t>
  </si>
  <si>
    <t>civic_att10a</t>
  </si>
  <si>
    <t>civic_att12a</t>
  </si>
  <si>
    <t>civic_att11a</t>
  </si>
  <si>
    <t>civic_att11b</t>
  </si>
  <si>
    <t>(1) Obey the law without exception
(2) Follow conscience on occasions</t>
  </si>
  <si>
    <t>civic_att13a</t>
  </si>
  <si>
    <t>civic_att13b</t>
  </si>
  <si>
    <t>rel_stachu1a</t>
  </si>
  <si>
    <t>rel_stachu1b</t>
  </si>
  <si>
    <t>rel_stachu2a</t>
  </si>
  <si>
    <t>rel_stachu2b</t>
  </si>
  <si>
    <t>rel_stachu4b</t>
  </si>
  <si>
    <t>rel_stachu5b</t>
  </si>
  <si>
    <t>rel_stachu8a</t>
  </si>
  <si>
    <t>(1) A large influence
(2) Some influence
(3) Not too much influence
(4) No influence at all</t>
  </si>
  <si>
    <t>rel_stachu7b</t>
  </si>
  <si>
    <t>rel_stachu9</t>
  </si>
  <si>
    <t>perf_regime1d</t>
  </si>
  <si>
    <t>perf_regime2</t>
  </si>
  <si>
    <t>perf_regime3</t>
  </si>
  <si>
    <t>perf_regime4</t>
  </si>
  <si>
    <t>perf_regime5</t>
  </si>
  <si>
    <t>53003
53004</t>
  </si>
  <si>
    <t>perf_regime1e</t>
  </si>
  <si>
    <t>(1) Not a democracy
(2) A democracy but with major problems
(3) A democracy but with minor problems
(4) A full democracy</t>
  </si>
  <si>
    <t>perf_regime2a</t>
  </si>
  <si>
    <t>perf_regime2b</t>
  </si>
  <si>
    <t>perf_regime2d</t>
  </si>
  <si>
    <t>(1) Democracy is fully established 
(2) There are still things to be done</t>
  </si>
  <si>
    <t>perf_regime3b</t>
  </si>
  <si>
    <t>perf_regime5b</t>
  </si>
  <si>
    <t>trust_people3</t>
  </si>
  <si>
    <t>trust_people8</t>
  </si>
  <si>
    <t>(1) People mostly look out for themselves
(2) People generally try to be helpful</t>
  </si>
  <si>
    <t>trust_people3a</t>
  </si>
  <si>
    <t>trust_people3b</t>
  </si>
  <si>
    <t>trust_people4a</t>
  </si>
  <si>
    <t>trust_people4b</t>
  </si>
  <si>
    <t>trust_people5a</t>
  </si>
  <si>
    <t>trust_people8a</t>
  </si>
  <si>
    <t>trust_people8b</t>
  </si>
  <si>
    <t>trust_people9a</t>
  </si>
  <si>
    <t>trust_people10a</t>
  </si>
  <si>
    <t>trust_people10b</t>
  </si>
  <si>
    <t>trust_people20a</t>
  </si>
  <si>
    <t>trust_people19a</t>
  </si>
  <si>
    <t>trust_people18a</t>
  </si>
  <si>
    <t>trust_people17a</t>
  </si>
  <si>
    <t>trust_people16a</t>
  </si>
  <si>
    <t>trust_people15a</t>
  </si>
  <si>
    <t>trust_people14a</t>
  </si>
  <si>
    <t>trust_people13a</t>
  </si>
  <si>
    <t>trust_people12a</t>
  </si>
  <si>
    <t>trust_people11a</t>
  </si>
  <si>
    <t>trust_instnat6a</t>
  </si>
  <si>
    <t>trust_instnat15</t>
  </si>
  <si>
    <t>trust_instnat15a</t>
  </si>
  <si>
    <t>trust_instnat15b</t>
  </si>
  <si>
    <t>trust_instnat15c</t>
  </si>
  <si>
    <t>trust_instnat18a</t>
  </si>
  <si>
    <t>trust_instnat19b</t>
  </si>
  <si>
    <t>trust_instrel3</t>
  </si>
  <si>
    <t>trust_instrel2a</t>
  </si>
  <si>
    <t>trust_instrel4b</t>
  </si>
  <si>
    <t>trust_instrel3a</t>
  </si>
  <si>
    <t>trust_instrel3b</t>
  </si>
  <si>
    <t>trust_media2</t>
  </si>
  <si>
    <t>trust_media2a</t>
  </si>
  <si>
    <t>trust_media2b</t>
  </si>
  <si>
    <t>trust_media2c</t>
  </si>
  <si>
    <t>trust_media4</t>
  </si>
  <si>
    <t>trust_media4a</t>
  </si>
  <si>
    <t>trust_media4b</t>
  </si>
  <si>
    <t>trust_media5c</t>
  </si>
  <si>
    <t>trust_media6c</t>
  </si>
  <si>
    <t>perf_regime4b</t>
  </si>
  <si>
    <t>state_sit28</t>
  </si>
  <si>
    <t>state_sit29</t>
  </si>
  <si>
    <t>(1) Fully
(2) Fairly generally
(3) Not generally
(4) Not at all</t>
  </si>
  <si>
    <t>(1) Very satisfied
(2) Fairly satisfied
(3) Neither satisfied nor dissatisfied
(4) Not very satisfied
(5) Not at all satisfied</t>
  </si>
  <si>
    <t>state_sit29b</t>
  </si>
  <si>
    <t>state_sit28a</t>
  </si>
  <si>
    <t>state_sit28b</t>
  </si>
  <si>
    <t>(1) Very satisfied
(2) Somewhat satisfied
(3) Not very satisfied 
(4) Not at all satisfied</t>
  </si>
  <si>
    <t>(1) Very good  
(2) Good  
(3) About average  
(4) Bad  
(5) Very bad</t>
  </si>
  <si>
    <t>state_sit28c</t>
  </si>
  <si>
    <t>National Identity: Origin respondent3: Govenatorate of birth</t>
  </si>
  <si>
    <t>natid_origr4a</t>
  </si>
  <si>
    <t>natid_origr4b</t>
  </si>
  <si>
    <t>National Identity: Origin respondent6: Where living 5 years ago</t>
  </si>
  <si>
    <t>National Identity: Origin respondent7: Place spend most of childhood</t>
  </si>
  <si>
    <t>901
3049
3050
3052</t>
  </si>
  <si>
    <t>natid_origf1</t>
  </si>
  <si>
    <t>National Identity: Origin family1: National background</t>
  </si>
  <si>
    <t>3049
3050
3052</t>
  </si>
  <si>
    <t>(1) Your mother and your father were born in (OUR COUNTRY)
(2) One of your parents was born in (OUR COUNTRY) and the other was born in another Member State of the EU
(3) Your mother and your father were born in another Member State of the EU
(4) One of your parents was born in (OUR COUNTRY) and the other was born outside of the EU
(5) Your mother and your father were born outside of the EU
(6) One of your parents was born in another Member State of the European Union and the other was born outside the European Union
(7) One of your parents was born in Cyprus and the other was born in Turkey (CY-TCC only)
(8) Both of your parents were born in Turkey (CY-TCC only)</t>
  </si>
  <si>
    <t>natid_pride4a</t>
  </si>
  <si>
    <t>natid_pride5b</t>
  </si>
  <si>
    <t>natid_pride5d</t>
  </si>
  <si>
    <t>natid_pride6c</t>
  </si>
  <si>
    <t>natid_pride8a</t>
  </si>
  <si>
    <t>natid_pride9a</t>
  </si>
  <si>
    <t>natid_pride9b</t>
  </si>
  <si>
    <t>natid_pride10b</t>
  </si>
  <si>
    <t>natid_pride15c</t>
  </si>
  <si>
    <t>religid_pract11a</t>
  </si>
  <si>
    <t>religid_pract14</t>
  </si>
  <si>
    <t>religid_att13a</t>
  </si>
  <si>
    <t>religid_att17b</t>
  </si>
  <si>
    <t>religid_att19b</t>
  </si>
  <si>
    <t>Racism5: Reason Those with Dark Skin are Poorer</t>
  </si>
  <si>
    <t>imm_imp12a</t>
  </si>
  <si>
    <t>imm_imp12d</t>
  </si>
  <si>
    <t>imm_imp13e</t>
  </si>
  <si>
    <t>imm_imp14e</t>
  </si>
  <si>
    <t>imm_imp12f</t>
  </si>
  <si>
    <t>perf_regime2e</t>
  </si>
  <si>
    <t>perf_regime3d</t>
  </si>
  <si>
    <t>perf_regime4d</t>
  </si>
  <si>
    <t>perf_regime5d</t>
  </si>
  <si>
    <t>Trust in people</t>
  </si>
  <si>
    <t>trust_instnat9</t>
  </si>
  <si>
    <t>trust_instnat9a</t>
  </si>
  <si>
    <t>trust_instnat9b</t>
  </si>
  <si>
    <t>trust_instnat9c</t>
  </si>
  <si>
    <t>trust_instnat9e</t>
  </si>
  <si>
    <t>trust_instnat11</t>
  </si>
  <si>
    <t>trust_instnat11b</t>
  </si>
  <si>
    <t>trust_instnat11c</t>
  </si>
  <si>
    <t>trust_instnat12d</t>
  </si>
  <si>
    <t>trust_instnat12e</t>
  </si>
  <si>
    <t>trust_instnat13</t>
  </si>
  <si>
    <t>trust_instnat13b</t>
  </si>
  <si>
    <t>trust_instnat14c</t>
  </si>
  <si>
    <t>trust_instnat16d</t>
  </si>
  <si>
    <t>trust_instnat17a</t>
  </si>
  <si>
    <t>trust_instnat18b</t>
  </si>
  <si>
    <t>trust_instnat18</t>
  </si>
  <si>
    <t>religid_pract9a</t>
  </si>
  <si>
    <t>religid_pract9b</t>
  </si>
  <si>
    <t>religid_pract11b</t>
  </si>
  <si>
    <t>religid_pract13</t>
  </si>
  <si>
    <t>(1) 1 year or less than 1 year
(2) 2 years (PH ISSP_1995: 1 year or more)
(90) 90 years and more
(96) Since birth (ISSP_1995 only)</t>
  </si>
  <si>
    <t>3054
3057</t>
  </si>
  <si>
    <t>natid_origr8a</t>
  </si>
  <si>
    <t>natid_origr8b</t>
  </si>
  <si>
    <t>natid_origr9</t>
  </si>
  <si>
    <t>National Identity: Origin respondent9: Skin color, coded by interviewer</t>
  </si>
  <si>
    <t>natid_pride14a</t>
  </si>
  <si>
    <t>natid_pride16b</t>
  </si>
  <si>
    <t>Religious Identity: Belief2: Believe/ used to believe in God</t>
  </si>
  <si>
    <t>tol_mar5f</t>
  </si>
  <si>
    <t>(1) Definitely accept
(2) Probably accept
(3) Probably not accept
(4) Definitely not accept</t>
  </si>
  <si>
    <t>(1) Agree strongly
(2) Agree
(3) Neither agree or disagree
(4) Disagree
(5) Strongly disagree</t>
  </si>
  <si>
    <t>state_sit21a</t>
  </si>
  <si>
    <t>state_sit21b</t>
  </si>
  <si>
    <t>state_sit29a</t>
  </si>
  <si>
    <t>pol_party3a</t>
  </si>
  <si>
    <t>pol_party3b</t>
  </si>
  <si>
    <t>pol_party3c</t>
  </si>
  <si>
    <t xml:space="preserve">(1) Very close 
(2) Quite close 
(3) Not close 
(4) Not at all close </t>
  </si>
  <si>
    <t>(1) Very close 
(2) Fairly close 
(3) Just a sympathizer 
(4) Not close to any political party</t>
  </si>
  <si>
    <t xml:space="preserve">(1) Very close 
(2) Somewhat close 
(3) Not very close </t>
  </si>
  <si>
    <t>Politics: Party attachment3: How close feel to party, close, sympathizer, not close</t>
  </si>
  <si>
    <t>ctry_ISOnumonb</t>
  </si>
  <si>
    <t>natid_require3b</t>
  </si>
  <si>
    <t>natid_require4b</t>
  </si>
  <si>
    <t>download</t>
  </si>
  <si>
    <t>Date dowload of dataset (yyyymmdd)</t>
  </si>
  <si>
    <t>ctry_wave</t>
  </si>
  <si>
    <t>natid_bound10a</t>
  </si>
  <si>
    <t>If only information whether respondent is citizen of country or not was in the data, numeric codes have been assigned to those who have the citizenship of the country they live in. Respondents who do not have the citizenship of the country they live in were assigned "(-6) Not classifiable", because information which citizenship they hold is not available. For EB the code (-6) includes those cases who reported multiple citizenship.</t>
  </si>
  <si>
    <t>For EB the code (-6) includes those cases who reported multiple citizenship. In NEB the question was asked in Baltic states only and coding categories are too unclear to code into natid_citiz1. The data for NEB have therefore not been included.</t>
  </si>
  <si>
    <t>(1001) Adrar
(1002) Chlef
(1003) Laghouat
(1004) Oum El Bouaghi
(1005) Batna
(1006) Bejia
(1007) Beskra
(1008) Béchar
(1009) Blida
(1010) Bouira
(1011) Tamanghasset
(1012) Tbessa
(1013) Tlemcen
(1014) Tiaret
(1015) Tizi Ouzou
(1016) Algiers
(1017) Djelfa
(1018) Jijel
(1019) Setif
(1020) Saida
(1021) Skikda
(1022) Sidi Bel Abbes
(1023) Annaba
(1024) Guelma
(1025) Constantine
(1026) Medea
(1027) Mostaganem
(1028) M'Sila
(1029) Mascara
(1030) Ouargla
(1031) Oran
(1032) El Bayadh
(1034) Bordj Bou Arréridj
(1035) Boumerdès
(1036) El Taref
(1038) Tissemsilt
(1039) El Oued
(1040) Khenchela
(1041) Souk Ahras
(1042) Tipasa
(1043) Mila
(1044) Aïn Defla
(1045) Naâma
(1046) Aïn Témouchent
(1047) Ghardaïa
(1048) Relizane
(5001) Cairo
(5002) Qalioubia
(5003) Bani Swif
(5004) Alexandria
(5005) Al Bouhira
(5006) Ismailia
(5007) Gharbia
(5008) Dakahlia
(5009) Sharqia
(5010) Damietta
(5011) Kafr Al Shiekh
(5012) Giza
(5013) Mnoufia
(5014) Port Said
(5015) Suez
(5016) Al Fayoum
(5017) Menia
(5018) Asyut
(5019) Souhag
(5020) Qena
(5021) Aswan
(5022) Luxor
(8001) Irbid
(8002) Balqa
(8003) Zarqa
(8004) Tafilah
(8005) Amman
(8006) Aqaba
(8007) Karak
(8008) Mafraq
(8009) Jerash
(8010) Ajloun
(8011) Madaba
(8012) Ma'an
(10001) Beirut
(10002) El Nabatieh
(10003) Bekaa
(10004) Mount Lebanon
(10005) North
(10006) South
(13001) Tanger-Tétouan
(13002) Taza-Al Hoceima-Taounate
(13003) Oriental
(13004) Fès-Boulemane
(13005) Meknès-Tafilalet
(13006) Gharb-Chrarda-Beni-Hssen
(13007) Rabat-Salé-Zemmour-Zaer
(13008) Grand Casablanca
(13009) Chaouia-Ouardigha
(13010) Tadla-Azilal
(13011) Marrakech-Tensift-Al-Haouz
(13012) Doukkala-Abda
(13013) Souss-Massa-Drâa
(13014) Guelmim-Es-Semara
(13015) Laayoune-Boujdour-Sakia El Hamra
(13016) Oued Ed-Dahab-Lagouira
(15001) Jenin
(15002) Tobas
(15003) Taulkarm
(15004) Qalqilia
(15005) Salfit
(15006) Nablus
(15007) Ramallah
(15008) Jerusalem
(15009) Jericho
(15010) Betlehem
(15011) Hebron
(15012) Jabalia
(15013) Gaza City
(15014) Khan Younis
(15015) Deir al Balah
(15016) Rafah
(16001) Doha
(16002) Al-Rayyan
(16003) Al-Wakrah
(16004) Umm Salal
(16005) Al-Khor
(16006) North
(16007) Other
(21001) Tunis
(21002) Ariana
(21003) Ben Arous
(21004) Manouba
(21005) Nabeul
(21006) Zaghouan
(21007) Bizerte
(21008) Beja
(21009) Jendouba
(21010) Kef
(21011) Seliana
(21012) Sousse
(21013) Monastir
(21014)Mahdia
(21015) Sfax
(21016) Kairouan
(21017) Kasserine
(21018) Sidi Bouzid
(21019) Gabes
(21020) Mednine
(21021) Tatouine
(21022) Gafsa
(21023) Tozeur
(21024) Kebil
(99999) Declined to answer</t>
  </si>
  <si>
    <t>National Identity: Origin family7: Father born in [COUNTRY]</t>
  </si>
  <si>
    <t>natid_origf3</t>
  </si>
  <si>
    <t>natid_origf4a</t>
  </si>
  <si>
    <t>natid_origf4b</t>
  </si>
  <si>
    <t>National Identity: Origin family4: Mother's country of origin, ISO 3166</t>
  </si>
  <si>
    <t>National Identity: Origin family3: Mother born in [COUNTRY]</t>
  </si>
  <si>
    <t>natid_origf6</t>
  </si>
  <si>
    <t>natid_origf7a</t>
  </si>
  <si>
    <t>natid_origf7b</t>
  </si>
  <si>
    <t>National Identity: Origin family7: Father's country of origin, ISO 3166</t>
  </si>
  <si>
    <t>recode natid_origr4a (1 thru 2=1) (3=2) (4 thru 5=3) into natid_origr4.
recode natid_origr4b (1 thru 2=1) (3=2) (4 thru 5=3) into natid_origr4.</t>
  </si>
  <si>
    <t>(1) [COUNTRY] or place part of it today
(2) Another EU member country
(3) Country in Europe, incl. Turkey, but not EU
(4) USA, Canada, Japan, Australia, New Zealand
(5) Other country outside Europe</t>
  </si>
  <si>
    <t>AraB:  q717, jo1020, q1020jo ask for country of origin not of birth and are therefore not included.</t>
  </si>
  <si>
    <t>AraB:  q717, jo1020, q1020jo ask for country of origin not of birth and are therefore not included.
PewGAP: question asked only to few respondents, not clear what filter was, therefore not included.</t>
  </si>
  <si>
    <t>PewGAP: question asked only to few respondents, not clear what filter was, therefore not included.</t>
  </si>
  <si>
    <t>National Identity: Origin respondent5: How many years lived where lives now</t>
  </si>
  <si>
    <t>National Identity: Origin respondent2: Country of birth respond., EB-categ.</t>
  </si>
  <si>
    <t>National Identity: Origin respondent2: Country of birth respond., WVS-categ.</t>
  </si>
  <si>
    <t>National Identity: Origin respondent4: When came to country, merged 3-categ.</t>
  </si>
  <si>
    <t>National Identity: Origin respondent4: When came to country, ESS-categ.</t>
  </si>
  <si>
    <t>National Identity: Origin respondent4: When came to country, WVS-categ.</t>
  </si>
  <si>
    <t>National Identity: Origin respondent8: Lived in diff. countries, ISSP 1995-categ.</t>
  </si>
  <si>
    <t>National Identity: Origin respondent8: Lived in diff. countries, ISSP 2008-categ.</t>
  </si>
  <si>
    <t>National Identity: Origin family4: Mother's country of origin, EB-categ.</t>
  </si>
  <si>
    <t>National Identity: Origin family7: Father's country of origin, EB-categ.</t>
  </si>
  <si>
    <t>National Identity: Origin respondent2: Country of birth respond., CaucasusB-categ.</t>
  </si>
  <si>
    <t>Background variables: Age of respondent, categ.</t>
  </si>
  <si>
    <t>National Identity: Feeling of belonging4: [COUNTRY], ASES</t>
  </si>
  <si>
    <t>National Identity: Feeling of belonging5: Other country, ASES</t>
  </si>
  <si>
    <t>National Identity: Feeling of belonging6:  Transn. region, ASES</t>
  </si>
  <si>
    <t>National Identity: Feeling of belonging12: Most imp. geogr. group identification</t>
  </si>
  <si>
    <t>National Identity: Feeling of belonging13: 2nd most imp. geogr. group identification</t>
  </si>
  <si>
    <t>National Identity: Feeling of belonging14: Least geogr. group identification</t>
  </si>
  <si>
    <t>National Identity: Feeling of belonging15: How imp. transnational geogr. region</t>
  </si>
  <si>
    <t>National Identity: Feeling of belonging16: Transn. geogr. region become more imp.</t>
  </si>
  <si>
    <t>natid_emigr5a</t>
  </si>
  <si>
    <t>natid_emigr5b</t>
  </si>
  <si>
    <t>National Identity: Importance of Nationality2: [NATIONALITY] become more imp.</t>
  </si>
  <si>
    <t>National Identity: Emigration2: Emigrate other country, 4-p. willing</t>
  </si>
  <si>
    <t>National Identity: Boundaries1: Born in [COUNTRY], 4-p. importance</t>
  </si>
  <si>
    <t>National Identity: Boundaries2: Have citizenship of [COUNTRY], 4-p. importance</t>
  </si>
  <si>
    <t>National Identity: Boundaries3: Lived most of time in [COUNTRY], 4-p. importance</t>
  </si>
  <si>
    <t>National Identity: Boundaries4: Speak [COUNTRY LANGUAGE], 4-p. importance</t>
  </si>
  <si>
    <t>National Identity: Boundaries5: Be [RELIGION], 4-p. importance</t>
  </si>
  <si>
    <t>National Identity: Boundaries7: Feel [NATIONALITY], 4-p. importance</t>
  </si>
  <si>
    <t>National Identity: Boundaries10: Exercise citizens' rights, 4-p. importance</t>
  </si>
  <si>
    <t>European Identity: Boundaries1: Be born in Europe, 4-p. importance</t>
  </si>
  <si>
    <t>European Identity: Boundaries4: Be [RELIGION], 4-p. importance</t>
  </si>
  <si>
    <t>European Identity: Boundaries6: Feel European, 4-p. importance</t>
  </si>
  <si>
    <t>European Identity: Boundaries7: Have European ancestry, 4-p. importance</t>
  </si>
  <si>
    <t>European Identity: Boundaries9: Exercise citizens' rights, 4-p. importance</t>
  </si>
  <si>
    <t>National Identity: Pride4: Proud of way democracy works, 4-p. pride</t>
  </si>
  <si>
    <t>National Identity: Pride7: Proud of political influence in world, 4-p. pride</t>
  </si>
  <si>
    <t>National Identity: Patriotism6: Support their country even is wrong, 5-p. agree</t>
  </si>
  <si>
    <t>Religious Identity: Belief1: Belief in unseen spiritual world, 4-p. scale</t>
  </si>
  <si>
    <t>Civic attitudes1: Good citizen: Pay taxes, 3-p.</t>
  </si>
  <si>
    <t>Civic attitudes3: Good citizen: Active in organizations, 5-p. agree</t>
  </si>
  <si>
    <t>Civic attitudes7: Good citizen: Vote in elections, 3-p.</t>
  </si>
  <si>
    <t>Civic attitudes7: Good citizen: Vote in elections, 5-p. agree</t>
  </si>
  <si>
    <t>Civic attitudes9: Justifiable: Cheating on taxes, 4-p. wrong</t>
  </si>
  <si>
    <t>Regime Performance2: How much of a democracy is [COUNTRY], 4-p.</t>
  </si>
  <si>
    <t>Regime Performance2: How much of a democracy is [COUNTRY], 11-p.</t>
  </si>
  <si>
    <t>Regime Performance2: How much of a democracy is [COUNTRY], 10-p.</t>
  </si>
  <si>
    <t>Regime Performance5: Rate political system as it was before , 11-p.</t>
  </si>
  <si>
    <t>Regime Performance5: Rate political system as it was before, 10-p.</t>
  </si>
  <si>
    <t>Situation in state21: Religious freedom guaranteed, 4-p. extent</t>
  </si>
  <si>
    <t>Situation in state21: Religious freedom guaranteed, 5-p. agree</t>
  </si>
  <si>
    <t>Politics: Left-Right-Scale1: Self-placement, harmonized 11-p. scale</t>
  </si>
  <si>
    <t>Politics: Left-Right-Scale1: Self-placement, 11-p. scale</t>
  </si>
  <si>
    <t>Politics: Left-Right-Scale1: Self-placement, 10-p. scale</t>
  </si>
  <si>
    <t>Politics: Left-Right-Scale1: Self-placement, 6-p. scale</t>
  </si>
  <si>
    <t>Politics: Left-Right-Scale1: Self-placement, 7-p. scale</t>
  </si>
  <si>
    <t>Politics: Left-Right-Scale2: Derived from vote choice, harmonized 11-p. scale</t>
  </si>
  <si>
    <t>Politics: Left-Right-Scale2: Derived from vote choice, 5-p. scale</t>
  </si>
  <si>
    <t>Politics: Left-Right-Scale2: Derived from vote choice, 10-p. scale</t>
  </si>
  <si>
    <t>Politics: Left-Right-Scale2: Derived from vote choice, 3-p. scale</t>
  </si>
  <si>
    <t>Politics: Left-Right-Scale3: Liberal vs. Conservative, harmonized 5-p.</t>
  </si>
  <si>
    <t>Politics: Left-Right-Scale3: Liberal vs. Conservative, 5-p.</t>
  </si>
  <si>
    <t>Politics: Left-Right-Scale3: Liberal vs. Conservative, 10-p.</t>
  </si>
  <si>
    <t>Politics: Party attachment3: How close feel to party, 4-p. closeness</t>
  </si>
  <si>
    <t>Politics: Party attachment3: How close feel to party, 3-p. closeness</t>
  </si>
  <si>
    <t>Politics: Political interest1: How interested in politics, harmonized 3-p. interest</t>
  </si>
  <si>
    <t>Politics: Political interest1: How interested in politics, 4-p. interest</t>
  </si>
  <si>
    <t>Politics: Political interest1: How interested in politics, 5-p. interest</t>
  </si>
  <si>
    <t>Politics: Political interest1: How interested in politics, 3-p. interest</t>
  </si>
  <si>
    <t>Politics: Political interest1: How interested in politics, EVS_1981-1984 4-p. interest</t>
  </si>
  <si>
    <t>Immigration: Impact9: Immigrants contribute a lot to [COUNTRY], 4-p. agree</t>
  </si>
  <si>
    <t>Immigration: Impact10: Immigrants increase crime rates, harmonized 5-p. agree</t>
  </si>
  <si>
    <t>Immigration: Impact10: Immigrants increase crime rates, 5-p. agree</t>
  </si>
  <si>
    <t>Immigration: Impact10: Immigrants increase crime rates, 4-p. agree</t>
  </si>
  <si>
    <t>Immigration: Impact12: Immigrants are a threat to society , 5-p. agree</t>
  </si>
  <si>
    <t>Immigration: Impact12: Immigrants are a threat to society , 4-p. agree</t>
  </si>
  <si>
    <t xml:space="preserve">Immigration: Impact12: Immigrants are a threat to society, 4-p. extent threat </t>
  </si>
  <si>
    <t>Background variables: Life satisfaction2: Happiness, harmonized 11-p. scale</t>
  </si>
  <si>
    <t>Background variables: Life satisfaction2: Happiness, 4-p. scale</t>
  </si>
  <si>
    <t>Background variables: Life satisfaction2: Happiness, 5-p. scale</t>
  </si>
  <si>
    <t>Background variables: Life satisfaction2: Happiness, 11-p. scale</t>
  </si>
  <si>
    <t>Background variables: Life satisfaction2: Happiness, 3-p. scale</t>
  </si>
  <si>
    <t>Background variables: Life satisfaction2: Happiness, 10-p. scale</t>
  </si>
  <si>
    <t xml:space="preserve">Harmonized variable including natid_pride1a, natid_pride1b and natid_pride1c.
Natid_pride1b and natid_pride1c have not been stretched to an 11-p. scale  because we wanted the harmonized variable to match the other variables in this battery.
Recode: 
natid_pride1b: (1=4) (2 thru 3 =3) (4 = [random 2 or 3]) (5 thru 6=2) (7=1)
natid_pride1c: (1=1) (2=2) (3 = [random 2 or 3]) (4=3) (5=4) </t>
  </si>
  <si>
    <t>Harmonized variable including variables pol_lr2a and pol_lr2b. We decided against coding all variables into the smallest given coding scheme (3-p.-scale),  because the loss of information would have been too great.
Recode:
pol_lr2a: 10/ (5-1) * (pol_lr2a-1)
pol_lr2b: 10/ (10-1) * (pol_lr2b-1)
pol_lr2c: 10/ (3-1) * (pol_lr2c-1)</t>
  </si>
  <si>
    <t>harmonisierte 3-p..1=1 2=2 3=2 4=3</t>
  </si>
  <si>
    <t>National Identity: Attachement1: Neighborhood, 4-p. attachement</t>
  </si>
  <si>
    <t>National Identity: Attachement2: Town city, 4-p. attachement</t>
  </si>
  <si>
    <t>National Identity: Attachement3: County, 4-p. attachement</t>
  </si>
  <si>
    <t>National Identity: Attachement4: Region, 4-p. attachement</t>
  </si>
  <si>
    <t>National Identity: Attachement5: Country, harmonized 4-p. attachement</t>
  </si>
  <si>
    <t>National Identity: Attachement6: Continent, harmonized 4-p. attachement</t>
  </si>
  <si>
    <t>National Identity: Feeling of belonging1: Individual, 4-p. agree</t>
  </si>
  <si>
    <t>National Identity: Feeling of belonging2: Local community, 4-p. agree</t>
  </si>
  <si>
    <t>National Identity: Feeling of belonging3: Province or region, 4-p. agree</t>
  </si>
  <si>
    <t>National Identity: Feeling of belonging4: [COUNTRY], 4-p. agree</t>
  </si>
  <si>
    <t>National Identity: Feeling of belonging5: Other country, 4-p. agree</t>
  </si>
  <si>
    <t>National Identity: Feeling of belonging6: Transn. region, 4-p. agree</t>
  </si>
  <si>
    <t>National Identity: Feeling of belonging7: Relevant supran. organiz., 4-p. agree</t>
  </si>
  <si>
    <t>National Identity: Feeling of belonging8: World, 4-p. agree</t>
  </si>
  <si>
    <t>National Identity: Feeling of belonging11: World vs any country, 5-p. agree</t>
  </si>
  <si>
    <t>National Identity: Emigration1: Emigrate other country impr. cond., 5-p. willing</t>
  </si>
  <si>
    <t>National Identity: Emigration1: Emigrate other country impr. cond., 3-p. willing</t>
  </si>
  <si>
    <t>National Identity: Requirem. citizenship7: Wife of citizen husband</t>
  </si>
  <si>
    <t>National Identity: Requirem. citizenship8: Husband of citizen wife</t>
  </si>
  <si>
    <t>National Identity: Requirem. citizenship1: Ancestors from [COUNTRY], 5-p. agree</t>
  </si>
  <si>
    <t>National Identity: Requirem. citizenship1: Ancestors from [COUNTRY], 3-p. import.</t>
  </si>
  <si>
    <t>National Identity: Requirem. citizenship3: Adopting customs, 3-p. import.</t>
  </si>
  <si>
    <t>National Identity: Requirem. citizenship4: Abiding laws, 3-p. import.</t>
  </si>
  <si>
    <t>National Identity: Requirem. citizenship6: Born in country, two non-citiz. parents</t>
  </si>
  <si>
    <t>National Identity: Requirem. citizenship5: Born in country, one non-citiz. parent</t>
  </si>
  <si>
    <t>National Identity: Requirem. citizenship9: Lived and worked in country for years</t>
  </si>
  <si>
    <t>National Identity: Requirem. citizenship10: Person wishes hold dual citizenship</t>
  </si>
  <si>
    <t>National Identity: Boundaries9: Share cultural traditions, 4-p. importance</t>
  </si>
  <si>
    <t>National Identity: Boundaries8: Have ancestry, 4-p. importance</t>
  </si>
  <si>
    <t>National Identity: Boundaries6: Respect laws and institutions, 4-p. importance</t>
  </si>
  <si>
    <t>European Identity: Boundaries5: Respect laws and institutions , 4-p. importance</t>
  </si>
  <si>
    <t>European Identity: Boundaries8: Share cultural traditions, 4-p. importance</t>
  </si>
  <si>
    <t>National Identity: Pride1: How proud are you being [NATIONALITY], 4-p. pride</t>
  </si>
  <si>
    <t>National Identity: Pride1: How proud are you being [NATIONALITY], 7-p. pride</t>
  </si>
  <si>
    <t>National Identity: Pride1: How proud are you being [NATIONALITY], 5-p. agree</t>
  </si>
  <si>
    <t>National Identity: Pride3: I like how we are [NATIONALITY]</t>
  </si>
  <si>
    <t>National Identity: Pride1: How proud being [NATIONALITY], harmonized 4-p. pride</t>
  </si>
  <si>
    <t>National Identity: Feeling of belonging4: [COUNTRY], harmonized dichotom.</t>
  </si>
  <si>
    <t>National Identity: Feeling of belonging5: Other country, harmonized dichotom.</t>
  </si>
  <si>
    <t>National Identity: Feeling of belonging6: Transn. region, harmonized dichotom.</t>
  </si>
  <si>
    <t>National Identity: Emigration2: Emigrate other country, dichotom.</t>
  </si>
  <si>
    <t>National Identity: Emigration3: Thought about emigrating, dichotom.</t>
  </si>
  <si>
    <t>National Identity: Boundaries1: Born in [COUNTRY], dichotom.</t>
  </si>
  <si>
    <t>National Identity: Boundaries3: Lived most of time in [COUNTRY], dichotom.</t>
  </si>
  <si>
    <t>National Identity: Boundaries4: Speak [COUNTRY LANGUAGE], dichotom.</t>
  </si>
  <si>
    <t>National Identity: Boundaries5: Be [RELIGION], dichotom.</t>
  </si>
  <si>
    <t>National Identity: Boundaries7: Feel [NATIONALITY], dichotom.</t>
  </si>
  <si>
    <t>National Identity: Boundaries8: Have ancestry, dichotom.</t>
  </si>
  <si>
    <t>National Identity: Boundaries9: Share cultural traditions, dichotom.</t>
  </si>
  <si>
    <t>National Identity: Boundaries10: Exercise citizens' rights, dichotom.</t>
  </si>
  <si>
    <t>National Identity: Boundaries11: Active in organization in [COUNTRY], dichotom.</t>
  </si>
  <si>
    <t>National Identity: Boundaries12: Others, dichotom.</t>
  </si>
  <si>
    <t>National Identity: Boundaries13: None, dichotom.</t>
  </si>
  <si>
    <t>National Identity: Boundaries14: Don't know, dichotom.</t>
  </si>
  <si>
    <t>European Identity: Boundaries1: Be born in Europe, dichotom.</t>
  </si>
  <si>
    <t>European Identity: Boundaries2: Been brought up in European country, dichotom.</t>
  </si>
  <si>
    <t>European Identity: Boundaries4: Be [RELIGION], dichotom.</t>
  </si>
  <si>
    <t>European Identity: Boundaries6: Feel European, dichotom.</t>
  </si>
  <si>
    <t>European Identity: Boundaries7: Have European ancestry, dichotom.</t>
  </si>
  <si>
    <t>European Identity: Boundaries8: Share cultural traditions, dichotom.</t>
  </si>
  <si>
    <t>European Identity: Boundaries9: Exercise citizens' rights, dichotom.</t>
  </si>
  <si>
    <t>European Identity: Boundaries10: Active in organization in EU, dichotom.</t>
  </si>
  <si>
    <t>European Identity: Boundaries11: Others, dichotom.</t>
  </si>
  <si>
    <t>European Identity: Boundaries12: None, dichotom.</t>
  </si>
  <si>
    <t>European Identity: Boundaries13: Don't know, dichotom.</t>
  </si>
  <si>
    <t>Civic attitudes1: Good citizen: Pay taxes, dichotom.</t>
  </si>
  <si>
    <t>Civic attitudes2: Good citizen: Always obey laws, dichotom.</t>
  </si>
  <si>
    <t>Civic attitudes3: Good citizen: Active in organizations, dichotom.</t>
  </si>
  <si>
    <t>Civic attitudes4: Good citizen: Choose products consciously, dichotom.</t>
  </si>
  <si>
    <t>Civic attitudes6: Good citizen: Serve in the military, dichotom.</t>
  </si>
  <si>
    <t>Civic attitudes7: Good citizen: Vote in elections, dichotom.</t>
  </si>
  <si>
    <t>Regime Performance2: How much of a democracy is [COUNTRY], dichotom.</t>
  </si>
  <si>
    <t>Trust in institutions: Media1: The written press/ newspapers, dichotom.</t>
  </si>
  <si>
    <t>Trust in institutions: Media2: Television, dichotom.</t>
  </si>
  <si>
    <t>Trust in institutions: Media3: Radio, dichotom.</t>
  </si>
  <si>
    <t>Trust in institutions: Media5: The internet, dichotom.</t>
  </si>
  <si>
    <t>Trust in institutions: Media6: Online social networks, dichotom.</t>
  </si>
  <si>
    <t>National Identity: Pride5: Proud of [COUNTRY] political/legal system, dichotom.</t>
  </si>
  <si>
    <t>National Identity: Pride5: Proud of [COUNTRY] political/legal system, 7-p. pride</t>
  </si>
  <si>
    <t>National Identity: Pride8: Proud of [COUNTRY] economic achievements, 4-p. pride</t>
  </si>
  <si>
    <t>National Identity: Pride8: Proud of [COUNTRY] economic achievements, dichotom.</t>
  </si>
  <si>
    <t>National Identity: Pride9: Proud of [COUNTRY] social security system, 4-p. pride</t>
  </si>
  <si>
    <t>National Identity: Pride9: Proud of [COUNTRY] social security system, dichotom.</t>
  </si>
  <si>
    <t>National Identity: Pride13: Proud of [COUNTRY] armed forces, 4-p. pride</t>
  </si>
  <si>
    <t>National Identity: Pride14: Proud of [COUNTRY] history, 4-p. pride</t>
  </si>
  <si>
    <t>National Identity: Pride16: Proud of [COUNTRY] native tongue, dichotom.</t>
  </si>
  <si>
    <t>National Identity: Pride10: Proud of [COUNTRY] scientific achievem., 4-p. pride</t>
  </si>
  <si>
    <t>National Identity: Pride10: Proud of [COUNTRY] scientific achievem., dichotom.</t>
  </si>
  <si>
    <t>National Identity: Pride11: Proud of [COUNTRY] achievem. in sports, 4-p. pride</t>
  </si>
  <si>
    <t>National Identity: Pride11: Proud of [COUNTRY] achievem. in sports, dichotom.</t>
  </si>
  <si>
    <t>National Identity: Pride12: Proud of [COUNTRY] achievem. in arts, 4-p. pride</t>
  </si>
  <si>
    <t>National Identity: Pride12: Proud of [COUNTRY] achievem. in arts, dichotom.</t>
  </si>
  <si>
    <t>National Identity: Pride15: Proud of fair treatment of groups, 4-p. pride</t>
  </si>
  <si>
    <t>National Identity: Pride15: Proud of fair treatment of groups, 4-p. agree</t>
  </si>
  <si>
    <t>National Identity: Patriotism3: World better more like [NATIONALITY], 5-p. agree</t>
  </si>
  <si>
    <t>National Identity: Patriotism12: One Nation/Seperate nation, harmonized dichotom.</t>
  </si>
  <si>
    <t>National Identity: Patriotism12: One Nation/Seperate nation, dichotom.</t>
  </si>
  <si>
    <t>National Identity: Patriotism12: One Nation/Seperate nation, 5-p. agree</t>
  </si>
  <si>
    <t>National Identity: Patriotism9: Less proud of [COUNTRY] than like, 4-p. agree</t>
  </si>
  <si>
    <t>National Identity: Patriotism9: Less proud of [COUNTRY] than like, 5-p. agree</t>
  </si>
  <si>
    <t>National Identity: Patriotism8: Proud be [NATIONALITY] well in sport, 5-p. agree</t>
  </si>
  <si>
    <t>National Identity: Patriotism10: World better [COUNTRY] shortcomings, 5-p. agree</t>
  </si>
  <si>
    <t>Religious Identity: Belief1: Belief in God, Personal God vs spirit or life force</t>
  </si>
  <si>
    <t>Religious Identity: Centrality3: Religiousness resp. self-descr., harmonized 4-p.</t>
  </si>
  <si>
    <t>Religious Identity: Centrality3: Religiousness resp. self-descr., 4-p.</t>
  </si>
  <si>
    <t>Religious Identity: Centrality3: Religiousness resp. self-descr., 7-p.</t>
  </si>
  <si>
    <t>Religious Identity: Centrality3: Religiousness resp. self-descr., 3-p.</t>
  </si>
  <si>
    <t>Religious Identity: Attitudes14: Attitude towards Muslims, 5-p. positive</t>
  </si>
  <si>
    <t>Religious Identity: Attitudes15: Attitudee towards Hindus, 5-p. positive</t>
  </si>
  <si>
    <t>Religious Identity: Attitudes16: Attitude towards Buddhists, 5-p. positive</t>
  </si>
  <si>
    <t>Religious Identity: Attitudes17: Attitude towards Jews, 5-p. positive</t>
  </si>
  <si>
    <t>Religious Identity: Attitudes13: Attitude towards Christians, 5-p. positive</t>
  </si>
  <si>
    <t>Religious Identity: Attitudes13: Attitude towards Christians, 4-p. favorable</t>
  </si>
  <si>
    <t>Religious Identity: Attitudes14: Attitude towards Muslims, 4-p. favorable</t>
  </si>
  <si>
    <t>Religious Identity: Attitudes15: Attitude towards Hindus, 4-p. favorable</t>
  </si>
  <si>
    <t>Religious Identity: Attitudes17: Attitude towards Jews, 4-p. favorable</t>
  </si>
  <si>
    <t>Religious Identity: Attitudes19: Attitude towards Catholics, 4-p. favorable</t>
  </si>
  <si>
    <t>Religious Identity: Attitudes18: Attitude towards Atheists, 5-p. positive</t>
  </si>
  <si>
    <t>Religion and Nation2: Choose religious or national identity, 3 categ.</t>
  </si>
  <si>
    <t>Religion and Nation2: Choose religious or national identity, 2 categ.</t>
  </si>
  <si>
    <t>National Identity: Feeling of belonging10: Europe vs Nation, harmonized 3 categ.</t>
  </si>
  <si>
    <t>National Identity: Feeling of belonging10: Europe vs Nation, 4 categ.</t>
  </si>
  <si>
    <t>National Identity: Feeling of belonging10: Europe vs Nation, 4 categ. (spont. mid)</t>
  </si>
  <si>
    <t>National Identity: Feeling of belonging10: Europe vs Nation, 3 categ.</t>
  </si>
  <si>
    <t>National Identity: Feeling of belonging10: Europe vs Nation, 2 categ.</t>
  </si>
  <si>
    <t>National Identity: Feeling of belonging10: Europe vs Nation, frequency</t>
  </si>
  <si>
    <t>Tolerance: Marriage of relative1: Not relig. person: Not praying, 4-p. extent</t>
  </si>
  <si>
    <t>Tolerance: Marriage of relative1: Not relig. person: Not praying, 4-p. import.</t>
  </si>
  <si>
    <t>Tolerance: Marriage of relative2: Not relig. person: Not fasting, 4-p. extent</t>
  </si>
  <si>
    <t>Tolerance: Marriage of relative2 Not relig. person: Not fasting, 4-p. import.</t>
  </si>
  <si>
    <t>Tolerance: Marriage of relative6: Person of religion: Jewish, 10-p. comfort.</t>
  </si>
  <si>
    <t>Tolerance: Marriage of relative6: Person of religion: Jewish, dichotom.</t>
  </si>
  <si>
    <t>Tolerance: Marriage of relative7: Person of religion: Muslim, 10-p. comfort.</t>
  </si>
  <si>
    <t>Tolerance: Marriage of relative10: Person of religion: Buddhist, 10-p. comfort.</t>
  </si>
  <si>
    <t>Tolerance: Marriage of relative17: Person of religion: Christian, 10-p. comfort.</t>
  </si>
  <si>
    <t>Tolerance: Marriage of relative12: Person of religion: Atheist, 10-p. comfort.</t>
  </si>
  <si>
    <t>Tolerance: Marriage of relative5: Person of religion: diff. relig., 4-p. extent</t>
  </si>
  <si>
    <t>Tolerance: Marriage of relative5: Person of religion: diff. relig., 4-p. accept</t>
  </si>
  <si>
    <t>Tolerance: Not wish as neighbor3: Relig. groups or sects: Muslims</t>
  </si>
  <si>
    <t>Tolerance: Not wish as neighbor4: Relig. groups or sects: Jews</t>
  </si>
  <si>
    <t>Tolerance: Not wish as neighbor5: Relig. groups or sects: Christians</t>
  </si>
  <si>
    <t>Tolerance: Not wish as neighbor6: Relig. groups or sects: Hindus</t>
  </si>
  <si>
    <t>Tolerance: Not wish as neighbor10: Relig. groups or sects: Evangelists</t>
  </si>
  <si>
    <t>Tolerance: Not wish as neighbor11: Relig. groups or sects: Zoroastrians</t>
  </si>
  <si>
    <t>Tolerance: Not wish as neighbor12: Relig. groups or sects: Spiritists</t>
  </si>
  <si>
    <t>Tolerance: Not wish as neighbor13: Relig. groups or sects: Protestants</t>
  </si>
  <si>
    <t>Tolerance: Not wish as neighbor15: Relig. groups or sects: Kurds, Esids</t>
  </si>
  <si>
    <t>Tolerance: Not wish as neighbor16: Relig. groups or sects: Sunnis</t>
  </si>
  <si>
    <t>Tolerance: Not wish as neighbor17: Relig. groups or sects: Shia</t>
  </si>
  <si>
    <t>(1) City, locality, local community
(2) Region, Department
(3) Country
(4) Continent
(5) The world (EVS/WVS only)</t>
  </si>
  <si>
    <t>(1) [NATIONALITY] only
(2) Firstly [NATIONALITY] and then European
(3) As [NATIONALITY] as European (SPONTANEOUS)
(4) Firstly European and then [NATIONALITY]
(5) European only</t>
  </si>
  <si>
    <t>(1) [NATIONALITY] only
(2) [NATIONALITY] and European
(3) European only</t>
  </si>
  <si>
    <t>(1) [NATIONALITY] only
(2) [NATIONALITY] and European (SPONTANEOUS)
(3) European only</t>
  </si>
  <si>
    <t>Attention, unipolar, agreement to statement "Immigrants should adapt to the [NATIONALITY] customs"</t>
  </si>
  <si>
    <t>(1) [NATIONALITY] only
(2) [NATIONALITY] and European
(3) European and [NATIONALITY]
(4) European only</t>
  </si>
  <si>
    <t>(1) Only regional
(2) More regional
(3) As regional as national
(4) More national
(5) Only national</t>
  </si>
  <si>
    <t>natid_belong8e</t>
  </si>
  <si>
    <t>National Identity: Feeling of belonging8: World, frequency</t>
  </si>
  <si>
    <t>(1) You had found a job
(2) You did not have a job and moved to look for one
(3) You were transferred by your employer
(4) You went to study, train, or to learn a new language
(5) You were accompanying your partner or family
(6) You went to be with family already living in the new country
(7) Your relationship or marital status changed (e.g. moving in together\ breaking up)
(8) You moved to go back to a country you had lived in before
(9) You moved for your retirement</t>
  </si>
  <si>
    <t>natid_emigr4a</t>
  </si>
  <si>
    <t>natid_emigr4b</t>
  </si>
  <si>
    <t>National Identity: Emigration4: Likely move to other country, dichotom.</t>
  </si>
  <si>
    <t>National Identity: Emigration4: Likely move to other country, 4-p. likeliness</t>
  </si>
  <si>
    <t>(1) For economic reasons
(2) For political reasons (not asked in EB)
(3) For economic and political reasons (not asked in EB)
(4) Educational reasons (not asked in AraB)
(5) Family-related reasons (not asked in AraB)</t>
  </si>
  <si>
    <t>National Identity: Attachement7: Relevant supran. organiz., 4-p. attachement</t>
  </si>
  <si>
    <t>(1) European 
(2) Asian 
(3) Chinese 
(4) Islamic 
(5) No, I do not think of myself in this way</t>
  </si>
  <si>
    <t>(1) Agree very strongly with A
(2) Agree with A
(3) Agree with B
(4) Agree very strongly with B
(5) Agree with neither.</t>
  </si>
  <si>
    <t>natid_pride16a</t>
  </si>
  <si>
    <t>National Identity: Pride16: Proud of [COUNTRY] native tongue, 4-p. pride</t>
  </si>
  <si>
    <t>natid_patriot6b</t>
  </si>
  <si>
    <t>National Identity: Patriotism6: Support their country even is wrong, 4-p. agree</t>
  </si>
  <si>
    <t>National Identity: Patriotism7: System deserves people's support, 4-p. agree</t>
  </si>
  <si>
    <t>(1) Christians
(2) Muslims
(3) Not religious/ unaffiliated
(4) Hindus
(5) Buddhist
(6) Folk Religions/ Indigenous religions/ Ethnic Religions 
(7) Other Religions
(8) Believer, but no specific religion, "Weltanschauungsgemeinschaften", Interreligious phenomena
(9) Jews
(-6) Information insufficient</t>
  </si>
  <si>
    <t>Religious Identity: Religious denomination1: Level1: Main groups</t>
  </si>
  <si>
    <t>Religious Identity: Religious denomination1: Level2: Denominations</t>
  </si>
  <si>
    <t>Religious Identity: Religious denomination1: Level3: Detailed groups</t>
  </si>
  <si>
    <t>ACEB 2000 - CCEB 2004.1</t>
  </si>
  <si>
    <t>AmericaB 2004</t>
  </si>
  <si>
    <t>LatinoB 1997, 1998</t>
  </si>
  <si>
    <t>AmericasB 2008-2014</t>
  </si>
  <si>
    <t>religid_pract14a</t>
  </si>
  <si>
    <t>religid_pract14b</t>
  </si>
  <si>
    <t>religid_pract14c</t>
  </si>
  <si>
    <t>religid_pract14d</t>
  </si>
  <si>
    <t>religid_pract14e</t>
  </si>
  <si>
    <t>religid_pract14f</t>
  </si>
  <si>
    <t>religid_pract14g</t>
  </si>
  <si>
    <t>religid_pract14h</t>
  </si>
  <si>
    <t>religid_pract14i</t>
  </si>
  <si>
    <t>religid_pract14j</t>
  </si>
  <si>
    <t>religid_pract14k</t>
  </si>
  <si>
    <t>religid_pract14l</t>
  </si>
  <si>
    <t>religid_pract14m</t>
  </si>
  <si>
    <t>religid_pract14n</t>
  </si>
  <si>
    <t>religid_pract14o</t>
  </si>
  <si>
    <t>religid_pract14p</t>
  </si>
  <si>
    <t>religid_pract14q</t>
  </si>
  <si>
    <t>religid_pract14r</t>
  </si>
  <si>
    <t>Religious Identity: Practices14: Attend. religious services, AsianB 2002</t>
  </si>
  <si>
    <t>Religious Identity: Practices14: Attend. religious services, ISSP</t>
  </si>
  <si>
    <t>Religious Identity: Practices14: Attend. religious services, harmonized</t>
  </si>
  <si>
    <t>Religious Identity: Practices14: Attend. religious services, EVS/WVS 1981-2014</t>
  </si>
  <si>
    <t>Religious Identity: Practices14: Attend. religious services, ESS</t>
  </si>
  <si>
    <t>Religious Identity: Practices14: Attend. religious services, EVS 2017, ASES 2001</t>
  </si>
  <si>
    <t>Religious Identity: Practices14: Attend. religious services, AfroB 2014/2015</t>
  </si>
  <si>
    <t>Religious Identity: Practices14: Attend. religious services, NEB</t>
  </si>
  <si>
    <t>Religious Identity: Practices14: Attend. religious services, AsiaB 2003, 2004</t>
  </si>
  <si>
    <t>Religious Identity: Practices14: Attend. religious services, AfroB 2004, 2005</t>
  </si>
  <si>
    <t>Religious Identity: Practices14: Attend. religious services, PewGAP 2009-2014</t>
  </si>
  <si>
    <t>Religious Identity: Practices14: Attend. religious services, ArabB 2011-2016</t>
  </si>
  <si>
    <t>Religious Identity: Practices14: Attend. religious services, AmericasB 2004</t>
  </si>
  <si>
    <t>(1) Several times a day
(2) Once a day
(3) Several times a week
(4) Once a week
(5) Several times a month
(6) Once a month
(7) Only during festivals (or several times a year)
(8) Once a year
(9) Less often
(10) Practically never</t>
  </si>
  <si>
    <t>(1) Several times a day
(2) Once a day
(3) Several times a week
(4) Once a week
(5) Once a month
(6) Only on special religious days
(7) Once a year
(8) Less often
(9) Never</t>
  </si>
  <si>
    <t>(1) Several times a week
(2) Once a week
(3) 2 or 3 times a month
(4) Once a month
(5) Several times a year
(6) Once a year
(7) Less frequently
(8) Never</t>
  </si>
  <si>
    <t>(1) More than once a week
(2) Once a week
(3) Once a month
(4) Only on special holy days/Christmas/Easter days
(5) Other specific holy days
(6) Once a year
(7) Less often
(8) Never, practically never</t>
  </si>
  <si>
    <t>(1) More than once a week
(2) Once a week
(3) About once a month
(4) About each 2 or 3 month
(5) Only on special holy days
(6) About once a year
(7) Less often
(8) Never</t>
  </si>
  <si>
    <t xml:space="preserve">(1) Every day 
(2) More than once a week 
(3) Once a week 
(4) At least once a month 
(5) Only on special holy days 
(6) Less often 
(7) Never </t>
  </si>
  <si>
    <t>(1) More than once a week 
(2) Once a week 
(3) Once a month 
(4) Only on special holy days 
(5) Once a year 
(6) Less often 
(7) Never, practically never</t>
  </si>
  <si>
    <t>(6) More than once a day
(5) About once a day 
(4) A few times a week
(3) About once a week
(2) About once a month
(1) A few times a year
(0) Never</t>
  </si>
  <si>
    <t xml:space="preserve">(6) At least weekly
(5) More than once a month 
(4) Monthly 
(3) More than once a year 
(2) Once a year 
(1) Less than once a year 
(0) Never </t>
  </si>
  <si>
    <t xml:space="preserve">(1) At least twice a week 
(2) Once a week 
(3) Once a month 
(4) Only on special holy days 
(5) Once a year 
(6) Hardly ever 
(7) Never </t>
  </si>
  <si>
    <t>(1) Once a week, once a week or more, nearly once a week
(2) 2-3 times a month
(3) Once a month
(4) Several times a year
(5) Less frequently
(6) Never</t>
  </si>
  <si>
    <t>(6) More than once a week
(5) About once a week
(4) About once a month
(3) About once every several months
(2) About once a year or less
(1) Never</t>
  </si>
  <si>
    <t>(1) More than once a week
(2) Once a week
(3) Once or twice a month
(4) A few times a year
(5) Seldom
(6) Never</t>
  </si>
  <si>
    <t>(1) Several times a week
(2) Once a week
(3) Few times a year
(4) Once a year
(5) Never</t>
  </si>
  <si>
    <t xml:space="preserve">(1) More than once a week
(2) Once a week
(3) Once a month 
(4) Some times per year/ Once or twice a year
(5) Never </t>
  </si>
  <si>
    <t>(1) Every week
(2) Once in a while
(3) Rarely
(4) Never</t>
  </si>
  <si>
    <t>Religious Identity: Practices14: Attend. religious services, EB 2005- , IntUne</t>
  </si>
  <si>
    <t>Religious Identity: Practices14: Attend. religious services, EB -2002, AC/CCEB</t>
  </si>
  <si>
    <t>Religious Identity: Practices14: Attend. religious services, LatinoB, AmericasB</t>
  </si>
  <si>
    <t>Religious Identity: Practices15: Take part church activities, frequency concrete</t>
  </si>
  <si>
    <t>Religious Identity: Practices16: Collective rituals, frequency relative</t>
  </si>
  <si>
    <t>Religious Identity: Practices17: Donations relig. institut., frequency relative</t>
  </si>
  <si>
    <t>Religious Identity: Practices14: Attend. religious services, PewGAP 2006, WVS (IRQ_2004)</t>
  </si>
  <si>
    <t>religid_pract15a</t>
  </si>
  <si>
    <t>religid_pract15b</t>
  </si>
  <si>
    <t>religid_pract16b</t>
  </si>
  <si>
    <t>religid_pract17b</t>
  </si>
  <si>
    <t>Religious Identity: Practices15: Take part church activities, frequency relative</t>
  </si>
  <si>
    <t>Religious Identity: Practices14: Attend. religious services, ISSP 1991,1995,1998</t>
  </si>
  <si>
    <t>Religious Identity: Practices9: Fasting, frequency relative</t>
  </si>
  <si>
    <t>Religious Identity: Practices10: Relig. programs on radio/TV, frequency relative</t>
  </si>
  <si>
    <t>Religious Identity: Practices11: Listen/read the Quran/Bible, frequency relative</t>
  </si>
  <si>
    <t>Religious Identity: Practices11: Listen/read the Quran/Bible, frequency concrete</t>
  </si>
  <si>
    <t>Religious Identity: Practices12: Read religious books, frequency relative</t>
  </si>
  <si>
    <t xml:space="preserve">Religious Identity: Practices13: Own way of connecting with God </t>
  </si>
  <si>
    <t>Asian Barometer 2006, 2010, 2014-2016</t>
  </si>
  <si>
    <t>Religious Identity: Practices14: Attend. religious services, AsianB 2006-2016</t>
  </si>
  <si>
    <t>ISSP 1991, 1998, 2008</t>
  </si>
  <si>
    <t>EVS 1999, WVS 2001, EVS 2008</t>
  </si>
  <si>
    <t>WVS 2012</t>
  </si>
  <si>
    <t>Asiabarometer</t>
  </si>
  <si>
    <t>PEW Muslims</t>
  </si>
  <si>
    <t>PEW Non-Muslims</t>
  </si>
  <si>
    <t>(11) Several times a day</t>
  </si>
  <si>
    <t>(1) Once or several times a day</t>
  </si>
  <si>
    <t>(10) Once a day</t>
  </si>
  <si>
    <t>(9) Several times a week</t>
  </si>
  <si>
    <t>(3) Only when attending religious services (WVS 2012 only)</t>
  </si>
  <si>
    <t>(8) Every week</t>
  </si>
  <si>
    <t>(7) Nearly every week</t>
  </si>
  <si>
    <t>(6) 2-3 times a month</t>
  </si>
  <si>
    <t>(5) One or several times a month</t>
  </si>
  <si>
    <t>(5) About once a month</t>
  </si>
  <si>
    <t>(6) Several times a year / Only on special holidays</t>
  </si>
  <si>
    <t>(4) Several times a year</t>
  </si>
  <si>
    <t>(3) About once or twice a year</t>
  </si>
  <si>
    <t>(2) Less than once a year</t>
  </si>
  <si>
    <t>EVS/WVS 1990</t>
  </si>
  <si>
    <t>(1) Often</t>
  </si>
  <si>
    <t>(2) Sometimes</t>
  </si>
  <si>
    <t>(3) Hardly ever</t>
  </si>
  <si>
    <t>(4) Only in times of crisis</t>
  </si>
  <si>
    <t>(1) Once or several times a day
(2) More than once a week
(3) Only when attending religious services (WVS 2012 only)
(4) Once a week
(5) One or several times a month
(6) Several times a year / Only on special holidays
(7) Less often
(8) Never, practically never</t>
  </si>
  <si>
    <t>Religious Identity: Practices9: Fasting, dichotom.</t>
  </si>
  <si>
    <t>religid_pract9c</t>
  </si>
  <si>
    <t>Religious Identity: Practices9: Fasting, frequency concrete</t>
  </si>
  <si>
    <t>(1) Hardly ever
(2) Some days during Ramadan
(3) During most or all days of Ramadan
(4) During all of Ramadan and other religious holidays</t>
  </si>
  <si>
    <t xml:space="preserve">Mosque_attend/Q94 / Q59 / Q128 / Q119 / Q153 / Q179 / Q179
</t>
  </si>
  <si>
    <t>Religious Identity: Practices3: Shrine, altar or relig.object on display in home</t>
  </si>
  <si>
    <t>Religious Identity: Practices4: Visit holy place</t>
  </si>
  <si>
    <t>Religious Identity: Practices5: Praying</t>
  </si>
  <si>
    <t>Religious Identity: Practices6: Place of praying</t>
  </si>
  <si>
    <t>Religious Identity: Practices7: Pray daily</t>
  </si>
  <si>
    <t>Religious Identity: Practices8: Perform five prescribed prayers of Islam</t>
  </si>
  <si>
    <t>EVS 2017</t>
  </si>
  <si>
    <t xml:space="preserve">WVS_1999-2004 (IRQ only) </t>
  </si>
  <si>
    <t>(1) Five times a day</t>
  </si>
  <si>
    <t>(2) Everyday</t>
  </si>
  <si>
    <t>(3) One or two times a week</t>
  </si>
  <si>
    <t>(4) One or two times a month</t>
  </si>
  <si>
    <t>(5) At no time</t>
  </si>
  <si>
    <t>F191</t>
  </si>
  <si>
    <t>(7) Never, practically never</t>
  </si>
  <si>
    <t>v54</t>
  </si>
  <si>
    <t>Harmonized variable including variables religid_belief1a to religid_belief1d. Recode:
religid_belief1a: (1=0) (2=-8) (3=1) (4=2) (5=2) (6=2)
religid_belief1b: (1=2) (2=0)
religid_belief1c: (1=2) (2=1) (3=0)
religid_belief1d: (1=1) (2=1) (3=0) (4=0)</t>
  </si>
  <si>
    <t>religid_centr3d</t>
  </si>
  <si>
    <t>Religious Identity: Centrality3: Religiousness resp. self-descr., 11-p.</t>
  </si>
  <si>
    <t xml:space="preserve">(0) Not at all religious
(1)
(2)
(3)
(4)
(5)
(6)
(7)
(8)
(9)
(10) Very religious
</t>
  </si>
  <si>
    <t>religid_centr3e</t>
  </si>
  <si>
    <t>Religious Identity: Centrality3: Religiousness resp. self-descr., dichotom.</t>
  </si>
  <si>
    <t>(1) Religious
(2) Not religious</t>
  </si>
  <si>
    <t>(1) Very important
(2) Somewhat important
(3) Not very important
(4) Not important at all (not asked in EB -2004)</t>
  </si>
  <si>
    <t>(1) Very practising / Very religious
(2) Practising / Moderateley religious
(3) Not very practising / Lightly religious
(4) Not practising / Not religious at all</t>
  </si>
  <si>
    <t xml:space="preserve">Harmonized variable including variables religid_centr3a to religid_centr3d. Recode:
religid_centr3b: (0 thru 2 =1) (3 thru 4 =2) (5 =[random 2 or 3]) (6 thru 7=3) (8 thru 10=4)
religid_centr3c: (1=1) (2=1) (3=2) (4=[random 2 or 3]) (5=3) (6=4) (7=4)
religid_centr3d: (1=1) (2=2) (3=4) </t>
  </si>
  <si>
    <t>(1) I feel only [religious group]
(2) I feel more [religious group] than [national identity]
(3) I feel equally [national identity] and [religious group]
(4) I feel more [national identity] than [religious group]
(5) I feel only [national identity]</t>
  </si>
  <si>
    <t>relnat_2c</t>
  </si>
  <si>
    <t>Religion and Nation2: Choose religious or national identity, 5 categ.</t>
  </si>
  <si>
    <t>(1) [Name of survey country’s people]
(2) [Name of religious group]
(3) Both equally</t>
  </si>
  <si>
    <t xml:space="preserve">(1) Above all I am a [member of respondent’s country] 
(2) Above all I am a Muslim 
(3) Above all I am an Arab 
(4) Above all I am a Christian </t>
  </si>
  <si>
    <t>Versions have not been harmonized, because category "both equally" is not given in relnat_2c. We consinder this a substantial difference and thus have decided against harmonization.</t>
  </si>
  <si>
    <t>Tolerance: Not wish as neighbor1: Relig. groups or sects: Follower oth. Religion</t>
  </si>
  <si>
    <t>Tolerance: Not wish as neighbor1: Relig. groups or sects: Follower oth. religion</t>
  </si>
  <si>
    <t>Tolerance: Not wish as neighbor2: Relig. groups or sects: Follower same religion</t>
  </si>
  <si>
    <t>Tolerance: Not wish as neighbor7: Relig. groups or sects: Follower oth. sect</t>
  </si>
  <si>
    <t>Tolerance: Not wish as neighbor14: Relig. groups or sects: Witchdoctors and oth.</t>
  </si>
  <si>
    <t>Tolerance: Not wish as neighbor8: Relig. groups or sects: New religious movement</t>
  </si>
  <si>
    <t>Tolerance: Not wish as neighbor9: Relig. groups or sects: Minority relig. sect/cult</t>
  </si>
  <si>
    <t>discr_self5a</t>
  </si>
  <si>
    <t>discr_self5b</t>
  </si>
  <si>
    <t>(1) Persons that have privileges for some reason  
(2) Persons that aren’t discriminated and have no privileges  
(3) Persons that are discriminated for any reason  
(-6) None of these</t>
  </si>
  <si>
    <t>(1) To a great extent/ Always
(2) To a medium extent/ Often
(3) To a limited extent/ Sometimes
(4) Not at all/ Never</t>
  </si>
  <si>
    <t>(1) Always  
(2) To a large extent/most of the time
(3) To some extent/some of the time
(4) Hardly at all
(5) Never</t>
  </si>
  <si>
    <t>discr_self6c</t>
  </si>
  <si>
    <t>discr_self7c</t>
  </si>
  <si>
    <t>discr_self9c</t>
  </si>
  <si>
    <t>discr_self10c</t>
  </si>
  <si>
    <t>discr_self11c</t>
  </si>
  <si>
    <t>discr_self12c</t>
  </si>
  <si>
    <t>discr_self13c</t>
  </si>
  <si>
    <t>discr_self14c</t>
  </si>
  <si>
    <t>discr_self15c</t>
  </si>
  <si>
    <t>discr_self16c</t>
  </si>
  <si>
    <t>discr_self17c</t>
  </si>
  <si>
    <t>discr_self18c</t>
  </si>
  <si>
    <t>discr_self19c</t>
  </si>
  <si>
    <t>discr_self21c</t>
  </si>
  <si>
    <t>discr_self22c</t>
  </si>
  <si>
    <t>discr_self23c</t>
  </si>
  <si>
    <t>discr_self24c</t>
  </si>
  <si>
    <t>discr_self25c</t>
  </si>
  <si>
    <t>discr_self26c</t>
  </si>
  <si>
    <t>discr_self2a</t>
  </si>
  <si>
    <t>discr_self27</t>
  </si>
  <si>
    <t>Discrimination: Self27: R's ethnic group: Economic conditions compared to others</t>
  </si>
  <si>
    <t>Discrimination: Self28: R's ethnic group: Political influence compared to others</t>
  </si>
  <si>
    <t>(0) Not at all important
(10) Very important</t>
  </si>
  <si>
    <t>(0) Never justifiable
(10) Always justifiable</t>
  </si>
  <si>
    <t>Civic attitudes13: Law should always be obeyed, harmon. dichotom.</t>
  </si>
  <si>
    <t>Civic attitudes13: Law should always be obeyed, dichotom.</t>
  </si>
  <si>
    <t>Civic attitudes13: Law should always be obeyed, 4-p. agree</t>
  </si>
  <si>
    <t>Civic attitudes9: Justifiable: Cheating on taxes, 10-p. just.</t>
  </si>
  <si>
    <t>Civic attitudes10: Justifiable: Paying cash to avoid taxes, 10-p. just.</t>
  </si>
  <si>
    <t>Civic attitudes12: Justifiable: Avoiding a fare on public transport, 10-p. just.</t>
  </si>
  <si>
    <t>Civic attitudes1: Good citizen: Pay taxes, harmon. 11-p. import.</t>
  </si>
  <si>
    <t>Civic attitudes1: Good citizen: Pay taxes, 7-p. import.</t>
  </si>
  <si>
    <t>Civic attitudes2: Good citizen: Always obey laws, harmon. 11-p. import.</t>
  </si>
  <si>
    <t>Civic attitudes2: Good citizen: Always obey laws, 7-p. import.</t>
  </si>
  <si>
    <t>Civic attitudes3: Good citizen: Active in organizations, harmon. 11-p. import.</t>
  </si>
  <si>
    <t>Civic attitudes3: Good citizen: Active in organizations, 7-p. import.</t>
  </si>
  <si>
    <t>Civic attitudes4: Good citizen: Choose products consciously, harmon. 11-p. import.</t>
  </si>
  <si>
    <t>Civic attitudes4: Good citizen: Choose products consciously, 7-p. import.</t>
  </si>
  <si>
    <t>Civic attitudes6: Good citizen: Serve in the military, harmon. 11-p. import.</t>
  </si>
  <si>
    <t>Civic attitudes6: Good citizen: Serve in the military, 7-p. import.</t>
  </si>
  <si>
    <t>Civic attitudes7: Good citizen: Vote in elections, harmon. 11-p. import.</t>
  </si>
  <si>
    <t>Civic attitudes7: Good citizen: Vote in elections, 7-p. import.</t>
  </si>
  <si>
    <t>(1) Not at all important
(7) Very important</t>
  </si>
  <si>
    <t>(1) Strongly agree
(2) Somewhat agree
(3) Neither agree nor disagree
(4) Somewhat disagree
(5) Strongly disagree</t>
  </si>
  <si>
    <t>(1) Never justifiable
(10) Always justifiable</t>
  </si>
  <si>
    <t>Civic attitudes9: Justifiable: Cheating on taxes, harmon. 11-p. just.</t>
  </si>
  <si>
    <t>(1) Not at all
(7) A lot</t>
  </si>
  <si>
    <t>(1) Because of their culture
(2) Because they have been treated unjustly</t>
  </si>
  <si>
    <t>Civic attitudes11: Justifiable: Undeserved govt. benefits, harmon. 11-p. just.</t>
  </si>
  <si>
    <t>Civic attitudes11: Justifiable: Undeserved govt. benefits, 10-p. just.</t>
  </si>
  <si>
    <t>Civic attitudes11: Justifiable: Undeserved govt. benefits, 4-p. wrong</t>
  </si>
  <si>
    <t>Civic attitudes5: Good citizen: Help less privileged cit., harmon. 11-p. import.</t>
  </si>
  <si>
    <t>Civic attitudes5: Good citizen: Help less privileged cit., 7-p. import.</t>
  </si>
  <si>
    <t>Civic attitudes5: Good citizen: Help less privileged cit., dichotom.</t>
  </si>
  <si>
    <t>EB, LatinoB: different question mode, therefore not harmonized into harmonized 11-p. scale.</t>
  </si>
  <si>
    <t>EB, LatinoB: different question mode, therefore not harmonized into harmonized 11-p. scale.
LatinoB differentiates between political and social organizations. If respondent mentions one of the two, civic_att3b is coded 1, if none is mentioned civic_att3b is coded 0.</t>
  </si>
  <si>
    <t>civic_att13d</t>
  </si>
  <si>
    <t>Civic attitudes13: Law should always be obeyed, 5-p. agree</t>
  </si>
  <si>
    <t>State-Church-Relation1: Polit.not believe in God unfit publ. office, 5-p. agree</t>
  </si>
  <si>
    <t>State-Church-Relation1: Polit. not believe in God unfit publ. office, 4-p. agree</t>
  </si>
  <si>
    <t>State-Church-Relation2: Better for [COUNTRY] relig. ppl publ. office, 5-p. agree</t>
  </si>
  <si>
    <t>State-Church-Relation2: Better for [COUNTRY] relig. ppl publ. office, 4-p. agree</t>
  </si>
  <si>
    <t>State-Church-Relation3: Relig. leaders should not influence vote, 5-p. agree</t>
  </si>
  <si>
    <t>State-Church-Relation3: Relig. leaders should not influence vote,  4-p. agree</t>
  </si>
  <si>
    <t>State-Church-Relation4: Relig. instit. should not influence vote,  4-p. agree</t>
  </si>
  <si>
    <t>State-Church-Relation5: Mosque/church should not be used f. election, 4-p. agree</t>
  </si>
  <si>
    <t>State-Church-Relation8: [COUNTRY] better if religion less influence, 5-p. agree</t>
  </si>
  <si>
    <t>State-Church-Relation9: How much influence shd relig. leaders have in politics?</t>
  </si>
  <si>
    <t>Regime Performance1: Satisf. w. dem. in [COUTNRY], 4-p. satisfaction</t>
  </si>
  <si>
    <t>Regime Performance1: Satisf. w. dem. in [COUTNRY], 11-p. satisfaction</t>
  </si>
  <si>
    <t>Regime Performance1: Satisf. w. dem. in [COUTNRY], 5-p. satisfaction</t>
  </si>
  <si>
    <t>Regime Performance1: Satisf. w. dem. in [COUTNRY], 11-p. very poorly - very well</t>
  </si>
  <si>
    <t>Regime Performance1: Satisf. w. dem. in [COUTNRY], 11-p. the worst - the best</t>
  </si>
  <si>
    <t>Regime Performance1: Satisf. w. dem. in [COUTNRY], harmon. 11-p. satisfaction</t>
  </si>
  <si>
    <t>Regime Performance2: How much of a democracy is [COUNTRY], harmon. 11-p.</t>
  </si>
  <si>
    <t>Regime Performance5: Rate political system as it was before, harmon. 11-p.</t>
  </si>
  <si>
    <t>Regime Performance3: Rate polit. system for governing [COUNTRY], harmon. 11-p.</t>
  </si>
  <si>
    <t>Regime Performance3: Rate polit. system for governing [COUNTRY], 11-p.</t>
  </si>
  <si>
    <t>Regime Performance3: Rate polit. system for governing [COUNTRY], 10-p.</t>
  </si>
  <si>
    <t>Regime Performance4: How much of a democr. [COUNTRY] 10 years ago, harmon. 11-p.</t>
  </si>
  <si>
    <t>Regime Performance4: How much of a democr. [COUNTRY] 10 years ago, 11-p.</t>
  </si>
  <si>
    <t>Regime Performance4: How much of a democr. [COUNTRY] 10 years ago, 10-p.</t>
  </si>
  <si>
    <t>perf_regime1f</t>
  </si>
  <si>
    <t>Regime Performance1: Satisf. w. dem. in [COUTNRY], 10-p. very poorly - very well</t>
  </si>
  <si>
    <t>(1) Very poorly
(10) Very well</t>
  </si>
  <si>
    <t>(0) Very poorly
(10) Very well</t>
  </si>
  <si>
    <t xml:space="preserve">(0) Extremely dissatisfied 
(10) Extremely satisfied </t>
  </si>
  <si>
    <t>(0) Not at all democratic
(10) Completely democratic</t>
  </si>
  <si>
    <t>(1) Not at all democratic
(10) Completely democratic</t>
  </si>
  <si>
    <t>(0) Worst form of governing
(10) Best form of governing</t>
  </si>
  <si>
    <t xml:space="preserve"> (-100) Democracy is working the worst
(100) Democracy is working the best</t>
  </si>
  <si>
    <t>(1) Very bad
(10) Very good</t>
  </si>
  <si>
    <t>Regime Performance1: Satisf. w. dem. in [COUTNRY], 10-p. satisfaction</t>
  </si>
  <si>
    <t>(1) Not satisfied at all
(10) Completely satisfied</t>
  </si>
  <si>
    <t>perf_regime1g</t>
  </si>
  <si>
    <t xml:space="preserve">(1) Christianity
(100) Catholic
(10000) Greek Catholic
(10001) Roman Catholic
(10002) Aglipayan
(10003) Barangay Sang Birhen
(10004) Eastern Catholic
(10005) Anglo-Roman
(10006) Conservative Catholic
(10007) Old Catholic
(10008) Polish National Catholic Church
(10009) Reformed Catholic
(10010) Philippine Independent Church
(10011) Brazilian Apostolic Catholic Church
(10012) Roman Catholic Apostolic Church
(10013) Independent Catholic movement
(10014) Other Catholic
(10015) Catholic: Doesn't follow rules
(101) Protestant / Evangelical
(10100) Baptist
(10101) Methodist
(10102) Lutheran
(10103) Presbyterian
(10104) Restorationist
(10105) Anglican/ Church of England
(10106) Episcopalian
(10107) Congregationalism
(10108) Adventism
(10109) Anabaptism
(10110) Reformed / Calvinism
(10111) Pietism
(10112) Quaker/ Friends
(10113) Other Evangelical
(10114) Other / Unspecified Protestant
(10115) Wesleyan
(10116) Born again
(10117) Vineyard Christian Fellowship
(10118) United Church of Christ in the Phillipines (UCCP)
(10119) CAMACOP Alliance
(10120) Faith Tabernacle
(10121) Evangelical Covenant Church
(10122) Christian Fellowship Church
(10123) Jesus is Lord
(10124) Evangelical Missionary Church of Canada (EMCC)
(10125) Open Brethren
(10126) Plymouth Brethren
(10127) Fellowship of Independent Evangelical Churches
(10128) Christian and Missionary Alliance
(10129) Christian Congregational Church of Samoa
(10130) World Wide Church of God
(10131) Israelites of the New Universal Pact
(10132) Associated Gospel Church of Canada
(10133) Church of Nazarene
(10134) Iglesia Evangelista Methodista en Las Filipinas
(10135) Africa Inland Mission
(10136) Samoa Evangelism
(10137) Other Evangelical
(10138) Victory Christian Fellowship of the Philippines
(102) Free Churches
(10200) Free Church of Tonga
(10201) Free Church in Finland
(10202) Evangelical Free Church
(10203) European Free Church
(10204) Free Wesleyan Church
(10205) Free Methodist Church
(10206) Free Presbyterian Church
(10207) Free Christian Community
(10208) Protestant (evangelische) free church
(103) Pentecostal
(10300) Classical Pentecostal
(10302) Charismatic Renewal Movement
(10303) Neo-Pentecostal and Neo-Charismatic Churches
(10304) Pentecostal / Pentecostal-like independent Churches
(10305) Other Pentecostal / Unspecified
(104) Others Christian Groups/ Nontrinitarian
(10400) Community Church Movement
(10401) Tokaikolo Christian Church
(10402) Ecumenism
(10403) Schismatics
(10404) Homosexualist Churches
(10405) Extra-Canonical Christians
(10406) Church of Jesus Christ of Latter-Day Saints (Mormons)
(10407) Jehovah's Witnesses
(10408) Unitarians
(10409) New Religious movements (Christianity)
(10410) Children of God
(10411) Iglesia ní Cristo (INC)
(10412) Mita
(10413) Ratana
(10414) Old Believers
(10415) Church of Body of Christ - Filipinista
(10416) Gospel of Grace Church
(10417) Harriste
(10418) Ringatu
(10419) Jesus is Alive
(10420) Cherubim and Seraphim Society
(10421) Iglesia ng Dios
(10422) Doukhobors
(10423) Czechoslovak Hussite Church
(10424) Church of God of Prophecy
(10425) Ekalesia Niue
(10426) Worship Centre
(10427) Christian Community / Christengemeinschaft
(10428) Reorganized Church of Latter-Day Saints/ Community of Christ
(10429) Charismatic Episcopal Church
(10430) Christian Tamil
(10431) Chinese Christian
(10432) Korean Christian
(10433) Christian  Outreach Church
(10434) New Apostolic Church
(10435) Christian Congregation in Brazil
(10436) Gods Ordains Ministry
(10437) Ministry of Light
(10438) KALK Kapatiran ang Litaw na Katalinuhan
(10439) The Light of the World
(10440) God's Family
(10441) Jesus Love Fellowship
(10442) Jesus the Rose of Sharon
(10443) Christian Rationalism
(10444) Rhema
(10445) Last Church
(10446) Utopia Church
(10447) Jesosu Mamonjy
(10448) Bengali Christians
(10449) Peace Chapel
(10450) Aoga Tusi Paia
(10451) Other Christian Communities
(10452) Other Independent Churches
(105) Orthodox
(10500) Greek Orthodox
(10501) Russian Orthodox
(10502) Eastern Orthodox/ Christian Orthodox/ Orthodox Catholic
(10503) Orthodox Church of Ukraine
(10504) Finnish Orthodox Church
(10505) Armenian Apostolic Church/ Gregorian
(10506) Syriac Orthodox Church / Assyrian Apostolic
(10507) Coptic Orthodox Church of Alexandria
(10508) Oriental Orthodox
(10509) Ethiopian Orthodox
(10510) Malankara
(10511) Unspecified Orthodox
(10512) Antiochian Orthodox Christian
(10513) Serbian Orthodox
(10514) Romanian Orthodox Church
(10515) Other Orthodox
(106) Christian Fundamentalism
(2) Islam
(200) Sunni
(20000) Tijaniyyah
(20001) Shafi'i
(20002) Hanabali
(20003) Hanafi
(20004) Maliki
(20005) Circassian
(20006) Other Sunni
(201) Shia
(20100) Druse
(20101) Ismailism
(20102) Twelver/ Imamiyyah
(20103) Zaydis
(20104) Ithnashiri
(20105) Khodja
(20106) Memon
(20107) Other Shiites
(202) Khawarij
(203) Ibadhi
(204) Other Muslims
(20400) Nation of Islam
(20401) Bektashism
(20402) Ahmadiyya
(20403) Mu'tazila
(20404) Sufism
(20405) Ansar Dine (militant)
(20406) Hisbulah Mission (militant)
(20407) Yan Izala
(20408) Wahhabism
(20409) Al-Hadis
(20410) Qadiani
(20411) Yezidis
(20412) Cham Islam
(20413) Mohammedan
(20414) Muslim Syncretic
(20415) Sukuti
(3) Unaffiliated/ Not Religious
(300) Atheist
(301) Agnostics
(302) Does not identify with particular religion
(303) None
(304) No Religion
(305) Non-Religious / Not Religious
(4) Hinduism
(400) Vaishnavism
(401) Shaivism
(402) Arya Samajist
(403) Marathi Hindu
(404) Puranic
(405) Vedic
(406) Indian ethnic groups with mainly hinduistic belief
(40600) Ahir
(40601) Aryan
(40602) Rajput
(40603) Tamil Hindu
(40604) Tamil
(40605) Telegu
(40606) Telegu Hindu
(407) Other Hinduists
(5) Buddhism
(500) Mahayana
(50000) Zen
(501) Theravada
(502) Tibetan Buddhism
(50200) Vajrayana
(50201) Lamaist Buddhism
(503) Soka Gakkai
(504) Hoa Hao
(505) Other Buddhists
(50500) Won Buddhism
(506) Folk Buddhist
(507) Self Realisation Fellowship
(6) Folk Religions/ Indigenous religions/ Ethnic Religions 
(600) African traditional religions
(60000) Badimo
(60001) African Spiritist and Spiritualist
(601) Chinese Folk religions
(60100) Shenism
(60101) Bread of Life Church
(602) Native American religions
(603) Australian aboriginal traditional religions
(604) Japanese Religions
(605) Estonian Ancient Belief
(60500) Taaraism
(606) Balts Believers
(607) Ancestoral Worshipping
(608) Nature and Earth based Religions
(609) Palo
(610) Mandaean
(611) Afro-Brazilian/ Afro American Religion
(61100) Umbanda &amp; Quimbanda
(61101) Santeria
(61102) Orisha-Voodoo
(61103) Candomblé
(61104) Kumina
(612) Maori religion
(61200) Maori Christian
(613) Other Folk Religions 
(61300) Orientalist's cults
(7) Other / New Religions
(700) Religions with Indian origin
(70000) Sikhism
(70001) Jainism
(70002) Ravidassia
(70003) Kabir Panth
(701) Religions with East Asian origin
(70100) Shintoism
(70101) Tenrikyo
(70102) Mahikari
(70103) Daoism / Taoism
(70104) Confucianism
(70105) Yiguan Dao
(70106) Modekngei
(70107) Taejong-gyo
(70108) Church of World Messianity
(702) Religions with other Asian origin
(70200) Zoroastrianism
(703) Religions with African origin
(70300) African Abraham Church
(70301) Topia
(70302) African International Church
(704) Syncretic Religions
(70400) Christian Syncretic
(70401) Cao Dai
(70402) Hauhau / Pai Marire (Maori)
(70403) Javanism
(705) Baha'i faith 
(706) New Age Movement / New Religious Movement
(70600) Scientology
(70601) Subud
(70602) High Spiritist
(70603) Wicca
(70604) International Society for Krishna Consciousness
(70605) Fraternidad Rosacruz de Portugal
(70606) Ch'ondo-gyo
(70607) Seicho-no-le
(707) Satanism
(708) Ka-a Elica
(709) Paganism
(70900) Druids
(710) Sisewiss
(711) Spiritista
(712) Other: Phillipines (less 0,5%)
(713) Other: Taiwan (taoism, protestant fundam., ancient cults)
(714) Mosaic
(715) Philippine Benevolent Missionaires Association
(716) Practices
(71600) Shamanism
(71601) (Hata) Yoga
(717) Shar-fadinian
(718) Church of Tonga / Church of the Lords
(719) Molokai
(720) Baboojee
(721) Vahao ny Oloko
(722) Bashariya Mission
(723) Te koaua
(724) CCCJS
(725) Tiruray
(8) Believer, but no specific religion, "Weltanschauungsgemeinschaften", Interreligious phenomena
(800) Pantheism
(80000) Unitiy-New Thought Pantheism
(801) Theism
(80100) Monotheism
(80101) Polytheism
(802) Humanist
(803) Theosophism
(804) Occultism
(805) Animism / Spiritism
(806) Spiritualism
(807) Dualism
(808) Anthroposophy
(809) Gnosticism
(810) Historics
(811) Hermeticism
(812) Cosmology
(813) Fundamentalism
(81300) New Thought Movement
(814) Nationality
(9) Judaism
(900) Zionism
(901) Reformism
(902) Conservative
(903) Orthodox
(904) Yiddish
(905) Karaite
(906) El Shaddai
(907) Other Jewish
</t>
  </si>
  <si>
    <t xml:space="preserve">(1) Christianity
(100) Catholic
(101) Protestant / Evangelical
(102) Free Churches
(103) Pentecostal
(104) Others Christian Groups/ Nontrinitarian
(105) Orthodox
(106) Christian Fundamentalism
(2) Islam
(200) Sunni
(201) Shia
(202) Khawarij
(203) Ibadhi
(204) Other Muslims
(3) Unaffiliated/ Not Religious
(300) Atheist
(301) Agnostics
(302) Does not identify with particular religion
(303) None
(304) No Religion
(305) Non-Religious / Not Religious
(4) Hinduism
(400) Vaishnavism
(401) Shaivism
(402) Arya Samajist
(403) Marathi Hindu
(404) Puranic
(405) Vedic
(406) Indian ethnic groups with mainly hinduistic belief
(407) Other Hinduists
(5) Buddhism
(500) Mahayana
(501) Theravada
(502) Tibetan Buddhism
(503) Soka Gakkai
(504) Hoa Hao
(505) Other Buddhists
(506) Folk Buddhist
(507) Self Realisation Fellowship
(6) Folk Religions/ Indigenous religions/ Ethnic Religions 
(600) African traditional religions
(601) Chinese Folk religions
(602) Native American religions
(603) Australian aboriginal traditional religions
(604) Japanese Religions
(605) Estonian Ancient Belief
(606) Balts Believers
(607) Ancestoral Worshipping
(608) Nature and Earth based Religions
(609) Palo
(610) Mandaean
(611) Afro-Brazilian/ Afro American Religion
(612) Maori religion
(613) Other Folk Religions 
(7) Other / New Religions
(700) Religions with Indian origin
(701) Religions with East Asian origin
(702) Religions with other Asian origin
(703) Religions with African origin
(704) Syncretic Religions
(705) Baha'i faith 
(706) New Age Movement / New Religious Movement
(707) Satanism
(708) Ka-a Elica
(709) Paganism
(710) Sisewiss
(711) Spiritista
(712) Other: Phillipines (less 0,5%)
(713) Other: Taiwan (taoism, protestant fundam., ancient cults)
(714) Mosaic
(715) Philippine Benevolent Missionaires Association
(716) Practices
(717) Shar-fadinian
(718) Church of Tonga / Church of the Lords
(719) Molokai
(720) Baboojee
(721) Vahao ny Oloko
(722) Bashariya Mission
(723) Te koaua
(724) CCCJS
(725) Tiruray
(8) Believer, but no specific religion, "Weltanschauungsgemeinschaften", Interreligious phenomena
(800) Pantheism
(801) Theism
(802) Humanist
(803) Theosophism
(804) Occultism
(805) Animism / Spiritism
(806) Spiritualism
(807) Dualism
(808) Anthroposophy
(809) Gnosticism
(810) Historics
(811) Hermeticism
(812) Cosmology
(813) Fundamentalism
(814) Nationality
(9) Judaism
(900) Zionism
(901) Reformism
(902) Conservative
(903) Orthodox
(904) Yiddish
(905) Karaite
(906) El Shaddai
(907) Other Jewish
</t>
  </si>
  <si>
    <t>Trust in People4: People you know personally, 4-p.</t>
  </si>
  <si>
    <t>Trust in People4: People you know personally, partly harm. 5-p.</t>
  </si>
  <si>
    <t>Trust in People5: People you meet for the first time, 4-p.</t>
  </si>
  <si>
    <t>Trust in People8: People of your nationality, harm. 11-p.</t>
  </si>
  <si>
    <t>Trust in People8: People of your nationality, 4-p.</t>
  </si>
  <si>
    <t>Trust in People8: People of your nationality, partly harm. 5-p.</t>
  </si>
  <si>
    <t>Trust in People9: People in your neighborhood, 4-p.</t>
  </si>
  <si>
    <t>Trust in People10: Your realatives, 4-p.</t>
  </si>
  <si>
    <t>Trust in People10: Your realatives, partly harm. 5-p.</t>
  </si>
  <si>
    <t>Trust in People11: Relatives you have never seen, 4-p.</t>
  </si>
  <si>
    <t>Trust in People12: People from your own ethnic group, 4-p.</t>
  </si>
  <si>
    <t>Trust in People13: People from other ethnic groups, 4-p.</t>
  </si>
  <si>
    <t>Trust in People14: People who work/study at the same place you do, 4-p.</t>
  </si>
  <si>
    <t>Trust in People15: Firemen, 4-p.</t>
  </si>
  <si>
    <t>Trust in People16: Telephone operator, 4-p.</t>
  </si>
  <si>
    <t>Trust in People17: Municipal functionaries, 4-p.</t>
  </si>
  <si>
    <t>Trust in People18: A foreigner, 4-p.</t>
  </si>
  <si>
    <t>Trust in People19: Indigenous person, 4-p.</t>
  </si>
  <si>
    <t>Trust in People20: A poor person, 4-p.</t>
  </si>
  <si>
    <t>Trust in institutions: Media1: The written press/ newspapers, harm. 11-p.</t>
  </si>
  <si>
    <t>Trust in institutions: Media1: The written press/ newspapers, 4-p.</t>
  </si>
  <si>
    <t>Trust in institutions: Media1: The written press/ newspapers, partly harm. 5-p.</t>
  </si>
  <si>
    <t>Trust in institutions: Media2: Television, harm. 11-p.</t>
  </si>
  <si>
    <t>Trust in institutions: Media2: Television, 4-p.</t>
  </si>
  <si>
    <t>Trust in institutions: Media2: Television, partly harm. 5-p.</t>
  </si>
  <si>
    <t>Trust in institutions: Media3: Radio, harm. 11-p.</t>
  </si>
  <si>
    <t>Trust in institutions: Media3: Radio, 4-p.</t>
  </si>
  <si>
    <t>Trust in institutions: Media4: The media, harm. 11-p.</t>
  </si>
  <si>
    <t>Trust in institutions: Media4: The media, 4-p.</t>
  </si>
  <si>
    <t>Trust in institutions: Media4: The media, partly harm. 5-p.</t>
  </si>
  <si>
    <t>Trust in institutions: National instit.1: Parliament, harm. 11-p.</t>
  </si>
  <si>
    <t>Trust in institutions: National instit.1: Parliament, 4-p.</t>
  </si>
  <si>
    <t>Trust in institutions: National instit.1: Parliament, partly harm. 5-p.</t>
  </si>
  <si>
    <t>Trust in institutions: National instit.1: Parliament, dichotom.</t>
  </si>
  <si>
    <t>Trust in institutions: National instit.2: Legal system, harm. 11-p.</t>
  </si>
  <si>
    <t>Trust in institutions: National instit.2: Legal system, 4-p.</t>
  </si>
  <si>
    <t>Trust in institutions: National instit.2: Legal system, partly harm. 5-p.</t>
  </si>
  <si>
    <t>Trust in institutions: National instit.2: Legal system, dichotom.</t>
  </si>
  <si>
    <t>Trust in institutions: National instit.3: The police, harm. 11-p.</t>
  </si>
  <si>
    <t>Trust in institutions: National instit.3: The police, 4-p.</t>
  </si>
  <si>
    <t>Trust in institutions: National instit.3: The police, partly harm. 5-p.</t>
  </si>
  <si>
    <t>Trust in institutions: National instit.3: The police, dichotom.</t>
  </si>
  <si>
    <t>Trust in institutions: National instit.4: Politicians, harm. 11-p.</t>
  </si>
  <si>
    <t>Trust in institutions: National instit.5: Political parties, harm. 11-p.</t>
  </si>
  <si>
    <t>Trust in institutions: National instit.5: Political parties, 4-p.</t>
  </si>
  <si>
    <t>Trust in institutions: National instit.5: Polit. parties, partly harm. 5-p.</t>
  </si>
  <si>
    <t>Trust in institutions: National instit.5: Polit. parties, dichotom.</t>
  </si>
  <si>
    <t>Trust in institutions: National instit.6: The political party, 4-p.</t>
  </si>
  <si>
    <t>Trust in institutions: National instit.7: Schools/educ. system, harm. 11-p.</t>
  </si>
  <si>
    <t>Trust in institutions: National instit.7: Schools/educ. system, 4-p.</t>
  </si>
  <si>
    <t>Trust in institutions: National instit.7: Schools/educ.sys., partly harm. 5-p.</t>
  </si>
  <si>
    <t>Trust in institutions: National instit.8: Armed forces, harm. 11-p.</t>
  </si>
  <si>
    <t>Trust in institutions: National instit.8: Armed forces, 4-p.</t>
  </si>
  <si>
    <t>Trust in institutions: National instit.8: Armed forces, partly harm. 5-p.</t>
  </si>
  <si>
    <t>Trust in institutions: National instit.8: Armed forces, dichotom.</t>
  </si>
  <si>
    <t>Trust in institutions: National instit.9: Civil services, harm. 11-p.</t>
  </si>
  <si>
    <t>Trust in institutions: National instit.9: Civil services, 4-p.</t>
  </si>
  <si>
    <t>Trust in institutions: National instit.9: Civil services, partly harm. 5-p.</t>
  </si>
  <si>
    <t>Trust in institutions: National instit.9: Civil services, dichotom.</t>
  </si>
  <si>
    <t>Trust in institutions: National instit.9: Civil services,  5-p. agree</t>
  </si>
  <si>
    <t>Trust in institutions: National instit.10: Social security system, 4-p.</t>
  </si>
  <si>
    <t>Trust in institutions: National instit.11: Government, harm. 11-p.</t>
  </si>
  <si>
    <t>Trust in institutions: National instit.11: Government, 4-p.</t>
  </si>
  <si>
    <t>Trust in institutions: National instit.11: Government, partly harm. 5-p.</t>
  </si>
  <si>
    <t>Trust in institutions: National instit.11: Government, dichotom.</t>
  </si>
  <si>
    <t>Trust in institutions: National instit.12: Ppl who run govt., 4-p.</t>
  </si>
  <si>
    <t>Trust in institutions: National instit.12: Ppl who run govt., 4-p. agree</t>
  </si>
  <si>
    <t>Trust in institutions: National instit.12: Ppl who run govt.,  5-p. agree</t>
  </si>
  <si>
    <t>Trust in institutions: National instit.13: President/ PM, harm. 11-p.</t>
  </si>
  <si>
    <t>Trust in institutions: National instit.13: President/ PM, 4-p.</t>
  </si>
  <si>
    <t>Trust in institutions: National instit.13: President/ PM, partly harm. 5-p.</t>
  </si>
  <si>
    <t>Trust in institutions: National instit.14: Reg./local govt., harm. 11-p.</t>
  </si>
  <si>
    <t>Trust in institutions: National instit.14: Reg./local govt., 4-p.</t>
  </si>
  <si>
    <t>Trust in institutions: National instit.14: Reg./local govt., partly harm. 5-p.</t>
  </si>
  <si>
    <t>Trust in institutions: National instit.14: Reg./local govt., dichotom.</t>
  </si>
  <si>
    <t>Trust in institutions: National instit.15: Local govt., harm. 11-p.</t>
  </si>
  <si>
    <t>Trust in institutions: National instit.15: Local govt., 4-p.</t>
  </si>
  <si>
    <t>Trust in institutions: National instit.15: Local govt., partly harm. 5-p.</t>
  </si>
  <si>
    <t>Trust in institutions: National instit.15: Local govt., dichotom.</t>
  </si>
  <si>
    <t>Trust in institutions: National instit.16:Local govt., officials, 4-p. agree</t>
  </si>
  <si>
    <t>Trust in institutions: National instit.17: State, 4-p.</t>
  </si>
  <si>
    <t>Trust in institutions: National instit.19: Elections, partly harm. 5-p.</t>
  </si>
  <si>
    <t>Trust in People3: People helpful or looking out for themselves, 11-p.</t>
  </si>
  <si>
    <t>Trust in People3: People helpful or looking out for themselves, dichotom.</t>
  </si>
  <si>
    <t>Trust in institutions: National instit.18: Electoral Commiss., partly harm. 5-p.</t>
  </si>
  <si>
    <t>Trust in institutions: National instit.18: Electoral Commiss., 4-p.</t>
  </si>
  <si>
    <t>Trust in institutions: National instit.18: Electoral Commiss., harm. 11-p.</t>
  </si>
  <si>
    <t>Trust in institutions: Religious instit.2: Religious leaders, 4-p.</t>
  </si>
  <si>
    <t>Trust in institutions: Religious instit.4: Catholic Church, partly harm. 5-p.</t>
  </si>
  <si>
    <t>Trust in institutions: Religious instit.1: Churches/ relig. organiz., dichotom.</t>
  </si>
  <si>
    <t>Situation in state29: Rate state of economy in country, 4-p. good-bad</t>
  </si>
  <si>
    <t>Situation in state29: Rate state of economy in country, 5-p. good-bad</t>
  </si>
  <si>
    <t>Trust in institutions: Religious instit.1: Churches/relig.org., 4-p.</t>
  </si>
  <si>
    <t>Trust in institutions: Religious instit.1: Churches/relig.org., harm. 11-p.</t>
  </si>
  <si>
    <t>Trust in institutions: Religious instit.1: Churches/relig.org., part. harm. 5-p.</t>
  </si>
  <si>
    <t>Trust in institutions: Religious instit.3: Evang./Prot. Church, part. harm. 5-p.</t>
  </si>
  <si>
    <t>Trust in institutions: Religious instit.3: Evang./Prot. Church, 4-p.</t>
  </si>
  <si>
    <t>Trust in institutions: Religious instit.3: Evang./Prot. Church, harm. 11-p.</t>
  </si>
  <si>
    <t xml:space="preserve">(0) Most people try to take advantage of me 
(10) Most people try to be fair </t>
  </si>
  <si>
    <t xml:space="preserve">(0) People mostly look out for themselves 
(10) People mostly try to be helpful </t>
  </si>
  <si>
    <t>Trust in People3: People helpful or looking out for themselves, harm. 11-p.</t>
  </si>
  <si>
    <t>Situation in state29: Rate state of economy in country, harm. 11-p. good-bad</t>
  </si>
  <si>
    <t>(0) Very bad
(10) Very good</t>
  </si>
  <si>
    <t>Situation in state28: Satisfaction state of economy, harm. 11-p. satisfaction</t>
  </si>
  <si>
    <t>Situation in state28: Satisfaction state of economy, 4-p. satisfaction</t>
  </si>
  <si>
    <t>Situation in state28: Satisfaction state of economy, 5-p. satisfaction</t>
  </si>
  <si>
    <t>Situation in state28: Satisfaction state of economy, 11-p. satisfaction</t>
  </si>
  <si>
    <t>trust_people6a</t>
  </si>
  <si>
    <t>trust_people7a</t>
  </si>
  <si>
    <t>Trust in People6: People of another religion, 4-p.</t>
  </si>
  <si>
    <t xml:space="preserve">Trust in People7: People of another nationality, a-p. </t>
  </si>
  <si>
    <t>trust_media6a</t>
  </si>
  <si>
    <t>Trust in institutions: Media6: Online social networks, 4-p.</t>
  </si>
  <si>
    <t>trust_media6</t>
  </si>
  <si>
    <t>Trust in institutions: Media6: Online social networks, harm. 11-p.</t>
  </si>
  <si>
    <t>(1) Most people can be trusted
(2) One can't be too careful in dealing with people</t>
  </si>
  <si>
    <t>(1) Yes, they would take advantage
(2) No, they wouldn’t take advantage</t>
  </si>
  <si>
    <t>(0) You can't be too careful
(10) Most people can be trusted</t>
  </si>
  <si>
    <t>(1) Most people can be trusted
(2) It depends (SPONTANEOUS)
(3) You can't be too careful</t>
  </si>
  <si>
    <t>trust_people10</t>
  </si>
  <si>
    <t>Trust in People10: Your realatives, harm. 11-p.</t>
  </si>
  <si>
    <t xml:space="preserve">(0) No trust at all 
(10) Complete trust </t>
  </si>
  <si>
    <t>(1) A great deal
(2) Quite a lot
(3) Not very much
(4) None at all</t>
  </si>
  <si>
    <t>trust_instnat12</t>
  </si>
  <si>
    <t>Trust in institutions: National instit.12: Ppl who run govt., harm. 11-p.</t>
  </si>
  <si>
    <t>trust_people1d</t>
  </si>
  <si>
    <t>(1) Yes, they would take advantage
(2) It depends (SPONTANEOUS)
(3) No, they wouldn’t take advantage</t>
  </si>
  <si>
    <t>bv_birth</t>
  </si>
  <si>
    <t>Background variables: Year of birth</t>
  </si>
  <si>
    <t>bv_work1a</t>
  </si>
  <si>
    <t>bv_work1b</t>
  </si>
  <si>
    <t>Background variables: Work3: Mainstatus (paid work, unemployed, in education…)</t>
  </si>
  <si>
    <t>Background variables: Position in society1: Subjective social class, harm. 3 cat.</t>
  </si>
  <si>
    <t>Background variables: Position in society1: Subjective social class, 5 cat.</t>
  </si>
  <si>
    <t>Background variables: Position in society1: Subjective social class, 4 cat.</t>
  </si>
  <si>
    <t>Background variables: Position in society1: Subjective social class, 3 cat.</t>
  </si>
  <si>
    <t>Background variables: Position in society3: Top-bottom self-placement, harm. 10-p.</t>
  </si>
  <si>
    <t>Background variables: Position in society3: Top-bottom self-placement, 10-p.</t>
  </si>
  <si>
    <t>Background variables: Position in society3: Top-bottom self-placement, 7-p.</t>
  </si>
  <si>
    <t>bv_work1c</t>
  </si>
  <si>
    <t>Background variables: Work1: Occupation, ISCO88</t>
  </si>
  <si>
    <t>Background variables: Work1: Occupation ISCO08</t>
  </si>
  <si>
    <t xml:space="preserve">Background variables: Work1: Occupation, other codings </t>
  </si>
  <si>
    <t>bv_lifesat1</t>
  </si>
  <si>
    <t>bv_lifesat1a</t>
  </si>
  <si>
    <t>bv_lifesat1b</t>
  </si>
  <si>
    <t>bv_lifesat1c</t>
  </si>
  <si>
    <t>bv_lifesat1e</t>
  </si>
  <si>
    <t>Background variables: Life satisfaction1: Life satisfaction, harm. 11-p. scale</t>
  </si>
  <si>
    <t>Background variables: Life satisfaction1: Life satisfaction, 4-p. scale</t>
  </si>
  <si>
    <t>Background variables: Life satisfaction1: Life satisfaction, 5-p. scale</t>
  </si>
  <si>
    <t>Background variables: Life satisfaction1: Life satisfaction, 11-p. scale</t>
  </si>
  <si>
    <t>Background variables: Life satisfaction1: Life satisfaction, 10-p. scale</t>
  </si>
  <si>
    <t>(1) Not satisfied at all
...
(10) Comletely satisfied</t>
  </si>
  <si>
    <t>(1) Very satisfied  
(2) Fairly satisfied  
(3) Not very satisfied  
(4) Not at all satisfied</t>
  </si>
  <si>
    <t xml:space="preserve">(1) Very satisfied 
…
(5) Very dissatisfied </t>
  </si>
  <si>
    <t>(-6) None of these</t>
  </si>
  <si>
    <t>Background variables: Work2: Employed, self-employed, unpaid worker</t>
  </si>
  <si>
    <t>v243_ISCED_1</t>
  </si>
  <si>
    <t>(0) Less than primary</t>
  </si>
  <si>
    <t>(2) Lower secondary</t>
  </si>
  <si>
    <t>(3) Upper secondary</t>
  </si>
  <si>
    <t>(4) Post-secondary non tertiary</t>
  </si>
  <si>
    <t>(5) Short-cycle tertiary</t>
  </si>
  <si>
    <t>(6) Bachelor or equivalent</t>
  </si>
  <si>
    <t>(7) Master or equivalent</t>
  </si>
  <si>
    <t>(8) Doctoral or equivalent</t>
  </si>
  <si>
    <t>(66) other</t>
  </si>
  <si>
    <t>(1) married</t>
  </si>
  <si>
    <t>(2) registered partnership</t>
  </si>
  <si>
    <t>(3) widowed</t>
  </si>
  <si>
    <t>(4) divorced</t>
  </si>
  <si>
    <t>(5) separated</t>
  </si>
  <si>
    <t>(6) never married and never registered partnership</t>
  </si>
  <si>
    <t>(4) Widowed</t>
  </si>
  <si>
    <t>d3_b_bg</t>
  </si>
  <si>
    <t>(1) elementary (incl. no education)</t>
  </si>
  <si>
    <t>(2) primary</t>
  </si>
  <si>
    <t>(3) secondary (incl. College / semi-higher)</t>
  </si>
  <si>
    <t>(4) university (higher)</t>
  </si>
  <si>
    <t>d3_b_cy</t>
  </si>
  <si>
    <t>(1) not completed primary</t>
  </si>
  <si>
    <t>(2) primary school</t>
  </si>
  <si>
    <t>(3) gymnasium (3 years)</t>
  </si>
  <si>
    <t>(4) lyceum (completed secondary)</t>
  </si>
  <si>
    <t>d3_b_cz</t>
  </si>
  <si>
    <t>(1) primary school</t>
  </si>
  <si>
    <t>(2) secondary school</t>
  </si>
  <si>
    <t>(3) non-university degree</t>
  </si>
  <si>
    <t>(4) university degree or more</t>
  </si>
  <si>
    <t>d3_b_ee</t>
  </si>
  <si>
    <t>(1) basic and less</t>
  </si>
  <si>
    <t>(2) secondary education</t>
  </si>
  <si>
    <t>(3) higher education</t>
  </si>
  <si>
    <t>d3_b_hu</t>
  </si>
  <si>
    <t>(1) uncompleted primary school</t>
  </si>
  <si>
    <t>(3) three or less-year secondary school</t>
  </si>
  <si>
    <t>(4) four or five-year secondary school</t>
  </si>
  <si>
    <t>(5) college and university degree</t>
  </si>
  <si>
    <t>d3_b_lv</t>
  </si>
  <si>
    <t>(1) primary/basic or less</t>
  </si>
  <si>
    <t>(2) secondary</t>
  </si>
  <si>
    <t>(3) secondary special</t>
  </si>
  <si>
    <t>(4) higher</t>
  </si>
  <si>
    <t>d3_b_lt</t>
  </si>
  <si>
    <t>(1) never attended school</t>
  </si>
  <si>
    <t>(2) up to primary level</t>
  </si>
  <si>
    <t>(3) secondary/trade school</t>
  </si>
  <si>
    <t>(4) post secondary (incl. higher secondary, 6th form &amp; college)</t>
  </si>
  <si>
    <t>(5) university</t>
  </si>
  <si>
    <t>d3_b_mt</t>
  </si>
  <si>
    <t>d3_b_pl</t>
  </si>
  <si>
    <t>(5) university degree or more (orig code 9)</t>
  </si>
  <si>
    <t>(3) basic vocational
(4) general and technical secondary school (orig code 5)</t>
  </si>
  <si>
    <t>(1) primary school or no degree</t>
  </si>
  <si>
    <t>(2) gymnasium</t>
  </si>
  <si>
    <t>(4) secondary school</t>
  </si>
  <si>
    <t>(6) higher</t>
  </si>
  <si>
    <t>(3) vocational, complemetary school or apprentice
(5) special post-secondary - technical or master school</t>
  </si>
  <si>
    <t>d3_b_ro</t>
  </si>
  <si>
    <t>(1) elementary</t>
  </si>
  <si>
    <t>(2) secondary school without school leaving exam -  apprenticed</t>
  </si>
  <si>
    <t>(3) secondary school with school leaving exam</t>
  </si>
  <si>
    <t>(4) university</t>
  </si>
  <si>
    <t>(5) without education</t>
  </si>
  <si>
    <t>d3_b_sk</t>
  </si>
  <si>
    <t>(5) non-university degree</t>
  </si>
  <si>
    <t>(6) university degree or more</t>
  </si>
  <si>
    <t>d3_b_si</t>
  </si>
  <si>
    <t>(1) no</t>
  </si>
  <si>
    <t>(2) uncompleted primary school</t>
  </si>
  <si>
    <t>(3) primary school</t>
  </si>
  <si>
    <t>(5) high school</t>
  </si>
  <si>
    <t>d3_b_tk</t>
  </si>
  <si>
    <t>(1) no education</t>
  </si>
  <si>
    <t>(2) elementary</t>
  </si>
  <si>
    <t>(3) primary</t>
  </si>
  <si>
    <t>(4) secondary</t>
  </si>
  <si>
    <t xml:space="preserve">CCEB 2002.1 ROU
</t>
  </si>
  <si>
    <t xml:space="preserve">CCEB 2001.1 ROU
</t>
  </si>
  <si>
    <t>(1) no degree</t>
  </si>
  <si>
    <t>(5) vocational school, apprenticeship</t>
  </si>
  <si>
    <t>(6) high school - level 2 (completed)</t>
  </si>
  <si>
    <t>(7) post high/college or technical, master school</t>
  </si>
  <si>
    <t>(3) gymnasium (7th –8th grade)
(4) high school - level 1</t>
  </si>
  <si>
    <t xml:space="preserve">CCEB 2001.1, 2002.2 BGR
</t>
  </si>
  <si>
    <t>CCEB CYP</t>
  </si>
  <si>
    <t>CCEB CZE</t>
  </si>
  <si>
    <t>CCEB HUN</t>
  </si>
  <si>
    <t>CCEB LVA</t>
  </si>
  <si>
    <t>CCEB LTU</t>
  </si>
  <si>
    <t>CCEB POL</t>
  </si>
  <si>
    <t>(7) post high/college
(8) university degree or more</t>
  </si>
  <si>
    <t>CCEB SVK</t>
  </si>
  <si>
    <t xml:space="preserve">CCEB SVN
</t>
  </si>
  <si>
    <t>(5) college (semi-higher)
(6) university (higher)</t>
  </si>
  <si>
    <t>CCEB EST - 2002.2</t>
  </si>
  <si>
    <t>(1) less than primary</t>
  </si>
  <si>
    <t>(2) primary or incompleted secondary</t>
  </si>
  <si>
    <t>(3) vocational school without secondary education</t>
  </si>
  <si>
    <t>(6) higher education</t>
  </si>
  <si>
    <t>(4) vocational school with secondary education
(5) secondary education</t>
  </si>
  <si>
    <t xml:space="preserve">CCEB MLT 2003.1
</t>
  </si>
  <si>
    <t>(4) post secondary/ university</t>
  </si>
  <si>
    <t>(7) futher academic degree (magisterij/specializacija)</t>
  </si>
  <si>
    <t>(8) doctoral degree</t>
  </si>
  <si>
    <t>(6) college degree
(7) university degree (Üniversite Mezunu)</t>
  </si>
  <si>
    <t>(8) university degree (Lisansüstü)</t>
  </si>
  <si>
    <t>(9) doctorate (Doktora)</t>
  </si>
  <si>
    <t>(5) college
(6) university</t>
  </si>
  <si>
    <t>CCEB TUR 2003.4, 2003.5</t>
  </si>
  <si>
    <t xml:space="preserve">CCEB 2002.1, 2003.1, 2003.2, 2003.3, 2003.4, 2003.5, 2004.1 BGR
</t>
  </si>
  <si>
    <t>CCEB EST 2003.1, 2003.2, 2003.3, 2003.4, 2003.5, 2004.1</t>
  </si>
  <si>
    <t xml:space="preserve">CCEB MLT -2002.2, 2003.2, 2003.3, 2003.4, 2003.5, 2004.1
</t>
  </si>
  <si>
    <t xml:space="preserve">CCEB 2002.2, 2003.1, 2003.2, 2003.3, 2003.4, 2003.5, 2004.1 ROU
</t>
  </si>
  <si>
    <t>CCEB TUR -2003.3, 2004.1</t>
  </si>
  <si>
    <t>(1) Illiterate</t>
  </si>
  <si>
    <t>(2) Incomplete primary</t>
  </si>
  <si>
    <t>(3) Complete primary</t>
  </si>
  <si>
    <t>(4) Incomplete Secondary, technical</t>
  </si>
  <si>
    <t>(5) Complete Secondary, technical</t>
  </si>
  <si>
    <t>(6) Incomplete high</t>
  </si>
  <si>
    <t>(7) Complete high</t>
  </si>
  <si>
    <t>s20/ s16a/ s12a/ s14a/ reeduc1</t>
  </si>
  <si>
    <t>AfroB 1999-2001</t>
  </si>
  <si>
    <t>educ</t>
  </si>
  <si>
    <t>(0) No formal schooling</t>
  </si>
  <si>
    <t>(1) Primary only</t>
  </si>
  <si>
    <t>(2) Secondary</t>
  </si>
  <si>
    <t>(3) Post-secondary</t>
  </si>
  <si>
    <t>(2) Some primary schooling</t>
  </si>
  <si>
    <t>(3) Primary school completed</t>
  </si>
  <si>
    <t>(4) Some secondary school/high school</t>
  </si>
  <si>
    <t>(5) Secondary school completed/high school</t>
  </si>
  <si>
    <t>(6) Post-secondary qualifications, not university</t>
  </si>
  <si>
    <t>(7) Some university, college</t>
  </si>
  <si>
    <t>(8) University, college completed</t>
  </si>
  <si>
    <t>(9) Post-graduate</t>
  </si>
  <si>
    <t>(0) No formal schooling
(1) Informal schooling only</t>
  </si>
  <si>
    <t>q84/ q90/ q89/ q97</t>
  </si>
  <si>
    <t>AfroB 2004, 2005, 2008, 2011-2013, 2016</t>
  </si>
  <si>
    <t xml:space="preserve">(2) Secondary vocational
(3) Secondary academic/technical </t>
  </si>
  <si>
    <t>AsianB 2014-2016</t>
  </si>
  <si>
    <t>(2) Incomplete primary/elementary</t>
  </si>
  <si>
    <t>(3) Complete primary/elementary</t>
  </si>
  <si>
    <t>(8) Some university education</t>
  </si>
  <si>
    <t>(9) University education completed</t>
  </si>
  <si>
    <t>(10) Post-graduate degree</t>
  </si>
  <si>
    <t>(4) Incomplete secondary/high school: technical/vocational type
(6) Incomplete secondary/high school</t>
  </si>
  <si>
    <t>(5) Complete secondary/high school: technical/vocational type
(7) Complete secondary/high school</t>
  </si>
  <si>
    <t>AsianB_2014-2016</t>
  </si>
  <si>
    <t>(4) Widowed/Separated/Married but separated/ not living with legal spous</t>
  </si>
  <si>
    <t>(5) Divorced</t>
  </si>
  <si>
    <t>(8) Can't choose</t>
  </si>
  <si>
    <t>(6) Junior high school with diploma
(5) Senior high school without diploma</t>
  </si>
  <si>
    <t>AmericasB USA</t>
  </si>
  <si>
    <t>AmericasB CAN</t>
  </si>
  <si>
    <t>(1) Some elementary</t>
  </si>
  <si>
    <t>(2) Completed elementary</t>
  </si>
  <si>
    <t>(3) Some high school</t>
  </si>
  <si>
    <t>(4) Completed high school</t>
  </si>
  <si>
    <t>(5) Community college/ vocational/ trade school/ commercial/ CEGEP</t>
  </si>
  <si>
    <t>(6) Some university</t>
  </si>
  <si>
    <t>(7) Completed university</t>
  </si>
  <si>
    <t>(8) Post-graduate university/professional school</t>
  </si>
  <si>
    <t>ed_can</t>
  </si>
  <si>
    <t>(1) No HS diploma</t>
  </si>
  <si>
    <t>(2) High School Graduate</t>
  </si>
  <si>
    <t>(3) Some College</t>
  </si>
  <si>
    <t>(4) 2-year Degree</t>
  </si>
  <si>
    <t>(5) 4-year Degree</t>
  </si>
  <si>
    <t>(6) Post-grad</t>
  </si>
  <si>
    <t>ed_usa</t>
  </si>
  <si>
    <r>
      <t xml:space="preserve">Some studies ask years of full-time schooling others ask for the age when respondent finished school. Because the age of school start differs between countries, harmonization is not easy. However, we will try to offer a harmonized variable in our final dataset.
PewGAP: no -6 code, students were asked at what age they </t>
    </r>
    <r>
      <rPr>
        <i/>
        <sz val="11"/>
        <rFont val="Calibri"/>
        <family val="2"/>
        <scheme val="minor"/>
      </rPr>
      <t>will</t>
    </r>
    <r>
      <rPr>
        <sz val="11"/>
        <rFont val="Calibri"/>
        <family val="2"/>
        <scheme val="minor"/>
      </rPr>
      <t xml:space="preserve"> complete their education.</t>
    </r>
  </si>
  <si>
    <t>Immigration: Qualif./ Condit. for Immig.1: Christian background</t>
  </si>
  <si>
    <t>Immigration: Qualif./ Condit. for Immig.2: Committed to way of life in country</t>
  </si>
  <si>
    <t>Immigration: Qualif./ Condit. for Immig.3: Good educational qualifications</t>
  </si>
  <si>
    <t>Immigration: Qualif./ Condit. for Immig.4: Speak country's official language</t>
  </si>
  <si>
    <t>Immigration: Qualif./ Condit. for Immig.5: Be white</t>
  </si>
  <si>
    <t>Immigration: Qualif./ Condit. for Immig.6: Work skills needed in country</t>
  </si>
  <si>
    <t>Immigration: Immigrant groups7: Allow many/few: Jewish people</t>
  </si>
  <si>
    <t>Immigration: Immigrant groups8: Allow many/few: Muslims</t>
  </si>
  <si>
    <t>Immigration: Immigrant groups9: Allow many/few: Gypsies</t>
  </si>
  <si>
    <t>Immigration: Immigrant groups2: Allow many/few: different race/ethnic group</t>
  </si>
  <si>
    <t>Immigration: Immigrant groups1: Allow many/few: same race/ethnic group</t>
  </si>
  <si>
    <t>Immigration: Immigrant groups10: Good/bad: from Middle East and North Africa</t>
  </si>
  <si>
    <t>Immigration: Immigrant groups11: Good/bad:  from East European countries</t>
  </si>
  <si>
    <t>Immigration: Immigrant groups12: Good/bad:  from former Soviet Bloc countries</t>
  </si>
  <si>
    <t>Immigration: Immigrant groups13: Good/bad:  Asians</t>
  </si>
  <si>
    <t>Immigration: Immigrant groups14: Good/bad:  Mexicans and Latin Americans</t>
  </si>
  <si>
    <t>Immigration: Immigrant groups15: Good/bad: from African countries</t>
  </si>
  <si>
    <t>Immigration: Immigrant groups16: Positive/negative: from other EU States</t>
  </si>
  <si>
    <t>Immigration: Immigrant groups17: Positive/negative: from outside the EU</t>
  </si>
  <si>
    <t>Immigration: No. of immigrants1: Too many in country, 5-p. agree</t>
  </si>
  <si>
    <t>Immigration: No. of immigrants1: Too many in country, 4-p. agree</t>
  </si>
  <si>
    <t>Immigration: No. of immigrants2: Should increase or decrease, 5-p. scale</t>
  </si>
  <si>
    <t>Immigration: No. of immigrants2: Should increase or decrease, 3-p. scale</t>
  </si>
  <si>
    <t>Immigration: No. of immigrants2: Should increase or decrease, harmon. 3-p. scale</t>
  </si>
  <si>
    <t>Immigration: No. of immigrants4: Too many foreigners</t>
  </si>
  <si>
    <t>imm_no1a</t>
  </si>
  <si>
    <t>imm_no1b</t>
  </si>
  <si>
    <t>imm_no2</t>
  </si>
  <si>
    <t>imm_no2a</t>
  </si>
  <si>
    <t>imm_no2b</t>
  </si>
  <si>
    <t>imm_no4</t>
  </si>
  <si>
    <t>Immigration: Assimil. vs. Integr.2: Gov. assistance preserve traditions</t>
  </si>
  <si>
    <t>Immigration: Assimil. vs. Integr.1: Not share trad. impossible be [NATION.]</t>
  </si>
  <si>
    <t>Immigration: Immigrant groups3: Allow many/few: from rich ctry in Europe</t>
  </si>
  <si>
    <t>Immigration: Immigrant groups4: Allow many/few: from poor ctry in Europe</t>
  </si>
  <si>
    <t>Immigration: Immigrant groups5: Allow many/few: from rich ctry outside Europe</t>
  </si>
  <si>
    <t xml:space="preserve">Immigration: Immigrant groups6: Allow many/few: from poor ctry outside Europe </t>
  </si>
  <si>
    <t>Immigration: Assimil. vs. Integr.4: Better if everyone shares customs and trad.</t>
  </si>
  <si>
    <t>Immigration: Impact1: Foreigners should not be allowed to buy land, 5-p. agree</t>
  </si>
  <si>
    <t>Immigration: Impact2: Immigr. bad/good for [CTRY'S] economy, harmon. 5-p. agree</t>
  </si>
  <si>
    <t>Immigration: Impact2: Immigr. bad/good for [CTRY'S] economy, 5-p. agree</t>
  </si>
  <si>
    <t>Immigration: Impact2: Immigr. bad/good for [CTRY'S] economy, 11-p. bad/good</t>
  </si>
  <si>
    <t>National Identity: Requirem. citizenship2: Born on [CTRY'S] soil, 5-p. agree</t>
  </si>
  <si>
    <t>National Identity: Requirem. citizenship2: Born on [CTRY'S] soil, 3-p. import.</t>
  </si>
  <si>
    <t>Immigration: Impact3: [CTRY'S] culture undermined/enriched, harmon. 5-p. agree</t>
  </si>
  <si>
    <t>Immigration: Impact3: [CTRY'S] culture undermined/enriched, 5-p. agree</t>
  </si>
  <si>
    <t>Immigration: Impact3: [CTRY'S] culture undermined/enriched, 4-p. agree</t>
  </si>
  <si>
    <t>Immigration: Impact3: [CTRY'S] culture underm./enriched, 11-p. underm. vs. enr.</t>
  </si>
  <si>
    <t>Immigration: Impact3: [CTRY'S] culture underm./enriched, 10-p. underm. vs. not</t>
  </si>
  <si>
    <t>Immigration: Impact4: Immigr. make ctry worse/better place to live, harm. 11-p.</t>
  </si>
  <si>
    <t>Immigration: Impact5: Immigr. take jobs away in ctry, 5-p. agree</t>
  </si>
  <si>
    <t>Immigration: Impact4: Immigr.make ctry worse/better place to live, 11-p.</t>
  </si>
  <si>
    <t>Immigration: Impact4: Immigr. make ctry worse/better place to live, 3-p.</t>
  </si>
  <si>
    <t>Immigration: Impact5: Immigr. take jobs away in ctry, harmon. 5-p. agree</t>
  </si>
  <si>
    <t>Immigration: Impact5: Immigr. take jobs away in ctry, 11-p. take vs. create jobs</t>
  </si>
  <si>
    <t>Immigration: Impact5: Immigr. take jobs away in ctry, 10-p. do vs. don't</t>
  </si>
  <si>
    <t>Immigration: Impact10: Immigrants increase crime rates, 10-p. do vs. don't</t>
  </si>
  <si>
    <t>Immigration: Impact10: Immigrants increase crime rates, PewGAP</t>
  </si>
  <si>
    <t>Immigration: Impact11: Immigr. improve [NATIONALITY] society, 5-p. agree</t>
  </si>
  <si>
    <t>Immigration: Impact11: Immigr. improve [NATIONALITY] society, 4-p. agree</t>
  </si>
  <si>
    <t>Immigration: Impact12: Immigrants are a threat to society , 10-p. will vs. won't</t>
  </si>
  <si>
    <t>Immigration: Impact14: Immigrants make ctry stronger vs. are a burden on ctry</t>
  </si>
  <si>
    <t>Immigration: Policies1: Law against ethnic discrimination good/bad for country</t>
  </si>
  <si>
    <t>Immigration: Policies2: Legal immigr. shld have same rights as cit., harmon. 11-p.</t>
  </si>
  <si>
    <t>Immigration: Policies2: Legal immigr. shld have same rights as cit., 5-p. agree</t>
  </si>
  <si>
    <t>Immigration: Policies2: Legal immigr. shld have same rights as cit., 4-p. agree</t>
  </si>
  <si>
    <t>Immigration: Policies2: Legal immigr. shld have same rights as cit., 2-p. agree</t>
  </si>
  <si>
    <t>Immigration: Impact5: Immigr. take jobs away in ctry, take/do jobs cit. not want</t>
  </si>
  <si>
    <t>Immigration: Impact7: Employers shld give priority to [NATION] ppl over immigr.</t>
  </si>
  <si>
    <t>Immigration: Policies23: All immigr. shld be sent back, 2-p. agree</t>
  </si>
  <si>
    <t>Immigration: Policies3: Legal immigr. shld have access to education, 5-p. agree</t>
  </si>
  <si>
    <t>Immigration: Policies5: Gov. shld be generous judging refugee status, 5-p. agree</t>
  </si>
  <si>
    <t>Immigration: Policies7: Stronger measures to exclude illegal immigr., 5-p. agree</t>
  </si>
  <si>
    <t>Immigration: Policies8: More restrict/control entry of ppl to ctry, 4-p. agree</t>
  </si>
  <si>
    <t>Immigration: Policies9: Border controls shld be abolished, 2-p. agree</t>
  </si>
  <si>
    <t>Immigration: Policies11: Gov. shld restrict inflow foreign workforce, 5-p. agree</t>
  </si>
  <si>
    <t>Immigration: Policies18: Legal immigr.: send back all, 2-p. agree</t>
  </si>
  <si>
    <t>Immigration: Policies19: Legal immigr.: become naturalised easily, 2-p. agree</t>
  </si>
  <si>
    <t>Immigration: Policies20: Illegal immigr.: send back all, 2-p. agree</t>
  </si>
  <si>
    <t>Immigration: Policies17: Legal immigr.: send back if unemployed, 2-p. agree</t>
  </si>
  <si>
    <t>Immigration: Policies12: Born in [CTRY] shld have right to be cit., 5-p. agree</t>
  </si>
  <si>
    <t>Immigration: Policies13: Shld have right to be cit. if parent cit., 5-p. agree</t>
  </si>
  <si>
    <t>Immigration: Policies14: Shld have right to settle in any ctry, 2-p. agree</t>
  </si>
  <si>
    <t>Immigration: Policies15: Right of asylum is fundamental human right, 2-p. agree</t>
  </si>
  <si>
    <t>Immigration: Policies21: Hire illegal workers punished more severely, 2-p. agree</t>
  </si>
  <si>
    <t>Immigration: Policies22: Illegal immigr.: Pers. circum. if allow to stay, 2-p. agree</t>
  </si>
  <si>
    <t>Immigration: Policies24: Right to asylum in shld be easier to obtain, 2-p. agree</t>
  </si>
  <si>
    <t>Immigration: Solidarity with immigrants4: [CTRY] should help refugees</t>
  </si>
  <si>
    <t>Immigration: Solidarity with immigrants2: Too much money help immigr., 5-p. agree</t>
  </si>
  <si>
    <t>Immigration: Solidarity with immigrants2: Too much money help immigr., 3-p.</t>
  </si>
  <si>
    <t>Immigration: Solidarity with immigrants1: Rich ctries respons. accept immigr.</t>
  </si>
  <si>
    <t>Immigration: Solidarity with immigrants3: [CTRY] shld do more help integrate</t>
  </si>
  <si>
    <t>Immigration: Policies6: Immigr. with nationality easier attain cit.ship, 5-p. agree</t>
  </si>
  <si>
    <t>(0) Maintain distinct customs and traditions
(10) Adopt the customs of the country</t>
  </si>
  <si>
    <t>(1) Maintain distinct customs and traditions
(10) Adopt the customs of the country</t>
  </si>
  <si>
    <t>(1) Maintain distinct customs and traditions
(2) Take over country customs</t>
  </si>
  <si>
    <t>(0) Cultural life undermined
(10) Cultural life enriched</t>
  </si>
  <si>
    <t xml:space="preserve">(0) Worse place to live 
(10) Better place to live </t>
  </si>
  <si>
    <t xml:space="preserve">(0) Take jobs away 
(10) Create new jobs </t>
  </si>
  <si>
    <t xml:space="preserve">(0) Generally take out more 
(10) Generally put in more </t>
  </si>
  <si>
    <t>(1) Immigrants are a strain on a country's welfare system
(10) Immigrants are not a strain on a country's welfare system</t>
  </si>
  <si>
    <t>(1) Immigrants make crime problems worse
(10) Immigrants do not make crime problems worse</t>
  </si>
  <si>
    <t xml:space="preserve">(0) Crime problems made worse 
(10) Crime problems made better </t>
  </si>
  <si>
    <t>(1) In the future the proportion of immigrants will become a threat to society
(10) In the future the proportion of immigrants will not become a threat to society</t>
  </si>
  <si>
    <t>(0) Bad for the economy
(10) Good for the economy</t>
  </si>
  <si>
    <t>(1) Cultural life undermined
(10) Cultural life not undermined</t>
  </si>
  <si>
    <t>(1) Immigrants take jobs away from natives in a country
(10)  Immigrants do not take jobs away from natives in a country</t>
  </si>
  <si>
    <t>imm_imp11d</t>
  </si>
  <si>
    <t>(1) Refugees will increase the likelihood of terrorism in country 
(2) Refugees will not increase the likelihood of terrorism in country
(3) Neither/both equally (SPONTANEOUS)</t>
  </si>
  <si>
    <t>(1) Immigrants today make our country stronger because of their work and talents
(2) Immigrants today are a burden on our country because they take our jobs and social benefits 
(3) Neither/both equally (SPONTANEOUS)</t>
  </si>
  <si>
    <t>Immigration: Impact8: Immigrants strain on country's welfare system, 11-p.</t>
  </si>
  <si>
    <t>Immigration: Impact8: Immigrants strain on country's welfare system, 10-p.</t>
  </si>
  <si>
    <t>imm_imp12c</t>
  </si>
  <si>
    <t xml:space="preserve">(0) Extremely bad 
(10) Extremely good </t>
  </si>
  <si>
    <t>(0) Strongly agree: should have same rights
(10) Strongly disagree: should have same rights</t>
  </si>
  <si>
    <t>Harmonized variable including imm_imp2a and imm_imp2b. 
Recode:
imm_imp2b: (0 thru 1 =5) (2 thru 3=4) (4 thru 6=3) (7 thru 8=2) (9 thru 10=1)</t>
  </si>
  <si>
    <t>(1) Strongly agree/ Immigrants will become a threat to society
(2) Agree 
(3) Neither agree nor disagree 
(4) Disagree 
(5) Strongly disagree/ Immigrants will not become a threat to society</t>
  </si>
  <si>
    <t>Immigration: Impact12: Immigrants are a threat to society, harmon. 5-p. agree</t>
  </si>
  <si>
    <t>(1) Strongly agree culture is undermined / Strongly disagree cultural life enriched
(2) Agree culture undermined / Disagree cultural life enriched
(3) Neither agree nor disagree
(4) Disagree culture undermined / Agree cultural life enriched
(5) Strongly disagree culture is undermined / Strongly agree cultural life enriched</t>
  </si>
  <si>
    <t>Harmonized variable including imm_imp5a and imm_imp5c. 
Recode:
imm_imp5a: (1=1) (2=2) (3=3) (4=4) (5=5)
imm_imp5c: (1 thru 2 = 1) (3 thru 4 =2) (5 thru 6 = 3) (7 thru 8=4) (9 thru 10=5)</t>
  </si>
  <si>
    <t>Harmonized variable including imm_imp12a and imm_imp12c. As all harmonized variables in this block are on a 5-p. scale, we decided against harmonizing the two waves of GAP (imm_imp10d) and the two waves of EB/CCEB (imm_imp10e) which would have reduced the scale to 3-p.
imm_imp12a: (1=1) (2=2) (3=3) (4=4) (5=5)
imm_imp12c: (1 thru 2 = 1) (3 thru 4 =2) (5 thru 6 = 3) (7 thru 8=4) (9 thru 10=5)</t>
  </si>
  <si>
    <t>imm_imp6d</t>
  </si>
  <si>
    <t>Immigration: Impact6: Immigr. needed to work in some econ. sectors, 4-p. agree</t>
  </si>
  <si>
    <t>imm_pol4b</t>
  </si>
  <si>
    <t>Immigration: Policies4: Legal immigr. shld allowed bring close fam., 5-p. agree</t>
  </si>
  <si>
    <t>Immigration: Policies4: Legal immigr. shld allowed bring close fam., 4-p. agree</t>
  </si>
  <si>
    <t>Harmonized variable including imm_imp3a, imm_imp3b, imm_imp3c and imm_imp3d. Please use this variable with caution. 
We coded the bi-polar variable of ESS (Would you say [country]'s cultural life is generally undermined or enriched by people coming to live here from other countries?), variables asking agreement to the statement "[COUNTRY'S] culture is generally undermined by immigrants." as well as questions asking agreement to the statements "Immigration makes a positive contribution to the cultural diversity of (OUR COUNTRY)" and "Immigration enriches (OUR COUNTRY) economically and culturally" into this variable. Respondents with higher scores have a positive attitude towards immigration wheras respondents with a lower score feel that their culture is undermined/not enriched.
Recode: 
imm_imp3a: (1=1) (2=2) (3=3) (4=4) (5=5)
imm_imp3b: (0 thru 1=5) (2 thru 3=4) (4 thru 6=3) (7 thru 8=2) (9 thru 10=1)
imm_imp3c: (1 thru 2 = 1) (3 thru 4 =2) (5 thru 6 = 3) (7 thru 8=4) (9 thru 10=5)
imm_imp3d: 4/(4-1) * (imm_imp3d_rec-1) +1 (before harmonization, scale has been conversed to match direction of other versions)</t>
  </si>
  <si>
    <t>imm_bel4</t>
  </si>
  <si>
    <t>imm_bel5</t>
  </si>
  <si>
    <t>imm_bel8</t>
  </si>
  <si>
    <t>Immigration: Believes about immigrants7: How many of minority race/ethnic grp</t>
  </si>
  <si>
    <t>Immigration: Believes about immigrants8: How many people from outside country</t>
  </si>
  <si>
    <t>Immigration: Believes about immigrants5: Immigr./Refug. want to adopt</t>
  </si>
  <si>
    <t>Immigration: Believes about immigrants6: Muslims want to adopt</t>
  </si>
  <si>
    <t>Immigration: Believes about immigrants4: Immigr. do not want to integrate</t>
  </si>
  <si>
    <t>Immigration: Policies4: Legal immigr. shld allowed bring close fam., 2-p. agree</t>
  </si>
  <si>
    <t>imm_pol4</t>
  </si>
  <si>
    <t>Immigration: Policies4: Legal immigr. shld allowed bring close fam., harmon. 11-p.</t>
  </si>
  <si>
    <t>(0) Strongly agree: should be allowed to bring close family members
(10) Strongly disagree: should not be allowed to bring close family members</t>
  </si>
  <si>
    <t>imm_pol4c</t>
  </si>
  <si>
    <t>Harmonized variable including imm_imp10a and imm_imp10c. As all harmonized variables in this block are on a 5-p. scale, we decided against harmonizing the two waves of GAP (imm_imp10d) and the two waves of EB/CCEB (imm_imp10e) which would have reduced the scale to 3-p.
imm_imp10a: (1=1) (2=2) (3=3) (4=4) (5=5)
imm_imp10c: (1 thru 2 = 1) (3 thru 4 =2) (5 thru 6 = 3) (7 thru 8=4) (9 thru 10=5)
imm_imp10d: 4/(4-1) * (imm_imp10d-1) +1
imm_imp10e: (1=1) (2=5) (3=3)</t>
  </si>
  <si>
    <t>weight2</t>
  </si>
  <si>
    <t>Original weight: Post-stratification weight</t>
  </si>
  <si>
    <t>weight3</t>
  </si>
  <si>
    <t>Original weight: Population size weight</t>
  </si>
  <si>
    <t>weight4</t>
  </si>
  <si>
    <t>Original weight: Post-strat and/or design weight</t>
  </si>
  <si>
    <t>Original weight: Design weight</t>
  </si>
  <si>
    <t xml:space="preserve">Original weighting factor, unchanged
This variable includes two kinds of weights:
1. The combination (product) of design and post-stratification weight, if both are available
or
2. Variables that already combine design and post-stratification weights/ for which it is not clear what kind of weight is provided by the original dataset/ variables for which the kind of weight varies between waves and countries within one dataset.
Please see tab "Weights" for more detailed information on what weights are included in what original dataset and how they were coded for our dataset.
Caution, for EVS/WVS 1981-2015: weights change number of respondents in country
</t>
  </si>
  <si>
    <t>Identifier for country and study wave</t>
  </si>
  <si>
    <t>Variable constructed from country and study_wave</t>
  </si>
  <si>
    <t>Caucasus Barometer only, therefore not included in dataset.</t>
  </si>
  <si>
    <t>National Identity: Origin family2: Parents citizens of country</t>
  </si>
  <si>
    <t>natid_origf4a has not been harmonized into this variable, as it is based on European countries only and thus the scope is not broad enough</t>
  </si>
  <si>
    <t>natid_origf7a has not been harmonized into this variable, as it is based on European countries only and thus the scope is not broad enough</t>
  </si>
  <si>
    <t>1 National Identity</t>
  </si>
  <si>
    <t>1000 Formal Membership/ Citizenship</t>
  </si>
  <si>
    <t>1100 Origin respondent and family</t>
  </si>
  <si>
    <t>1110 Origin respondent</t>
  </si>
  <si>
    <t>1120 Origin family</t>
  </si>
  <si>
    <t>1200 Feeling of belonging/ self identification</t>
  </si>
  <si>
    <t>1210 Identitification with different Levels of Community</t>
  </si>
  <si>
    <t>1220 Degree/ Intensity of Attachment</t>
  </si>
  <si>
    <t>Caution! Combines questions asking for "Closenes to continent" (Variable ID 1005), "Attachment to Europe" (Variable ID 1046) and "Attachment to Latin America as a region" (Variable ID 1006) if asked on 4-p.-scale. For Variables 1006 and 1046 countries that are not in Europe or Latin America respectively were coded "-4 not applicable", because they do not ask closeness to "your continent".</t>
  </si>
  <si>
    <t>Harmonized variable including natid_belong4a and natid_belong4b.
Recode:
natid_belong4a: (1 thru 2=1) (3 thru 4=2)
natid_belong4b: (1=1) (2 thru 3=2)</t>
  </si>
  <si>
    <t>Harmonized variable including natid_belong5a and natid_belong5b.
Recode:
natid_belong5a: (1 thru 2=1) (3 thru 4=2)
natid_belong5b: (1=1) (2 thru 3=2)</t>
  </si>
  <si>
    <t>natid_belong6a (1 thru 2=1) (3 thru 4=2)
natid_belong6b (1=1) (2 thru 6=2)
natid_belong6c (1=1) (2 thru 3=2)</t>
  </si>
  <si>
    <t>For this variable we harmonized various variables asking for feeling of belonging to transtational regions into one. 
WVS/EVS: 
 - In MEX asked for North America (G022B) and Latin America (G022A). Answer to G022A is coded into natid_belong6a, answer to G022B would have to be drawn from original data.
 - In KOR asked for ASIA (G022E) and Norteast Asia Region (G022O). Answer to G022E is coded into natid_belong6a, answer to G022O would have to be drawn from original data.</t>
  </si>
  <si>
    <t xml:space="preserve">For this variable we harmonized various variables asking for feeling of belonging to supranational organizations into one. </t>
  </si>
  <si>
    <t>Harmonized variable including natid_belong10a to natid_belong10d. Natid_belong10e has not been harmonized into this variable, as the question wording was considered being too different.
Recode:
natid_belong10a: (1=1) (2 thru 3=2) (4=3)
natid_belong10b: (1=1) (2 thru 4=2) (5=3)
natid_belong10c: (ELSE=COPY)
natid_belong10d: (ELSE=COPY)</t>
  </si>
  <si>
    <t>National Identity: Emigration5: Reason of wish to emigrate, EB</t>
  </si>
  <si>
    <t>National Identity: Emigration5: Reason of wish to emigrate, ArabB</t>
  </si>
  <si>
    <t>(1) For economic reasons
(2) For political reasons
(3) For economic and political reasons</t>
  </si>
  <si>
    <t>National Identity: Emigration5: Reason of wish to emigrate, harm.</t>
  </si>
  <si>
    <t>Harmonized variable including natid_emigr5a and natid_emigr5b.
Recode:
natid_emigr5a: (else=copy)
natid_emigr5b: (1 thru 3 =1) (4=4) (5 thru 7 =5) (8 thru 9=-7)</t>
  </si>
  <si>
    <t>1300 Membership Boundaries</t>
  </si>
  <si>
    <t>1310 Formal / Legal Requirements</t>
  </si>
  <si>
    <t>1320 Normative Boundaries National Identity</t>
  </si>
  <si>
    <t>1330 Normative Boundaries European Identity</t>
  </si>
  <si>
    <t>1400 National pride</t>
  </si>
  <si>
    <t>1410 General National Pride</t>
  </si>
  <si>
    <t>1420 Pride in Country Features</t>
  </si>
  <si>
    <t>1430 Patriotism</t>
  </si>
  <si>
    <t xml:space="preserve">(1) Not at all
(7) A Lot </t>
  </si>
  <si>
    <t>National Identity: Feeling of belonging6:  Transn. region, AsiaB</t>
  </si>
  <si>
    <t>European Identity: Boundaries3: Master any European language, 4-p. importance</t>
  </si>
  <si>
    <t>European Identity: Boundaries3: Master any European language, dichotom.</t>
  </si>
  <si>
    <t>National Identity: Pride6: Proud of [COUNTRY] system of government, 4-p. agree</t>
  </si>
  <si>
    <t>National Identity: Patriotism1: Rather be a citizen of [COUNTRY], 5-p. agree</t>
  </si>
  <si>
    <t>National Identity: Patriotism2: Things about [COUNTRY] feel ashamed, 5-p. agree</t>
  </si>
  <si>
    <t>National Identity: Patriotism4: [COUNTRY] better country than other, 5-p. agree</t>
  </si>
  <si>
    <t>National Identity: Patriotism4: [COUNTRY] better country than other, 4-p. agree</t>
  </si>
  <si>
    <t>National Identity: Patriotism5: [COUNTRY] culture superior to others, 5-p. agree</t>
  </si>
  <si>
    <t>National Identity: Patriotism5: [COUNTRY] culture superior to others, 4-p. agree</t>
  </si>
  <si>
    <t>2 Religious Identity</t>
  </si>
  <si>
    <t>2000 Formal Membership/ Denomination</t>
  </si>
  <si>
    <t>2100 Practices</t>
  </si>
  <si>
    <t>2110 Private Practices</t>
  </si>
  <si>
    <t>AsiaB: Variable had to be recoded: (1=1) (2=4) (3=5) (4=6) (5=8)</t>
  </si>
  <si>
    <t>2120 Collective Practices</t>
  </si>
  <si>
    <t>Harmonized Variable including different scales. Detailed information on original codings and recodings can be found here in the tabs "religid_pract14".
Recode:
religid_pract14a: (1=1) (2=1) (3=2) (4=2) (5=3) (6=4) (7=4) (8=5)
religid_pract14b: (1=1) (2=2) (3=2) (4=3) (5=4) (6=5)
religid_pract14c: (1=1) (2=1) (3=1) (4=2) (5=3) (6=4) (7=5)
religid_pract14d: (1=1) (2=1) (3=2) (4=3) (5=3) (6=4) (7=4) (8=5)
religid_pract14e: (1=1) (2=1) (3=2) (4=3) (5=4) (6=4) (7=5)
religid_pract14g: (1=1) (2=1) (3=2) (4=3) (5=3) (6=4) (7=4) (8=5)
religid_pract14h: (1=1) (2=1) (3=2) (4=3) (5=5)
religid_pract14i: (1=1) (2=3) (3=5) (4=5)
religid_pract14j: (1=5) (2=4) (3=3) (4=2) (5=1) (6=1)
religid_pract14k: (0=5) (1=3) (2=2) (3=1) (4=1) (5=1) (6=1)
religid_pract14m: (0=5) (1=4) (2=4) (3=3) (4=2) (5=2) (6=1)
religid_pract14n: (1=1) (2=1) (3=1) (4=1) (5=2) (6=3) (7=4) (8=4) (9=5)
religid_pract14o: (1=1) (2=1) (3=1) (4=1) (5=2) (6=2) (7=3) (8=4) (9=4) (10=5)
religid_pract14p: (1=1) (2=1) (3=2) (4=3) (5=4) (6=5) (7=5)
religid_pract14q: (1=1) (2=1) (3=1) (4=2) (5=5)
religid_pract14r: (1=1) (2=1) (3=2) (4=3) (5=5) (6=5)</t>
  </si>
  <si>
    <t>2300 Religiosity/ Centrality of religion in life</t>
  </si>
  <si>
    <t>2200 Belief</t>
  </si>
  <si>
    <t>2400 Attitudes towards religion</t>
  </si>
  <si>
    <t>1427
1428</t>
  </si>
  <si>
    <t>2800 Religion and nation</t>
  </si>
  <si>
    <t>3 Interrelation groups</t>
  </si>
  <si>
    <t>(1) Very uncomfortable
(10) Totally comfortable
(11) Indifferent (SPONTANEOUS)</t>
  </si>
  <si>
    <t>3100 Tolerance towards different groups of community</t>
  </si>
  <si>
    <t>3120 Marriage/ Endogamy</t>
  </si>
  <si>
    <t>3130 Neighborhood</t>
  </si>
  <si>
    <t>3200 Discrimination</t>
  </si>
  <si>
    <t>3230 Experienced discrimination</t>
  </si>
  <si>
    <t>Discrimination: Self3: R member of group discrimin. against in country</t>
  </si>
  <si>
    <t>Discrimination: Self2: Feeling being treated equally, 4-p.</t>
  </si>
  <si>
    <t>Discrimination: Self1: Feeling being left out of society</t>
  </si>
  <si>
    <t>Discrimination: Self4: R member of privileged or discrimin. group in [COUNTRY]</t>
  </si>
  <si>
    <t>Discrimination: Self5: How often [IDENTITY GROUP] treated unfairly by gov., 4-p.</t>
  </si>
  <si>
    <t>Discrimination: Self5: How often [IDENTITY GROUP] treated unfairly by gov., 5-p.</t>
  </si>
  <si>
    <t>Discrimination: Self6: R's group discrimin. against: Color/race, dichotom.</t>
  </si>
  <si>
    <t>Discrimination: Self7: R's group discrimin. against: Appearance</t>
  </si>
  <si>
    <t>Discrimination: Self8: R's group discrimin. against: Skin color, 4-p.</t>
  </si>
  <si>
    <t>Discrimination: Self9: R's group discrimin. against: Nationality, dichotom.</t>
  </si>
  <si>
    <t>Discrimination: Self10: R's group discrimin. against: Religion, dichotom.</t>
  </si>
  <si>
    <t>Discrimination: Self11: R's group discrimin. against: Language, dichotom.</t>
  </si>
  <si>
    <t>Discrimination: Self12: R's group discrimin. against: Ethnic group, dichotom.</t>
  </si>
  <si>
    <t>Discrimination: Self13: R's group discrimin. against: Age, dichotom.</t>
  </si>
  <si>
    <t>Discrimination: Self14: R's group discrimin. against: Aged over 55, dichotom.</t>
  </si>
  <si>
    <t>Discrimination: Self15: R's group discrimin. against: Aged under 30, dichotom.</t>
  </si>
  <si>
    <t>Discrimination: Self16: R's group discrimin. against: Gender, 4-p.</t>
  </si>
  <si>
    <t>Discrimination: Self16: R's group discrimin. against: Gender, dichotom.</t>
  </si>
  <si>
    <t>Discrimination: Self17: R's group discrimin. against: Sexual orient., dichotom.</t>
  </si>
  <si>
    <t>Discrimination: Self18: R's group discrimin. against: Gender identity, dichotom.</t>
  </si>
  <si>
    <t>Discrimination: Self19: R's group discrimin. against: Disability, dichotom.</t>
  </si>
  <si>
    <t>Discrimination: Self20: R's group discrimin. against: Economic Condition, 4-p.</t>
  </si>
  <si>
    <t>Discrimination: Self21: R's group discrimin. against: No, dichotom.</t>
  </si>
  <si>
    <t>Discrimination: Self22: R's group discrimin. against: Other reason, dichotom.</t>
  </si>
  <si>
    <t>Discrimination: Self23: R's group discrimin. against: Don't know, dichotom.</t>
  </si>
  <si>
    <t>Discrimination: Self24: R's group discrimin. against: Refusal, dichotom.</t>
  </si>
  <si>
    <t>Discrimination: Self25: R's group discrimin. against: Not applicable, dichotom.</t>
  </si>
  <si>
    <t>Discrimination: Self26: R's group discrimin. against: No answer, dichotom.</t>
  </si>
  <si>
    <t>3400 Racism</t>
  </si>
  <si>
    <t>4 Legitimacy</t>
  </si>
  <si>
    <t>5 Miscellaneous</t>
  </si>
  <si>
    <t>5400 Politics</t>
  </si>
  <si>
    <t>5410 Political Orientation</t>
  </si>
  <si>
    <t>5420 Political Interest</t>
  </si>
  <si>
    <t>5700 Immigration</t>
  </si>
  <si>
    <t>5710 Qualifications/ Conditions for Immigration</t>
  </si>
  <si>
    <t>5720 Preferences for Immigrant Groups</t>
  </si>
  <si>
    <t>5730 Limit Number of Immigrants in General</t>
  </si>
  <si>
    <t>5740 Believes About Immigrants Coming</t>
  </si>
  <si>
    <t>5750 Assimilation vs Integration</t>
  </si>
  <si>
    <t>5760 Impact of Immigrants</t>
  </si>
  <si>
    <t>5770 Immigrant Policies</t>
  </si>
  <si>
    <t>5780 Solidarity with Immigrants</t>
  </si>
  <si>
    <t>6 Background and Protocol Variables</t>
  </si>
  <si>
    <t>6100 Background Variables</t>
  </si>
  <si>
    <t>6200 Protocol Variables</t>
  </si>
  <si>
    <t>4100 Civic attitudes</t>
  </si>
  <si>
    <t>4200 Support for regime type principles</t>
  </si>
  <si>
    <t>4240 State Chruch Relationship</t>
  </si>
  <si>
    <t>4300 Regime Performance</t>
  </si>
  <si>
    <t>4320 State of Democracy in Country</t>
  </si>
  <si>
    <t>4400 Regime Institutions</t>
  </si>
  <si>
    <t>4410 Trust</t>
  </si>
  <si>
    <t>4430 Current Situation in State</t>
  </si>
  <si>
    <t>Trust in Media</t>
  </si>
  <si>
    <t>Trust in Religious Institutions</t>
  </si>
  <si>
    <t>Trust in National Institutions</t>
  </si>
  <si>
    <t>6110 General Demographics</t>
  </si>
  <si>
    <t>6120 Education</t>
  </si>
  <si>
    <t>6130 Work</t>
  </si>
  <si>
    <t>6140 Life Satisfaction / Happiness</t>
  </si>
  <si>
    <t>6150 Position in Society</t>
  </si>
  <si>
    <t>6160 Household and Partnership</t>
  </si>
  <si>
    <t>6170 Income</t>
  </si>
  <si>
    <t>6180 Geographic Variables</t>
  </si>
  <si>
    <t>0 Obligatory Variables</t>
  </si>
  <si>
    <t>Harmonized variable including civic_att1a and civic_att1c. Civic_att1b has not been harmonized as the question mode differed too much.
Recode:
civic_att1a: 10/ (7-1) * (civic_att1a-1)
civic_att1c: 10/ (3-1) * (civic_att1c-1)</t>
  </si>
  <si>
    <t>In order to match other variables in this bloch, civic_att2a has been coded into this 11-p scale. Once data of Caucasus Barometer are included, they will be harmonized into this variable as well.
Civic_att2b has not been harmonized as the question mode differed too much.
Recode:
civic_att2a: 10/ (7-1) * (civic_att2a-1).</t>
  </si>
  <si>
    <t>In order to match other variables in this bloch, civic_att4a has been coded into this 11-p scale. Once data of Caucasus Barometer are included, they will be harmonized into this variable as well.
Civic_att4b has not been harmonized as the question mode differed too much.
Recode:
civic_att4a: 10/ (7-1) * (civic_att4a-1).</t>
  </si>
  <si>
    <t>In order to match other variables in this bloch, civic_att5a has been coded into this 11-p scale. Once data of Caucasus Barometer are included, they will be harmonized into this variable as well.
Civic_att5b has not been harmonized as the question mode differed too much.
Recode:
civic_att5a: 10/ (7-1) * (civic_att5a-1)</t>
  </si>
  <si>
    <t>In order to match other variables in this bloch, civic_att6a has been coded into this 11-p scale.
Civic_att6b has not been harmonized as the question mode differed too much.
Recode:
civic_att6a: 10/ (7-1) * (civic_att6a-1)</t>
  </si>
  <si>
    <t>Harmonized variable including civic_att13a, civic_att13b and civic_att13d.
Recode: 
civic_att13b: (1=1) (2=1) (3=2) (4=2)
civic_att13d: (1=1) (2=1) (4=2) (5=2) (3= random [1,2])</t>
  </si>
  <si>
    <t>Harmonized variable including variables perf_regime2a to d. Perf_regime2e has not been harmonized into perf_regime2, because it was too difficult and problematic to place the categories on a 11-p. scale.
Recode:
perf_regime2a: 10/ (4-1) * (perf_regime2a-1)
perf_regime2d: 10/ (10-1) * (perf_regime2d-1)</t>
  </si>
  <si>
    <t>This variable has not been harmonized into perf_regime2, because it was too difficult and problematic to place the categories on a 11-p. scale.</t>
  </si>
  <si>
    <t>Harmonized variable including variables perf_regime3b and perf_regime3d.
Recode:
perf_regime3d: 10/ (10-1) * (perf_regime3d-1)</t>
  </si>
  <si>
    <t>Harmonized variable including variables perf_regime4b and perf_regime4d.
Recode:
perf_regime4d: 10/ (10-1) * (perf_regime4d-1)</t>
  </si>
  <si>
    <t>Harmonized variable including variables perf_regime5b and perf_regime5d.
Recode:
perf_regime5d: 10/ (10-1) * (perf_regime5d-1)</t>
  </si>
  <si>
    <t>State-Church-Relation6: Relig. leaders should not influence gov. , 5-p. agree</t>
  </si>
  <si>
    <t>State-Church-Relation7: Relig. leaders should influence gov. decis., 4-p. agree</t>
  </si>
  <si>
    <t>Trust in People1: People take advantage or try to be fair, harm. 11-p.</t>
  </si>
  <si>
    <t>Trust in People1: People  take advantage or try to be fair, 11-p.</t>
  </si>
  <si>
    <t>Trust in People1: People  take advantage or try to be fair, 4-p.</t>
  </si>
  <si>
    <t>Trust in People1: People  take advantage or try to be fair, dichotom.</t>
  </si>
  <si>
    <t>Trust in People1: People  take advantage or try to be fair, 3-p.</t>
  </si>
  <si>
    <t>Trust in People2: People can be trusted or can't be too careful, harm. 11-p.</t>
  </si>
  <si>
    <t>Trust in People2: People can be trusted or can't be too careful, 11-p.</t>
  </si>
  <si>
    <t>Trust in People2: People can be trusted or can't be too careful, 4-p.</t>
  </si>
  <si>
    <t>Trust in People2: People can be trusted or can't be too careful, dichotom.</t>
  </si>
  <si>
    <t>Trust in People2: People can be trusted or can't be too careful, 3-p.</t>
  </si>
  <si>
    <t>Trust in People2: People can be trusted or can't be too careful, 4-p, agree</t>
  </si>
  <si>
    <t xml:space="preserve">Concerning all trust in institutions-variables:
Trust in institutions is asked on many different scales. Most studies use a 4-p. scale, others use 5-p. (ISSP, CaucasusB), 7-p. (AmericasB, NEB), 11-p. (ESS, IntUne) or 2-p. scales (EB, CCEB, NHEB). We decided to code these different scales into three partly harmonized variable-versions:
a: 4-p.-scale including cases of EVS, WVS, LatinoB, AsianB, AsiaB, ASES, AfroB and ArabB
b: 5-p. scale including cases of ISSP, CaucasusB, AmericasB, NEB, ESS and IntUne
c: 2-p. scale including EB, CCEB and NHEB.
Recode:
AmericasB, NEB: (1=5) (2 thru 3=4) (4=3) (5 thru 6=2) (7=1)
ESS, IntUne: (0 thru 1=5) (2 thru 3=4) (4 thru 6=3) (7 thru 8 =2) (9 thru 10 =1)
For the completely harmonized variable we stretched the scales to an 11-p. scale using linear stretching.
Before doing so, most scales had to be conversed. Also, we used the original variables instead of the partly harmonized ones if scales were changed in the first harmonization process.
The variables of EB, CCEB and NHEB are dichotomous, but they do not ask for extreme categories "No trust at all" or "Complete trust". Instead, the categories are "tend to trust" and "tend not to trust". We therefore decided to place these categories between the extreme points and the center of the scale, i.e. on 2.5 for "tend not to trust" and 7.5 for "tend to trust".
Recode:
Variables on a 4-p. scale: 10/(4-1) * (trust_instnat1a_rec-1)
Variables on a 7-p. scale: 10/(7-1) * (trust_instnat1b_orig-1)
Dichotomous variables: (1=7.5) (2=2.5)
trust_instnat9e: 10/ (5-1) * (trust_instnat9e_rec-1)
trust_instnat12d: 10/ (4-1) * (trust_instnat12d_rec-1)
trust_instnat12e: 10/ (5-1) * (trust_instnat12e_rec-1)
trust_instnat13b: NEB: Variable a4h asks for trust in Prime Minister additionally to President (a4j). As in all other studies only one of the two is asked (according to political system), there is only one variable (trust_instnat13) measuring trust in head of government. As a4j is asked in all waves, we chose to code this variable into trust_instnat13 and omit a4h.
</t>
  </si>
  <si>
    <t>(0) Extremely dissatisfied
(10) Extremely satisfied</t>
  </si>
  <si>
    <t>Harmonized variable including imm_no2a and imm_no2b. 
Recode:
imm_no2a: (1 thru 2 =1) (3=2) (4 thru 5 =3)
imm_no2b: (1=1) (2=3) (3=2)</t>
  </si>
  <si>
    <t>Immigration: Assimil. vs. Integr.3: Traditions vs. country customs, harm. 11-p.</t>
  </si>
  <si>
    <t>Immigration: Assimil. vs. Integr.3: Traditions vs. country customs, dicotom.</t>
  </si>
  <si>
    <t>Immigration: Assimil. vs. Integr.3: Traditions vs. country customs, 10-p.</t>
  </si>
  <si>
    <t>Immigration: Assimil. vs. Integr.3: Traditions vs. country customs, 3 categ.</t>
  </si>
  <si>
    <t>Immigration: Assimil. vs. Integr.3: Traditions vs. country customs, 4-p. agree</t>
  </si>
  <si>
    <t>Harmonized variable including imm_assim3a, imm_assim3b and imm_assim3d.
Recode: 
imm_assim3a: (1=0) (2=10)
imm_assim3b: 10/ (10-1) * (imm_assim3b-1)
imm_assim3d: 10/ (4-1) * (imm_assim3d_rec-1) (before harmonization, scale has been conversed to match direction of other versions)
ISSP 2013 asks imm_assim3a and imm_assim3c. As most other studies ask imm_assim3a, for ISSP 2013, this variable-version was coded into the harmonized variable.</t>
  </si>
  <si>
    <t>Harmonized variable including imm_imp4b and imm_imp4e.
Recode:
imm_imp4e: (1=10) (2=0) (3=5)</t>
  </si>
  <si>
    <t>Immigration: Policies16: Legal immigr.: send back if serious offences, 2-p. agree</t>
  </si>
  <si>
    <t>46056 
46084</t>
  </si>
  <si>
    <t>Harmonized variable including imm_pol2a, imm_pol2b and imm_pol2c.
Recode:
imm_pol2a: 10/ (5-1) * (imm_pol2b-1)
imm_pol2b: 10/ (4-1) * (imm_pol2b-1)
imm_pol2c: (1 = 2,5) (2 = 7,5)</t>
  </si>
  <si>
    <t>Harmonized variable including imm_pol4a, imm_pol4b and imm_pol4c.
Recode:
imm_pol4a: 10/ (5-1) * (imm_pol4b-1)
imm_pol4b: 10/ (4-1) * (imm_pol4b-1)
imm_pol4c: (1 = 2,5) (2 = 7,5)</t>
  </si>
  <si>
    <t>Harmonized variable including civic_att3a and civic_att3d. Once data of Caucasus Barometer are included, they will be harmonized into this variable as well. 
Civic_att3b has not been harmonized as the question mode differed too much.
Recode:
civic_att3a: 10/ (7-1) * (civic_att3a-1)
civic_att3d: 10/ (5-1) * (civic_att3d_rec-1) (before harmonization, scale has been conversed to match direction of other versions)</t>
  </si>
  <si>
    <t>Harmonized variable including civic_att7a, civic_att7c and civic_att7d. Once data of Caucasus Barometer are included, they will be harmonized into this variable as well. 
Civic_att3b has not been harmonized as the question mode differed too much.
Recode:
civic_att7a: 10/ (7-1) * (civic_att7a-1)
civic_att7c: 10/ (3-1) * (civic_att7c-1)
civic_att7d: 10/ (5-1) * (civic_att7d_rec-1) (before harmonization, scale has been conversed to match direction of other versions)</t>
  </si>
  <si>
    <t>Harmonized variable including civic_att9a and civic_att9b.
Recode: 
civic_att9a: 10/ (10-1) * (civic_att9a-1)
civic_att9b: 10/ (4-1) * (civic_att9b_rec-1) (before harmonization, scale has been conversed to match direction of other versions)</t>
  </si>
  <si>
    <t>Harmonized variable including civic_att11a and civic_att11b.
Recode: 
civic_att11a: 10/ (10-1) * (civic_att11a-1)
civic_att11b: 10/ (4-1) * (civic_att11b_rec-1) (before harmonization, scale has been conversed to match direction of other versions)</t>
  </si>
  <si>
    <t>Harmonized variable including variables perf_regime1a to g.
Recode:
perf_regime1a: 10/ (4-1) * (perf_regime1a_rec-1) (before harmonization, scale has been conversed to match direction of other versions)
perf_regime1c: 10/ (5-1) * (perf_regime1c_rec-1) (before harmonization, scale has been conversed to match direction of other versions)
perf_regime1d: 10/ (10-1) * (perf_regime1d-1)
perf_regime1f: 10/ (10-1) * (perf_regime1f-1)
perf_regime1g: (-100 thru -81 = 0) (-80 thru -61 = 1) (-60 thru -41 =2) (-40 thru -21 = 3) (-20 thru -10 =4) (-9 thru 9 = 5) (10 thru 20=6) (21 thru 40 =7) (41 thru 60 =8) (61 thru 80 =9) (81 thru 100=10)</t>
  </si>
  <si>
    <t>Harmonized variable including variables trust_people1a to d.
Recode:
trust_people1b: 10/ (4-1) * (trust_people1b_rec-1) (before harmonization, scale has been conversed to match direction of other versions)
trust_people1c: (1=0) (2=10)
trust_people1d: (1=10) (2=5) (3=0)</t>
  </si>
  <si>
    <t>Harmonized variable including variables trust_people2a to e. Once data of Caucasus Barometer are included, they will be harmonized into this variable as well. 
Recode:
trust_people2b: 10/ (4-1) * (trust_people2b_rec-1) (before harmonization, scale has been conversed to match direction of other versions)
trust_people2c: (1=10) (2=0)
trust_people2d: (1=10) (2=5) (3=0)
trust_people2e: 10/ (4-1) * (trust_people2e_rec-1) (before harmonization, scale has been conversed to match direction of other versions)
AsianB 2014-2016: trust_people2c and trust_people2e asked. Trust_people2c coded into harmonized variable, because less missing values.</t>
  </si>
  <si>
    <t xml:space="preserve">Harmonized variable including variables trust_people3a and trust_people3b.
Recode:
trust_people3b: (1=0) (2=10) </t>
  </si>
  <si>
    <t>Harmonized variable including variables trust_people8a and trust_people8b.
Recode:
trust_people8a: 10/ (4-1) * (trust_people8a_rec-1) (before harmonization, scale has been conversed to match direction of other versions)
trust_people8b: 10/ (7-1) * (trust_people8b_orig-1)</t>
  </si>
  <si>
    <t>Harmonized variable including variables trust_people10a and trust_people10b.
Recode:
trust_people10a: 10/ (4-1) * (trust_people10a_rec-1) (before harmonization, scale has been conversed to match direction of other versions)
trust_people10b: 10/ (7-1) * (trust_people10b_orig-1)</t>
  </si>
  <si>
    <t>Harmonized variable including state_sit28a, state_sit28b and state_sit28c.
Recode:
state_sit28a: 10/ (4-1) * (state_sit28a_rec-1) (before harmonization, scale has been conversed to match direction of other versions)
state_sit28b: 10/ (5-1) * (state_sit28b_rec-1) (before harmonization, scale has been conversed to match direction of other versions)</t>
  </si>
  <si>
    <t>In order to match state_sit28, state_sit29a and state_sit29b have been coded into this 11-p. variable.
Recode:
state_sit29a: 10/ (4-1) * (state_sit29a_rec-1) (before harmonization, scale has been conversed to match direction of other versions)
state_sit29b: 10/ (5-1) * (state_sit29b_rec-1) (before harmonization, scale has been conversed to match direction of other versions)</t>
  </si>
  <si>
    <t>Harmonized variable including variables bv_lifesat2a to e.
Recode:
bv_lifesat2a: 10/ (4-1) * (bv_lifesat2a_rec-1) (before harmonization, scale has been conversed to match direction of other versions)
bv_lifesat2b: 10/ (5-1) * (bv_lifesat2b_rec-1) (before harmonization, scale has been conversed to match direction of other versions)
bv_lifesat2c: 10/ (11-1) * (bv_lifesat2c)
bv_lifesat2d: 10/ (3-1) * (bv_lifesat2d_rec-1) (before harmonization, scale has been conversed to match direction of other versions)
bv_lifesat2e: 10/ (10-1) * (bv_lifesat2e-1)</t>
  </si>
  <si>
    <t>This variable includes all not-ISCO occupation codings. It consists of 7 to 8 numbers, of which the first two or three represent the onbound_wave, the next three represent the numeric country codes (for ASES only, because here, the occupation variable is coutry specific). The last two numbers are the original occupation codes coming from the single studies. These can be found in the tab "Occupation" below.
XXX XXX XX  (onbound_wave ; ctry_isonumonb ; occupation code)</t>
  </si>
  <si>
    <t>CEEB</t>
  </si>
  <si>
    <t>NHEB</t>
  </si>
  <si>
    <t>ArabB 2012-2014: IRN, KUW sect coded by interviewer, PewGAP: variable asking for sect coded into religid_denom1-3.
PewGAP: - category "Protestant (including Evangelical, Pentecostal, Methodist, Presbyterian, Lutheran)" has been coded into "(102000) Protestant / Evangelical". Thus, respondents belonging to a pentecoastal church have been coded into this category as well.
                       (2007, 2013: UGA; 2014_2: GHA, IND, KEN, MAL, PHI, RUS, KOR, ZAF, TZA, UGA; 2015: GHA, IND, IDN, KEN, MAL, NIG, PHI, ZAF, RUS, KOR, TZA, UGA, UKR; 2016: IND, KEN, ZAF 
                     - category "Protestant (including Evangelical, Messianic Jew, Jews for Jesus, Completed Jew) (Volunteered)" has been coded into "(102000) Protestant / Evangelical".
                        (2014_2: PAL; 2015: ISR)
                     - category "Eastern Rite Catholic (including Greek Catholic)" has been coded into "(101010) Greek Catholic". (2015: UKR)</t>
  </si>
  <si>
    <t>ISSP 1991</t>
  </si>
  <si>
    <t>(1) Once a week</t>
  </si>
  <si>
    <t>(2) 2-3 times a month</t>
  </si>
  <si>
    <t>(5) Less frequently</t>
  </si>
  <si>
    <t>v107</t>
  </si>
  <si>
    <t>(1) Once a week or more, nearly every week</t>
  </si>
  <si>
    <t>v218</t>
  </si>
  <si>
    <t>ISSP 1995, 1998</t>
  </si>
  <si>
    <t>ATTEND / v300 (2004)</t>
  </si>
  <si>
    <t>ISSP 1985,1990, 1996, 2003, 2004, 2006, 2008, 2013, 2014, 2016</t>
  </si>
  <si>
    <t>se7</t>
  </si>
  <si>
    <t xml:space="preserve">(1) Several times a day </t>
  </si>
  <si>
    <t xml:space="preserve">(2) Once a day </t>
  </si>
  <si>
    <t xml:space="preserve">(3) Several times each week </t>
  </si>
  <si>
    <t xml:space="preserve">(4) Only when attending religious services </t>
  </si>
  <si>
    <t xml:space="preserve">(6) Once a year </t>
  </si>
  <si>
    <t xml:space="preserve">(8) Never, practically never </t>
  </si>
  <si>
    <t xml:space="preserve">(1) Daily </t>
  </si>
  <si>
    <t xml:space="preserve">(2) Weekly </t>
  </si>
  <si>
    <t xml:space="preserve">(3) Monthly </t>
  </si>
  <si>
    <t xml:space="preserve">(4) On special occasions </t>
  </si>
  <si>
    <t xml:space="preserve">(7) Every day five times </t>
  </si>
  <si>
    <t xml:space="preserve">(6) Every day at least once </t>
  </si>
  <si>
    <t xml:space="preserve">(5) More than once a week </t>
  </si>
  <si>
    <t xml:space="preserve">(4) Only on Fridays and religious holidays </t>
  </si>
  <si>
    <t xml:space="preserve">(3) Only on Fridays </t>
  </si>
  <si>
    <t xml:space="preserve">(2) Only during religious holidays </t>
  </si>
  <si>
    <t xml:space="preserve">(1) Hardly ever </t>
  </si>
  <si>
    <t>(3) A few times a week</t>
  </si>
  <si>
    <t>(4) Once a week or less</t>
  </si>
  <si>
    <t>(1) None, still at school</t>
  </si>
  <si>
    <t>(3) Primary completed</t>
  </si>
  <si>
    <t>(4) Incomplete secondary</t>
  </si>
  <si>
    <t>(5) Secondary completed</t>
  </si>
  <si>
    <t>(6) Incompl+compl.semi-higher+incomplete university</t>
  </si>
  <si>
    <t>(7) University completed</t>
  </si>
  <si>
    <t>DEGREE, v205 (2004)</t>
  </si>
  <si>
    <t xml:space="preserve"> ISSP 2013, 2014, 2016</t>
  </si>
  <si>
    <t>ISSP 1985, 1990, 1996, 2003, 2004, 2006, 2008</t>
  </si>
  <si>
    <t>ISSP 1991
AUT</t>
  </si>
  <si>
    <t>(6) Gymnasium, Higher education below university, general qualification (12 years)</t>
  </si>
  <si>
    <t>(7) Higher education below university, technical and business qualification (13 years)</t>
  </si>
  <si>
    <t>(8) University (16 years)</t>
  </si>
  <si>
    <t>(3) Compulsory (elementary) school (9 years)
(4) Compulsory school and vocational training (10 years)
(5) Middle school (11 years)</t>
  </si>
  <si>
    <t>(1) None: Still at school</t>
  </si>
  <si>
    <t>(2) School without qualification</t>
  </si>
  <si>
    <t>(7) Higher degree below university (Fachhochschulabschluss) (Includes Code 5)</t>
  </si>
  <si>
    <t>(8) University degree (Universitaetsabschluss) (Includes Code 6)</t>
  </si>
  <si>
    <t>(9) Other school qualification</t>
  </si>
  <si>
    <t>V99</t>
  </si>
  <si>
    <t>ISSP 1991
DEU_W</t>
  </si>
  <si>
    <t>(5) Certification from a secondary technical or trade school (Fachhochschulreife, fachgebundene Hochschulreife, Abschluss einer Fachoberschule)
(6) Abitur</t>
  </si>
  <si>
    <t>(3) Lower secondary school qualification, completion of compulsory education (Volks,- Hauptschulabschluss)
(4) Middle school qualification and vocational training (Mittlere Reife, Realschulabschluss/ Fachschulreife)</t>
  </si>
  <si>
    <t>ISSP 1991
DDR</t>
  </si>
  <si>
    <t>(2) School without qualification, before 8. class</t>
  </si>
  <si>
    <t>(5) Fachabitur
(6) Abitur, Erweiterte Oberschule mit Abschlu&amp;suml; 12. K. (Hochschulreife)</t>
  </si>
  <si>
    <t>(3) add.: Polytechn. Oberschule mit Abschlu&amp;suml; 8. K.
(4) add.: Polytechn. Oberschule mit Abschlu&amp;suml; 10. K.</t>
  </si>
  <si>
    <t>ISSP 1991
HUN</t>
  </si>
  <si>
    <t>(1) None</t>
  </si>
  <si>
    <t>(2) Incomplete primary (4-6 years elementary)</t>
  </si>
  <si>
    <t>(3) Primary completed (8 years elementary)</t>
  </si>
  <si>
    <t>(4) Vocational training</t>
  </si>
  <si>
    <t>(6) Incomplete university (college degree)</t>
  </si>
  <si>
    <t>(7) University, technical academy completed</t>
  </si>
  <si>
    <t>(1) Elementary</t>
  </si>
  <si>
    <t>(2) Some Highschool</t>
  </si>
  <si>
    <t>(3) Highschool</t>
  </si>
  <si>
    <t>(4) Post Secondary (not academic)</t>
  </si>
  <si>
    <t>(5) Academic (BA)</t>
  </si>
  <si>
    <t>(6) Academic (MA, PHD)</t>
  </si>
  <si>
    <t>7 Other</t>
  </si>
  <si>
    <t>ISSP 1991
ISR</t>
  </si>
  <si>
    <t>ISSP 1991
ITA</t>
  </si>
  <si>
    <t>(1) No titel</t>
  </si>
  <si>
    <t>(3) Complete elementary school (Licenza elementare)</t>
  </si>
  <si>
    <t>(4) Complete lower middle school (Licenza di scuola media inferiore)</t>
  </si>
  <si>
    <t>(5) Complete upper middle school (high school) (Diploma di scuola media superiore)</t>
  </si>
  <si>
    <t>(6) University graduation (Laurea)</t>
  </si>
  <si>
    <t>ISSP 1991
NLD</t>
  </si>
  <si>
    <t>(6) Secondary</t>
  </si>
  <si>
    <t>(7) Secondary + train.</t>
  </si>
  <si>
    <t>(8) University</t>
  </si>
  <si>
    <t>(3) Primary + train.
(4) Extendet
(5) Extendet + train.</t>
  </si>
  <si>
    <t>ISSP 1991
NZL</t>
  </si>
  <si>
    <t>(3) Secondary school 3 years</t>
  </si>
  <si>
    <t>(4) 4 years</t>
  </si>
  <si>
    <t>(5) Some university</t>
  </si>
  <si>
    <t>(6) Trade certif.</t>
  </si>
  <si>
    <t>(7) University degree</t>
  </si>
  <si>
    <t>ISSP 1991
NOR</t>
  </si>
  <si>
    <t>(3) Primary school</t>
  </si>
  <si>
    <t>(6) High school (gymnasium), general or business-oriented</t>
  </si>
  <si>
    <t>(7) Other at university level, (district) colleges,</t>
  </si>
  <si>
    <t>(4) Secondary school
(5) High school, skill-oriented education</t>
  </si>
  <si>
    <t>ISSP 1991
PHL</t>
  </si>
  <si>
    <t>(2) Some Elementary</t>
  </si>
  <si>
    <t>(3) Completed Elementary</t>
  </si>
  <si>
    <t>(4) Some High School</t>
  </si>
  <si>
    <t>(5) Completed High School</t>
  </si>
  <si>
    <t>(6) Some College</t>
  </si>
  <si>
    <t>(7) Completed College</t>
  </si>
  <si>
    <t>(8) Post College</t>
  </si>
  <si>
    <t>(9) Vocational</t>
  </si>
  <si>
    <t>ISSP 1991
RUS</t>
  </si>
  <si>
    <t>ISSP 1991
SVN</t>
  </si>
  <si>
    <t>ISSP 1991
USA</t>
  </si>
  <si>
    <t>ISSP 1991
GBR</t>
  </si>
  <si>
    <t>(1) Still in school</t>
  </si>
  <si>
    <t>(2) Primary school, no education</t>
  </si>
  <si>
    <t>(3) Secondary school (incomplete)</t>
  </si>
  <si>
    <t>(7) Professional college</t>
  </si>
  <si>
    <t>(8)Incomplete higher (3-4 years)</t>
  </si>
  <si>
    <t>(9) Higher</t>
  </si>
  <si>
    <t>ISSP 1991
IRL, POL, AUS</t>
  </si>
  <si>
    <t>(4) Secondary school
(5) Vocational college
(6) Secondary incomplete plus professional training (1-2 years of professional college)</t>
  </si>
  <si>
    <t>(2) 4 years of elementary school or less</t>
  </si>
  <si>
    <t>(3) over 4 years to 8 years elementary school</t>
  </si>
  <si>
    <t>(4) Incomplete 2 or 3 - years vocational school or incomplete 4 - years middle school</t>
  </si>
  <si>
    <t>(5) Completed 2 or 3 - years vocational school or completed 4 - years middle school or incomplete university or higher degree</t>
  </si>
  <si>
    <t>(6) Higher degree or University completed</t>
  </si>
  <si>
    <t>(3) No secondary qualifications</t>
  </si>
  <si>
    <t>(4) CSE (CSE grades 2-5, recognized trade apprenticeship completed, RSA/other clerical, commercial qualification)</t>
  </si>
  <si>
    <t>(5) O level (CSE Grade 1, school certificate, city &amp; guilds certificate-craft/ordinary/part I)</t>
  </si>
  <si>
    <t>(6) A level (Higher certificate, matriculation, city &amp; guilds certificate-advanced/part II or part III, ordinary national certificate ONC or diploma-OND)</t>
  </si>
  <si>
    <t>(7) Higher education below degree level (City &amp; guilds certificate-full technological, higher national certificate-HNC or Diploma-HND, teachers training, nursing, technical or business qualification)</t>
  </si>
  <si>
    <t>(8) Degree (University or CNAA degree or diploma)</t>
  </si>
  <si>
    <t>(9) Foreign and other (Overseas school leaving exams)</t>
  </si>
  <si>
    <t>(3) Less than high school (incomplete secondary and complete or incomplete primary)</t>
  </si>
  <si>
    <t>(5) Junior College</t>
  </si>
  <si>
    <t>(6) Bachelor</t>
  </si>
  <si>
    <t>(7) Graduate</t>
  </si>
  <si>
    <t>(6) University incomplete</t>
  </si>
  <si>
    <t>(7) University degree completed</t>
  </si>
  <si>
    <t>All waves have country-specific variables, see syntax for recoding.</t>
  </si>
  <si>
    <t>AfroB_2004</t>
  </si>
  <si>
    <t>AfroB_2005</t>
  </si>
  <si>
    <t>AfroB_2008</t>
  </si>
  <si>
    <t>AfroB_2011-2013</t>
  </si>
  <si>
    <t>AfroB_2016</t>
  </si>
  <si>
    <t>AmericasB_2004</t>
  </si>
  <si>
    <t>AmericasB_2006</t>
  </si>
  <si>
    <t>AmericasB_2008</t>
  </si>
  <si>
    <t>AmericasB_2010</t>
  </si>
  <si>
    <t>AmericasB_2012</t>
  </si>
  <si>
    <t>AmericasB_2014</t>
  </si>
  <si>
    <t>EB_10</t>
  </si>
  <si>
    <t>EB_10A</t>
  </si>
  <si>
    <t>EB_11</t>
  </si>
  <si>
    <t>EB_12</t>
  </si>
  <si>
    <t>EB_13</t>
  </si>
  <si>
    <t>EB_14</t>
  </si>
  <si>
    <t>EB_15</t>
  </si>
  <si>
    <t>EB_16</t>
  </si>
  <si>
    <t>EB_17</t>
  </si>
  <si>
    <t>EB_18</t>
  </si>
  <si>
    <t>EB_19</t>
  </si>
  <si>
    <t>EB_2</t>
  </si>
  <si>
    <t>EB_20</t>
  </si>
  <si>
    <t>EB_21</t>
  </si>
  <si>
    <t>EB_22</t>
  </si>
  <si>
    <t>EB_23</t>
  </si>
  <si>
    <t>EB_24</t>
  </si>
  <si>
    <t>EB_25</t>
  </si>
  <si>
    <t>EB_26</t>
  </si>
  <si>
    <t>EB_27</t>
  </si>
  <si>
    <t>EB_28</t>
  </si>
  <si>
    <t>EB_29</t>
  </si>
  <si>
    <t>EB_3</t>
  </si>
  <si>
    <t>EB_30</t>
  </si>
  <si>
    <t>EB_31</t>
  </si>
  <si>
    <t>EB_31A</t>
  </si>
  <si>
    <t>EB_32A</t>
  </si>
  <si>
    <t>EB_32B</t>
  </si>
  <si>
    <t>EB_33</t>
  </si>
  <si>
    <t>EB_34.0</t>
  </si>
  <si>
    <t>EB_34.1</t>
  </si>
  <si>
    <t>EB_35.0</t>
  </si>
  <si>
    <t>EB_35.1</t>
  </si>
  <si>
    <t>EB_36</t>
  </si>
  <si>
    <t>EB_37.0</t>
  </si>
  <si>
    <t>EB_37.1</t>
  </si>
  <si>
    <t>EB_38.0</t>
  </si>
  <si>
    <t>EB_38.1</t>
  </si>
  <si>
    <t>EB_39.0</t>
  </si>
  <si>
    <t>EB_39.1</t>
  </si>
  <si>
    <t>EB_4</t>
  </si>
  <si>
    <t>EB_40</t>
  </si>
  <si>
    <t>EB_41.0</t>
  </si>
  <si>
    <t>EB_41.1</t>
  </si>
  <si>
    <t>EB_42</t>
  </si>
  <si>
    <t>EB_43.0</t>
  </si>
  <si>
    <t>EB_43.1</t>
  </si>
  <si>
    <t>EB_43.1B</t>
  </si>
  <si>
    <t>EB_44.0</t>
  </si>
  <si>
    <t>EB_44.1</t>
  </si>
  <si>
    <t>EB_45.1</t>
  </si>
  <si>
    <t>EB_46.0</t>
  </si>
  <si>
    <t>EB_46.1</t>
  </si>
  <si>
    <t>EB_47</t>
  </si>
  <si>
    <t>EB_47.1</t>
  </si>
  <si>
    <t>EB_47.2</t>
  </si>
  <si>
    <t>EB_48</t>
  </si>
  <si>
    <t>EB_49</t>
  </si>
  <si>
    <t>EB_5</t>
  </si>
  <si>
    <t>EB_50.0</t>
  </si>
  <si>
    <t>EB_50.1</t>
  </si>
  <si>
    <t>EB_51.0</t>
  </si>
  <si>
    <t>EB_51.1</t>
  </si>
  <si>
    <t>EB_52.0</t>
  </si>
  <si>
    <t>EB_52.1</t>
  </si>
  <si>
    <t>EB_53.0</t>
  </si>
  <si>
    <t>EB_54.0</t>
  </si>
  <si>
    <t>EB_54.1</t>
  </si>
  <si>
    <t>EB_54.2</t>
  </si>
  <si>
    <t>EB_55.0</t>
  </si>
  <si>
    <t>EB_55.1</t>
  </si>
  <si>
    <t>EB_55.2</t>
  </si>
  <si>
    <t>EB_56.0</t>
  </si>
  <si>
    <t>EB_56.1</t>
  </si>
  <si>
    <t>EB_56.2</t>
  </si>
  <si>
    <t>EB_56.3</t>
  </si>
  <si>
    <t>EB_57.0</t>
  </si>
  <si>
    <t>EB_57.1</t>
  </si>
  <si>
    <t>EB_57.2</t>
  </si>
  <si>
    <t>EB_58.1</t>
  </si>
  <si>
    <t>EB_59.1</t>
  </si>
  <si>
    <t>EB_59.2</t>
  </si>
  <si>
    <t>EB_6</t>
  </si>
  <si>
    <t>EB_60.1</t>
  </si>
  <si>
    <t>EB_61</t>
  </si>
  <si>
    <t>EB_62.0</t>
  </si>
  <si>
    <t>EB_62.2</t>
  </si>
  <si>
    <t>EB_63.1</t>
  </si>
  <si>
    <t>EB_64.2</t>
  </si>
  <si>
    <t>EB_65.1</t>
  </si>
  <si>
    <t>EB_65.2</t>
  </si>
  <si>
    <t>EB_66.1</t>
  </si>
  <si>
    <t>EB_66.3</t>
  </si>
  <si>
    <t>EB_67.2</t>
  </si>
  <si>
    <t>EB_68.1</t>
  </si>
  <si>
    <t>EB_69.1</t>
  </si>
  <si>
    <t>EB_69.2</t>
  </si>
  <si>
    <t>EB_7</t>
  </si>
  <si>
    <t>EB_70.1</t>
  </si>
  <si>
    <t>EB_71.1</t>
  </si>
  <si>
    <t>EB_71.3</t>
  </si>
  <si>
    <t>EB_72.4</t>
  </si>
  <si>
    <t>EB_73.1</t>
  </si>
  <si>
    <t>EB_73.3</t>
  </si>
  <si>
    <t>EB_73.4</t>
  </si>
  <si>
    <t>EB_74.2</t>
  </si>
  <si>
    <t>EB_75.3</t>
  </si>
  <si>
    <t>EB_76.3</t>
  </si>
  <si>
    <t>EB_76.4</t>
  </si>
  <si>
    <t>EB_77.3</t>
  </si>
  <si>
    <t>EB_77.4</t>
  </si>
  <si>
    <t>EB_78.1</t>
  </si>
  <si>
    <t>EB_78.2</t>
  </si>
  <si>
    <t>EB_79.3</t>
  </si>
  <si>
    <t>EB_79.5</t>
  </si>
  <si>
    <t>EB_8</t>
  </si>
  <si>
    <t>EB_80.1</t>
  </si>
  <si>
    <t>EB_81.2</t>
  </si>
  <si>
    <t>EB_81.4</t>
  </si>
  <si>
    <t>EB_82.3</t>
  </si>
  <si>
    <t>EB_83.1</t>
  </si>
  <si>
    <t>EB_83.3</t>
  </si>
  <si>
    <t>EB_83.4</t>
  </si>
  <si>
    <t>EB_84.1</t>
  </si>
  <si>
    <t>EB_84.3</t>
  </si>
  <si>
    <t>EB_85.2</t>
  </si>
  <si>
    <t>EB_86.1</t>
  </si>
  <si>
    <t>EB_86.2</t>
  </si>
  <si>
    <t>EB_87.3</t>
  </si>
  <si>
    <t>EB_9</t>
  </si>
  <si>
    <t>ECS70</t>
  </si>
  <si>
    <t>ECS71</t>
  </si>
  <si>
    <t>ECS73</t>
  </si>
  <si>
    <t>EVS_1981-1984</t>
  </si>
  <si>
    <t>EVS_1990-1993</t>
  </si>
  <si>
    <t>EVS_1999-2001</t>
  </si>
  <si>
    <t>EVS_2008-2010</t>
  </si>
  <si>
    <t>WVS_1981-1984</t>
  </si>
  <si>
    <t>WVS_1989-1993</t>
  </si>
  <si>
    <t>WVS_1994-1998</t>
  </si>
  <si>
    <t>WVS_1999-2004</t>
  </si>
  <si>
    <t>WVS_2005-2009</t>
  </si>
  <si>
    <t>WVS_2010-2014</t>
  </si>
  <si>
    <t>AsianB_2010-2012</t>
  </si>
  <si>
    <t>IntUne_2007</t>
  </si>
  <si>
    <t>IntUne_2009</t>
  </si>
  <si>
    <t>ArabB_2012-2014</t>
  </si>
  <si>
    <t>ArabB_2016-2017</t>
  </si>
  <si>
    <t>AsiaB_2004</t>
  </si>
  <si>
    <t>AsiaB_2005</t>
  </si>
  <si>
    <t>AsiaB_2007</t>
  </si>
  <si>
    <t>AsianB_2001-2003</t>
  </si>
  <si>
    <t>AsianB_2005-2008</t>
  </si>
  <si>
    <t>LatinoB_1995</t>
  </si>
  <si>
    <t>LatinoB_1996</t>
  </si>
  <si>
    <t>LatinoB_1997</t>
  </si>
  <si>
    <t>LatinoB_1998</t>
  </si>
  <si>
    <t>LatinoB_2000</t>
  </si>
  <si>
    <t>LatinoB_2001</t>
  </si>
  <si>
    <t>LatinoB_2002</t>
  </si>
  <si>
    <t>LatinoB_2003</t>
  </si>
  <si>
    <t>LatinoB_2004</t>
  </si>
  <si>
    <t>LatinoB_2005</t>
  </si>
  <si>
    <t>LatinoB_2006</t>
  </si>
  <si>
    <t>LatinoB_2007</t>
  </si>
  <si>
    <t>LatinoB_2008</t>
  </si>
  <si>
    <t>LatinoB_2009</t>
  </si>
  <si>
    <t>LatinoB_2010</t>
  </si>
  <si>
    <t>LatinoB_2011</t>
  </si>
  <si>
    <t>LatinoB_2012-2013</t>
  </si>
  <si>
    <t>LatinoB_2015</t>
  </si>
  <si>
    <t>LatinoB_2016</t>
  </si>
  <si>
    <t>LatinoB_2017</t>
  </si>
  <si>
    <t>NEB_1991</t>
  </si>
  <si>
    <t>NEB_1992</t>
  </si>
  <si>
    <t>NEB_1993</t>
  </si>
  <si>
    <t>NEB_1994</t>
  </si>
  <si>
    <t>NEB_1995</t>
  </si>
  <si>
    <t>NEB_1996</t>
  </si>
  <si>
    <t>NEB_1996.2</t>
  </si>
  <si>
    <t>NEB_1998</t>
  </si>
  <si>
    <t>NEB_2000</t>
  </si>
  <si>
    <t>NEB_2000.2</t>
  </si>
  <si>
    <t>NEB_2001</t>
  </si>
  <si>
    <t>NEB_2002</t>
  </si>
  <si>
    <t>NEB_2003</t>
  </si>
  <si>
    <t>NEB_2003.2</t>
  </si>
  <si>
    <t>NEB_2004</t>
  </si>
  <si>
    <t>NEB_2004.2</t>
  </si>
  <si>
    <t>NEB_2007</t>
  </si>
  <si>
    <t>PewGAP_2002_1</t>
  </si>
  <si>
    <t>PewGAP_2005_1</t>
  </si>
  <si>
    <t>PewGAP_2005_2</t>
  </si>
  <si>
    <t>PewGAP_2006</t>
  </si>
  <si>
    <t>PewGAP_2007</t>
  </si>
  <si>
    <t>PewGAP_2008</t>
  </si>
  <si>
    <t>PewGAP_2009_1</t>
  </si>
  <si>
    <t>PewGAP_2009_2</t>
  </si>
  <si>
    <t>PewGAP_2010</t>
  </si>
  <si>
    <t>PewGAP_2011</t>
  </si>
  <si>
    <t>PewGAP_2012</t>
  </si>
  <si>
    <t>PewGAP_2013</t>
  </si>
  <si>
    <t>PewGAP_2014_1</t>
  </si>
  <si>
    <t>PewGAP_2014_2</t>
  </si>
  <si>
    <t>PewGAP_2015</t>
  </si>
  <si>
    <t>PewGAP_2016</t>
  </si>
  <si>
    <t>For following study_waves the mean of the weight variables is not 1. 
They should therefore be used with caution.</t>
  </si>
  <si>
    <t>Summary</t>
  </si>
  <si>
    <t>Design weight</t>
  </si>
  <si>
    <t>Post-stratiﬁcation weights</t>
  </si>
  <si>
    <t>Unknown</t>
  </si>
  <si>
    <t>Design and Post-stratification</t>
  </si>
  <si>
    <t>Population size weights</t>
  </si>
  <si>
    <t>ESS, EVS/WVS, EB, AmericasB, AfroB</t>
  </si>
  <si>
    <t>ESS, EVS/WVS, NHEB, CCEB, CEEB, NEB</t>
  </si>
  <si>
    <t>ISSP, LatinoB, EB, AfroB</t>
  </si>
  <si>
    <t>ArabB</t>
  </si>
  <si>
    <t>ESS, EVS/WVS, EB, CEEB, CCEB, NHEB, AmericasB, AfroB, NEB</t>
  </si>
  <si>
    <t>Detailed</t>
  </si>
  <si>
    <t>Varname</t>
  </si>
  <si>
    <t>Kind of weight</t>
  </si>
  <si>
    <t>Details</t>
  </si>
  <si>
    <t>Source of information</t>
  </si>
  <si>
    <t>1985, 1990, 1991, 1996, 1998, 2006, 2008, 2013, 2014, 2016: WEIGHT
1995: v342
2003: weight
2004: v381</t>
  </si>
  <si>
    <t>For detailed information and explanation about the country-specific construction of the weight variable see 'Study Description' or 'Background Variables' documentations for each country.</t>
  </si>
  <si>
    <t>DWEIGHT</t>
  </si>
  <si>
    <t xml:space="preserve">Design </t>
  </si>
  <si>
    <t>Design weights (DWEIGHT): 
In several of the sample designs used by countries participating in the ESS not all individuals in the population aged 15+ have precisely the same chance of selection. Several countries use complex sampling designs where some groups or regions of the population have higher probabilities of selection. The main purpose of the design weights is to correct for the fact that in some countries respondents have diﬀerent probabilities to be part of the sample due to the sampling design used. Applying the weights allows to correct for this and obtain estimates that are not aﬀected by a possible sample selection bias. The design weights are computed as the inverse of the inclusion probabilities and then scaled such that their sum equals the net sample size. For further information on design weights please see also the ESS Documentation Report.</t>
  </si>
  <si>
    <t>ESS weighting documentation</t>
  </si>
  <si>
    <t>PSPWEIGHT</t>
  </si>
  <si>
    <t>Post-stratification</t>
  </si>
  <si>
    <t>Post-stratiﬁcation weights (PSPWGHT):
Design weights account for diﬀerences in inclusion probabilities and thus correct for bias that is introduced by the sampling design. However, other errors sources remain, including sampling error (related to attempting to measure only a fraction of the population) and non-response error (which may lead to a systematic over- or under-representation of people with certain characteristics). Post-stratiﬁcation weights are a more sophisticated weighting strategy that uses auxiliary information to reduce the sampling error and potential non-response bias. They have been constructed using information on age-group, gender, education, and region. The post-stratiﬁcation weights are obtained by adjusting the design weights in such a way that they will replicate the distribution of the cross classiﬁcation of age-group, gender, and education in the population and the marginal distribution for region in the population. The population distributions for the adjusting variables were obtained from the European Union Labour Force Survey (LFS). For a short description of how the post-stratiﬁcation weights were computed, see the report Documentation of ESS Post-Stratiﬁcation Weights.</t>
  </si>
  <si>
    <t>PWEIGHT</t>
  </si>
  <si>
    <t>Population size</t>
  </si>
  <si>
    <t xml:space="preserve">Population size weights (PWEIGHT):
Population size weights are used when examining data for two or more countries combined. The population size weights are the same for all persons within a country but diﬀer across countries. These weights correct for the fact that most countries taking part in the ESS have diﬀerent population sizes but similar sample sizes. Without this weight, any ﬁgures combining data from two or more countries might be biased, over-representing smaller countries at the expense of larger ones. The population size weight makes an adjustment to ensure that each country is represented in proportion to its population size. </t>
  </si>
  <si>
    <t>S017</t>
  </si>
  <si>
    <t>Weight by gender and age
The variable "weight" was computed by the EVS for all national datasets on the basis of information and population statistics provided by the EVS countries. The weight is constructed on the basis of Gender and age categories (-24; 25-34; ... ; 65-74; 75 and over). Value ‘0’ implies that year of birth Information was missing in the data. The weight adjusts the socio-structural characteristic in the samples to the distribution of gender and age of the universe–population. The current weight variable should be used with caution. Especially when the weights are “big”, say outside the 0.50-2.00 range.</t>
  </si>
  <si>
    <t>Integrated Values Codebook</t>
  </si>
  <si>
    <t>Design</t>
  </si>
  <si>
    <t>S018</t>
  </si>
  <si>
    <t>Equilibrated weight-1000</t>
  </si>
  <si>
    <t>EB Mannheim Trendfile</t>
  </si>
  <si>
    <t>WSAMPLE</t>
  </si>
  <si>
    <t>WSAMPLE is the most basic of all three weighting factors. It adjusts distributions in the samples to those in the respective universe.</t>
  </si>
  <si>
    <t>WNATION</t>
  </si>
  <si>
    <t>As more than one sample is drawn for some nations, WNATION is used to adjust distributions to those in the respective nations. Note that WSAMPLE and WNATION only differ for the United Kingdom and, in later surveys, for Germany.</t>
  </si>
  <si>
    <t>WEURO</t>
  </si>
  <si>
    <t>WEURO adjusts the size of national (resp., subnational) samples to the size of national populations relative to one another. This weight is used when the European Community/European Unions is analysed as an entity rather than its constituent nations or regions.</t>
  </si>
  <si>
    <t>EB</t>
  </si>
  <si>
    <t>too many different, see Data-Matrix for all variables</t>
  </si>
  <si>
    <t>WEIGHT RESULT FROM TARGET:
This POST-STRATIFICATION WEIGHT is based on a comparison for each sample with the respective universe description. As such in all countries, gender, age, region and size of locality are introduced in the iteration procedure carried out by the fieldwork institutes. British and Northern Irish as well as East and West German samples are weighted separately. The weight reproduces the real number of cases for each country.</t>
  </si>
  <si>
    <t>WEIGHT UNITED GERMANY ONLY and WEIGHT UNITED KINGDOM ONLY</t>
  </si>
  <si>
    <t>V280</t>
  </si>
  <si>
    <t>WEIGHTING FACTOR COUNTRY contains weights that adjust the weighted samples to make them representative for the countries from which they were drawn. Considered population characteristics such as highest level of education completed within age, regional distribution or sex of the country's adult population are specified in the respective technical description. If weighting was not possible, the respective country is weighted by one, i.e. data remain unchanged.</t>
  </si>
  <si>
    <t>https://www.gesis.org/eurobarometer-data-service/survey-series/central-eastern-eb/weighting-overview/</t>
  </si>
  <si>
    <t>V250/ V256</t>
  </si>
  <si>
    <t>WEIGHTING FACTOR REGION contains weights that adjust each national sample in proportion to its nation's share in the total population (ages 15 and over) of the participating Central and Eastern European countries or of the respectively indicated group of countries. With the exception of CEEB 4 the WEIGHTING FACTOR REGION includes the post-stratification factors.</t>
  </si>
  <si>
    <t>Weight1</t>
  </si>
  <si>
    <t>The Candidate Countries Eurobarometer, in accordance standard series, provide two types of weighting. For  post-stratification weighting (also refered to as redressment or non-response weighting) a comparison between the sample and the universe was carried out for each country. Gallup applied the universe description as derived from population data from national statistics. As such in all countries, gender, age, region NUTS 2, settlement size, household size, and education level were introduced in the iteration procedure (raking procedure or rim weighting).</t>
  </si>
  <si>
    <t>https://www.gesis.org/eurobarometer-data-service/survey-series/candidate-countries-eb/weighting-overview/</t>
  </si>
  <si>
    <t>Weight2</t>
  </si>
  <si>
    <t>The population size weight corrects for the fact that most countries have almost identical sample sizes, no matter how large or small their populations are. They ensure that each country is represented in proportion to its population size when the group of all countries is the object of study (i.e. candidate countries averages). For this purpose Gallup applied the official population figures as provided by national statistics.</t>
  </si>
  <si>
    <t>W1</t>
  </si>
  <si>
    <t>Post stratification</t>
  </si>
  <si>
    <t>For each of the participating countries a comparison between the sample composition and a proper universe description is carried out for the preparation of post-stratification weights (redressment). The universe description is based on quotas drawn from national statistics. As such in all countries, gender, age, region and size of locality (rural/urban) are introduced in the iteration procedure. The application of the demographic country weight (W1) is recommended for descriptive analysis on country level.</t>
  </si>
  <si>
    <t>https://www.gesis.org/angebot/daten-analysieren/weitere-sekundaerdaten/weitere-internationale-daten/eu-neighbourhood-barometer/</t>
  </si>
  <si>
    <t>W2 to W6</t>
  </si>
  <si>
    <t>The population size weighting factors correct for the fact that most countries have almost identical sample sizes, no matter how large or small their populations are. These weights ensure that each country is represented in proportion to its population size within different country groupings (East, South, Maghreb, Mashrek). The population size weights (W2 to W6) are mandatory for descriptive analysis on the respective country group level (e.g. results for Eastern countries as a whole). The population size weights do not include the post-stratification weighting factors. The combined application of both weighting factors requires previous multiplication of the appropriate population size weight by the demographic country weight, as requested.</t>
  </si>
  <si>
    <t>1995-2011: X90</t>
  </si>
  <si>
    <t>2006-2015: Design or post-stratification weight, depending on country. No information on weighting before 2006 available</t>
  </si>
  <si>
    <t>http://www.latinobarometro.org/latContents.jsp</t>
  </si>
  <si>
    <t>ab 2013: WT</t>
  </si>
  <si>
    <t>AmericasB</t>
  </si>
  <si>
    <t>Wt</t>
  </si>
  <si>
    <t>Most of the 2016/17 (2010, 2012, 2014) AmericasBarometer samples are self-weighted[1]. Each country data set contains a variable called WT which is the “country weight” variable. In countries in which the sample is self-weighted, the value of each case = 1. 
Information on waves before 2010 only available on country level</t>
  </si>
  <si>
    <t>http://www.vanderbilt.edu/lapop/docs/AmericasBarometer_weighting_scheme_all_years_of_AB_v2.pdf
http://www.vanderbilt.edu/lapop/ab2012/AB-2012-Tech-Info-12.18.12.pdf
http://www.vanderbilt.edu/lapop/ab2014/AB-2014-Tech-Info-Updated_092116-W.pdf
https://www.vanderbilt.edu/lapop/ab2016/AmericasBarometer_2016-17_Sample_Design.pdf</t>
  </si>
  <si>
    <t>Weight1500</t>
  </si>
  <si>
    <t>In addition, in order to give each country in the study an identical weight in the pooled sample, LAPOP reweights each country data set in the merged files so that each country has an N of 1,500.  The variable “WEIGHT1500” should be activated to produce representative national results.</t>
  </si>
  <si>
    <t>AfroB</t>
  </si>
  <si>
    <t>WITHINWT</t>
  </si>
  <si>
    <t xml:space="preserve">In Rounds 1 through 3, the Afrobarometer did only minimal weighting of data to correct for over- or under-samples of certain populations, usually based on region or urban-rural location. Starting in Round 4, however, we began collecting additional data (population of each EA selected and the total population of each stratum) in order to improve our calculations of weighting factors based on individual selection probabilities, which are now included for all countries. </t>
  </si>
  <si>
    <t>http://afrobarometer.org/sites/default/files/data/Afrobarometer_Weights_Protocol.pdf</t>
  </si>
  <si>
    <t>COMBINWT</t>
  </si>
  <si>
    <t>The variable COMBINWT adjusts WITHINWT as if every country sample size were the same, and should be turned on when reporting multi-country results.</t>
  </si>
  <si>
    <t>wt</t>
  </si>
  <si>
    <t>Post-stratification and design</t>
  </si>
  <si>
    <t>Weighted for probability of selection and post-stratification weighted by age, gender and education.</t>
  </si>
  <si>
    <t>No information on weighting method in W3
Technical Report W4</t>
  </si>
  <si>
    <t>NEB</t>
  </si>
  <si>
    <t>w</t>
  </si>
  <si>
    <t>Post-stratification and population size in one variable</t>
  </si>
  <si>
    <t>In order to match census data, the weight variable (w) is applied in some surveys to effect marginal adjustments by gender, age and education and in the Baltic republics, ethnic composition. If no weights were included on the original data file, w has a value of 1. So that all countries are weighted equally in multinational comparisons, each country’s respondents in each year is weighted to equal 1000.  Except for Russia, where surveys have 1600 to 2000 respondents, this normally corresponds closely to the actual total number of respondents in a country.</t>
  </si>
  <si>
    <t>Codebook</t>
  </si>
  <si>
    <t>CaucasusB</t>
  </si>
  <si>
    <t>2008: Post-stratification and design</t>
  </si>
  <si>
    <t>2008: For individual level data, two sets of weights were constructed: the first account for variation in household size, and the second set are post-stratification weights, that adjust the weights to match sex and age demographic data.</t>
  </si>
  <si>
    <t>AsianB</t>
  </si>
  <si>
    <t>w_all, w_all, allweight, w</t>
  </si>
  <si>
    <t>Unknown/ Country-specific</t>
  </si>
  <si>
    <t>Labelling in datasets</t>
  </si>
  <si>
    <t>couweight, w_cross</t>
  </si>
  <si>
    <t>Population size (2010, 2014-2016 only)</t>
  </si>
  <si>
    <t>AsiaB</t>
  </si>
  <si>
    <t>WEIGHT</t>
  </si>
  <si>
    <t>ASES</t>
  </si>
  <si>
    <t>No weighting variable available</t>
  </si>
  <si>
    <t>IntUne 2007</t>
  </si>
  <si>
    <t>Weight result from target (the national weighting factor to be used for analyses by country)</t>
  </si>
  <si>
    <t>W2</t>
  </si>
  <si>
    <t xml:space="preserve">Weight Europe 18 (the total weighting factor to be used for analyses on the total) </t>
  </si>
  <si>
    <t>W3</t>
  </si>
  <si>
    <t>Weight extra (the extrapolated weighting factor – The bases are those of the REAL population of each country. It can helps only to make some conclusion as “2.5 millions of Italians think that…”. In term of proportion, you will have the same results than W2).</t>
  </si>
  <si>
    <t>IntUne 2009</t>
  </si>
  <si>
    <t>wmid2</t>
  </si>
  <si>
    <t>SD Weight (national weight)</t>
  </si>
  <si>
    <t>wmid3</t>
  </si>
  <si>
    <t xml:space="preserve">Total Weight </t>
  </si>
  <si>
    <t>wmid4</t>
  </si>
  <si>
    <t>EU16 Weight</t>
  </si>
  <si>
    <t>Weight</t>
  </si>
  <si>
    <t>In some waves other weights are available (region, subregion, landline or cpo-sample)</t>
  </si>
  <si>
    <t>Technical reports</t>
  </si>
  <si>
    <t>[1] except for Bolivia, Guyana, Haiti, Peru, United State and Canada (2010: Bolivia, Chile, Haiti, Ecuador and Suriname; 2012: Honduras, Nicaragua, Panama, Bolivia, Chile, Haiti, Trinidad &amp; Tobago, the US and Canada; 2014: Bahamas Bolivia, Chile, Trinidad &amp; Tobago, Suriname, United State and Canada).</t>
  </si>
  <si>
    <t>1110 Origin Respondent</t>
  </si>
  <si>
    <t>1120 Origin Family</t>
  </si>
  <si>
    <t>1340 Issues that Create Feeling of European Community</t>
  </si>
  <si>
    <t>1350 Elements that make up the European Identity</t>
  </si>
  <si>
    <t>2410 Attitudes towards Religion in General</t>
  </si>
  <si>
    <t>2420 Attitudes towards Other Religions</t>
  </si>
  <si>
    <t>3110 General</t>
  </si>
  <si>
    <t>3130 Neighbor</t>
  </si>
  <si>
    <t>3210 Discrimination in Country</t>
  </si>
  <si>
    <t>3220 Witnessed Discrimimation</t>
  </si>
  <si>
    <t>3230 Experienced Discrimination</t>
  </si>
  <si>
    <t>4210 Notion of Democracy</t>
  </si>
  <si>
    <t>4220 Support for Regime Type: Democracy</t>
  </si>
  <si>
    <t>4230 Regime Type Preferences</t>
  </si>
  <si>
    <t>4240 State Church Relationship</t>
  </si>
  <si>
    <t>4250 Liberalism</t>
  </si>
  <si>
    <t>4310 Satisfaction with Democracy in Country</t>
  </si>
  <si>
    <t>4420 Evalutation of Specific Institutions</t>
  </si>
  <si>
    <t>religid_belief8</t>
  </si>
  <si>
    <t>Religious Identity: Belief8: Welzel disbelief sub-index</t>
  </si>
  <si>
    <t>Index developed by Christian Welzel for WVS data. Check this website for details: http://www.worldvaluessurvey.org/WVSContents.jsp?CMSID=welzelidx</t>
  </si>
  <si>
    <t>(0) Least secular position
...
(1) Most secular position</t>
  </si>
  <si>
    <t>ctry</t>
  </si>
  <si>
    <t>Country names as used in Appendix 1 (Country Codes)</t>
  </si>
  <si>
    <t>[See Appendix 1 (Country Codes)]</t>
  </si>
  <si>
    <t>Refers to the standardized country names as used in Appendix 1 (Country Codes)</t>
  </si>
  <si>
    <t>Refers to the official ISO-Country Codes as currently in use. Therefore ctry_ISOnum and ctry_ISO3onb follow different logics. Please refer to Appendix 1 (Country Codes).</t>
  </si>
  <si>
    <t>Refers to the historized ISO-3 alphanumeric codes as documented in Appendix 1 (Country Codes)</t>
  </si>
  <si>
    <t xml:space="preserve">Variable constructed from ctry_ISO3onb and pv_yearint. It is used as matching-structure in order to apply macro-level data to the respecive micro-level data. </t>
  </si>
  <si>
    <t>bv_region_NAT</t>
  </si>
  <si>
    <t>ISO3</t>
  </si>
  <si>
    <t>Label ISO3</t>
  </si>
  <si>
    <t>AFG</t>
  </si>
  <si>
    <t>AFGHANISTAN</t>
  </si>
  <si>
    <t>bv_region_AFG</t>
  </si>
  <si>
    <t>Background variables: Geographical Variables: Region AFG</t>
  </si>
  <si>
    <t>(1) Central / Kabul
(2) Eastern
(3) South Central
(4) South Western
(5) Western
(6) Northern
(7) Central / Hazarjat</t>
  </si>
  <si>
    <t>AGO</t>
  </si>
  <si>
    <t>ANGOLA</t>
  </si>
  <si>
    <t>bv_region_AGO</t>
  </si>
  <si>
    <t>Background variables: Geographical Variables: Region AGO</t>
  </si>
  <si>
    <t>(1) Luanda</t>
  </si>
  <si>
    <t>ALB</t>
  </si>
  <si>
    <t>ALBANIA</t>
  </si>
  <si>
    <t>bv_region_ALBa</t>
  </si>
  <si>
    <t>Background variables: Geographical Variables: Region ALB, NUTS-2</t>
  </si>
  <si>
    <t>(1) Northern Albania
(2) Central Albania
(3) Southern Albania</t>
  </si>
  <si>
    <t>bv_region_ALBb</t>
  </si>
  <si>
    <t>Background variables: Geographical Variables: Region ALB, NUTS-3</t>
  </si>
  <si>
    <t>(1) Dibër
(2) Durrës
(3) Kukës
(4) Lezhë
(5) Shkodër
(6) Tirana
(7) Elbasan
(8) Berat
(9) Fier
(10) Gjirokastër
(11) Korçë
(12) Vlorë</t>
  </si>
  <si>
    <t>AND</t>
  </si>
  <si>
    <t>ANDORRA</t>
  </si>
  <si>
    <t>bv_region_AND</t>
  </si>
  <si>
    <t>Background variables: Geographical Variables: Region AND</t>
  </si>
  <si>
    <t>(1) Canillo
(2) Encamp
(3) Ordino
(4) La Massana
(5) Andorra la Vella
(6) Sant Julià de Lòria
(7) Escaldes-Engordany</t>
  </si>
  <si>
    <t>ARG</t>
  </si>
  <si>
    <t>ARGENTINA</t>
  </si>
  <si>
    <t>bv_region_ARGa</t>
  </si>
  <si>
    <t>Background variables: Geographical Variables: Region ARG, Region</t>
  </si>
  <si>
    <t>(1) Argentine Northwest
(2) Gran Chaco
(3) Mesopotamia
(4) Cuyo
(5) Pampas
(6) Patagonia</t>
  </si>
  <si>
    <t>bv_region_ARGb</t>
  </si>
  <si>
    <t>Background variables: Geographical Variables: Region ARG, Province</t>
  </si>
  <si>
    <t>(1) Jujuy
(2) Salta
(3) Tucumán
(4) Catamarca
(5) Formosa
(6) Chaco
(7) Santiago del Estero
(8) Misiones
(9) Entre Ríos
(10) Corrientes
(11) San Juan
(12) La Rioja
(13) Mendoza
(14) San Luis
(15) Córdoba
(16) Santa Fé
(17) La Pampa
(18) Autonomous City of Buenos Aires
(19) Buenos Aires
(20) Rio Negro
(21) Neuquén
(22) Chubut
(23) Santa Cruz
(24) Tierra del Fuego</t>
  </si>
  <si>
    <t>AmericasB 2008: not clear whether province or city of Buenos Aires, coded to (1) Capital Federal.</t>
  </si>
  <si>
    <t>ARM</t>
  </si>
  <si>
    <t>ARMENIA</t>
  </si>
  <si>
    <t>bv_region_ARMa</t>
  </si>
  <si>
    <t>(1) Yerevan
(2) Rest of Armenia</t>
  </si>
  <si>
    <t>bv_region_ARMb</t>
  </si>
  <si>
    <t>Background variables: Geographical Variables: Region ARM: NUTS-3</t>
  </si>
  <si>
    <t>(1) Yerevan
(2) Ararat
(3) Armavir
(4) Kotayk
(5) Lori
(6) Shirak
(7) Aragatsotn
(8) Syunik
(9) Vayots Dzor
(10) Gegharkunik
(11) Tavush</t>
  </si>
  <si>
    <t>AUS</t>
  </si>
  <si>
    <t>AUSTRALIA</t>
  </si>
  <si>
    <t>bv_region_AUS</t>
  </si>
  <si>
    <t>Background variables: Geographical Variables: Region AUS</t>
  </si>
  <si>
    <t>(1) New South Wales
(2) Victoria
(3) Queensland
(4) South Australia
(5) Western Australia
(6) Tasmania
(7) Australian Capital Territory
(8) Northern Territory</t>
  </si>
  <si>
    <t>PewGAP 2008: (1) New Sout Wales/ACT in source data. Has been coded into (1) New South Wales.</t>
  </si>
  <si>
    <t>AUT</t>
  </si>
  <si>
    <t>AUSTRIA</t>
  </si>
  <si>
    <t>bv_region_AUT</t>
  </si>
  <si>
    <t>Background variables: Geographical Variables: Region AUT</t>
  </si>
  <si>
    <t>(1) Vorarlberg
(2) Tyrol
(3) Salzburg
(4) Upper Austria (Oberösterreich)
(5) Carinthia (Kärnten)
(6) Styria (Steiermark)
(7) Burgenland
(8) Lower Austria (Niederösterreich)
(9) Vienna</t>
  </si>
  <si>
    <t>AZE</t>
  </si>
  <si>
    <t>AZERBAIJAN</t>
  </si>
  <si>
    <t>Background variables: Geographical Variables: Region AZE, Region</t>
  </si>
  <si>
    <t>(1) Absheron
(2) Ganja-Qazakh
(3) Sheki-Zagatala &amp; Daghlig Shirvan
(4) Lankaran
(5) Guba-Khachmaz
(6) Aran
(7) Yukhari-Karabakh
(8) Kalbajar-Lachin
(9) Mountainous Shirvan
(10) Nakhchivan</t>
  </si>
  <si>
    <t>BDI</t>
  </si>
  <si>
    <t>BURUNDI</t>
  </si>
  <si>
    <t>bv_region_BDI</t>
  </si>
  <si>
    <t>Background variables: Geographical Variables: Region BDI</t>
  </si>
  <si>
    <t>(1) Bubanza
(2) Bujumbura Rural
(3) Bujumbura Mairie
(4) Bururi
(5) Cankuzo
(6) Cibitoke
(7) Gitega
(8) Karuzi
(9) Kayanza
(10) Kirundo
(11) Makamba
(12) Muramvya
(13) Muyinga
(14) Mwaro
(15) Ngozi
(16) Rutana
(17) Ruyigi</t>
  </si>
  <si>
    <t>BEL</t>
  </si>
  <si>
    <t>BELGIUM</t>
  </si>
  <si>
    <t>bv_region_BELa</t>
  </si>
  <si>
    <t>Background variables: Geographical Variables: Region BEL, NUTS1</t>
  </si>
  <si>
    <t xml:space="preserve">(1) Brussels
(2) Flanders
(3) Wallonia
</t>
  </si>
  <si>
    <t>bv_region_BELb</t>
  </si>
  <si>
    <t>Background variables: Geographical Variables: Region BEL, NUTS2</t>
  </si>
  <si>
    <t>(1) Brussels
(2) Antwerpen
(3) Limburg
(4) East Flanders
(5) West Flanders
(6) Flemish Brabant
(7) Walloon Brabant
(8) Hainaut
(9) Liège
(10) Luxembourg (Belgium)
(11) Namur
(12) Brabant (not further specified); EB7: Brussels and Brabant (not further specified)</t>
  </si>
  <si>
    <t>ECS73, EB2, EB3, EB4, EB5: (220) BRABANT (Wallon and Flamish not coded separately); EB7: (220) BRUXELLES and BRABANT (Wallon and Flamish not coded separately), coded to (12)</t>
  </si>
  <si>
    <t>BEN</t>
  </si>
  <si>
    <t>BENIN</t>
  </si>
  <si>
    <t>bv_region_BEN</t>
  </si>
  <si>
    <t>Background variables: Geographical Variables: Region BEN</t>
  </si>
  <si>
    <t>(1) Alibori
(2) Atakora
(3) Atlantique
(4) Borgou
(5) Collines
(6) Kouffo
(7) Donga
(8) Littoral
(9) Mono
(10) Ouémé
(11) Plateau
(12) Zou</t>
  </si>
  <si>
    <t>BFA</t>
  </si>
  <si>
    <t>BURKINA FASO</t>
  </si>
  <si>
    <t>bv_region_BFA</t>
  </si>
  <si>
    <t>Background variables: Geographical Variables: Region BFA</t>
  </si>
  <si>
    <t>(1) Boucle du Mouhoun
(2) Cascades
(3) Centre
(4) Centre East
(5) Centre North
(6) Centre West
(7) Centre South
(8) East
(9) Hauts Bassins
(10) North
(11) Plateau Central
(12) Sahel
(13) South-West</t>
  </si>
  <si>
    <t>BGD</t>
  </si>
  <si>
    <t>BANGLADESH</t>
  </si>
  <si>
    <t>bv_region_BGD</t>
  </si>
  <si>
    <t>Background variables: Geographical Variables: Region BGD, Region</t>
  </si>
  <si>
    <t xml:space="preserve">(1) Dhaka
(2) Chittagong
(3) Rajshahi
(4) Rangpur
(5) Khulna
(6) Mymensingh
(7) Sylhet
(8) Barishal
</t>
  </si>
  <si>
    <t>BGR</t>
  </si>
  <si>
    <t>BULGARIA</t>
  </si>
  <si>
    <t>bv_region_BGRa</t>
  </si>
  <si>
    <t>Background variables: Geographical Variables: Region BGR, NUTS-2</t>
  </si>
  <si>
    <t>(1) Northwest (Severozapaden)
(2) North Central (Severen tsentralen)
(3) Northeast (Severoiztochen)
(4) Southeast (Yugoiztochen)
(5) Southwest (Yugozapaden)
(6) South Central (Yuzhen tsentralen)</t>
  </si>
  <si>
    <t>bv_region_BGRb</t>
  </si>
  <si>
    <t>Background variables: Geographical Variables: Region BGR, NUTS-3</t>
  </si>
  <si>
    <t>(1) Vidin Province
(2) Montana Province
(3) Vratsa Province
(4) Pleven Province
(5) Lovech Province
(6) Veliko Tarnovo Province
(7) Gabrovo Province
(8) Ruse Province
(9) Razgrad Province
(10) Silistra Province
(11) Varna Province
(12) Dobrich Province
(13) Shumen Province
(14) Targovishte Province
(15) Burgas Province
(16) Sliven Province
(17) Yambol Province
(18) Stara Zagora Province
(19) Sofia City
(20) Sofia Province
(21) Blagoevgrad Province
(22) Pernik Province
(23) Kyustendil Province
(24) Plovdiv Province
(25) Haskovo Province
(26) Pazardzhik Province
(27) Smolyan Province
(28) Kardzhali Province</t>
  </si>
  <si>
    <t>BHR</t>
  </si>
  <si>
    <t>BAHRAIN</t>
  </si>
  <si>
    <t>bv_region_BHR</t>
  </si>
  <si>
    <t>Background variables: Geographical Variables: Region BHR</t>
  </si>
  <si>
    <t>(1) Madinat Issa
(2) A’ali
(3) Sitra
(4) Manama
(5) Madinat Hamad
(6) Al Muharraq
(7) Ali Grand DS
(8) Al Rifaa al Gharbi
(9) Bahrain</t>
  </si>
  <si>
    <t>BHS</t>
  </si>
  <si>
    <t>BAHAMAS</t>
  </si>
  <si>
    <t>bv_region_BHS</t>
  </si>
  <si>
    <t>Background variables: Geographical Variables: Region BHS</t>
  </si>
  <si>
    <t>(1) New Providence
(2) Grand Bahama
(3) Abaco
(4) Eleuthera
(5) Andros
(6) Exuma And Cays</t>
  </si>
  <si>
    <t>BIH</t>
  </si>
  <si>
    <t>BOSNIA AND HERZEGOVINA </t>
  </si>
  <si>
    <t>bv_region_BIH</t>
  </si>
  <si>
    <t>Background variables: Geographical Variables: Region BIH</t>
  </si>
  <si>
    <t>(1) Srpska Republik of Bosnia
(2) Bisna i Hercegovina</t>
  </si>
  <si>
    <t>BLR</t>
  </si>
  <si>
    <t>BELARUS</t>
  </si>
  <si>
    <t>bv_region_BLR</t>
  </si>
  <si>
    <t>Background variables: Geographical Variables: Region BLR</t>
  </si>
  <si>
    <t>(1) Brest region
(2) Vitebsk region
(3) Gomel region
(4) Grodno region
(5) Minsk city
(6) Minsk region
(7) Mogilev region</t>
  </si>
  <si>
    <t>EVS_1999-2001: Minsk city and Minsk region not coded separately, both included in code (5).</t>
  </si>
  <si>
    <t>BRA</t>
  </si>
  <si>
    <t>BRAZIL</t>
  </si>
  <si>
    <t>bv_region_BRAa</t>
  </si>
  <si>
    <t>Background variables: Geographical Variables: Region BRA, Macroregion</t>
  </si>
  <si>
    <t>(1) North Region
(2) Northeast Region
(3) Central-West Region
(4) Southeast Region
(5) South Region</t>
  </si>
  <si>
    <t>bv_region_BRAb</t>
  </si>
  <si>
    <t>Background variables: Geographical Variables: Region BRA, State</t>
  </si>
  <si>
    <t>(1) Acre (Rio Branco)
(2) Amazonas (Manaos)
(3) Amapá (Macapá)
(4) Pará (Belém)
(5) Rondônia (Porto Velho)
(6) Roraima (Boa Vista)
(7) Tocantins (Palmas)
(8) Alagoas (Maceió)
(9) Bahía (Salvador)
(10) Ceará (Fortaleza)
(11) Maranhão (São Luís)
(12) Paraíba (João Pessoa)
(13) Pernambuco (Recife)
(14) Piauí (Teresina)
(15) Rio Grande do Norte (Natal)
(16) Sergipe (Aracaju)
(17) Federal District (Brasilia)
(18) Goiás (Goiânia)
(19) Mato Grosso (Cuiabá)
(20) Mato Grosso do Sul (Campo Grande)
(21) Espírito Santo (Vitória)
(22) Minas Gerais (Belo Horizonte)
(23) Río de Janeiro
(24) São Paulo
(25) Paraná (Curitiba)
(26) Rio Grande do Sul (Porto Alegre)
(27) Santa Catarina (Florianópolis)</t>
  </si>
  <si>
    <t>Aufteilung stimmt nicht mit Staaten/Bundesländern überein
https://en.wikipedia.org/wiki/Subdivisions_of_Brazil</t>
  </si>
  <si>
    <t>CAN</t>
  </si>
  <si>
    <t>CANADA</t>
  </si>
  <si>
    <t>bv_region_CAN</t>
  </si>
  <si>
    <t>Background variables: Geographical Variables: Region CAN, Province</t>
  </si>
  <si>
    <t>(1) Newfoundland
(2) Nova Scotia
(3) Prince Edward Island
(4) New Brunswick
(5) Quebec
(6) Ontario
(7) Manitoba
(8) Saskatchewan
(9) Alberta
(10) British Columbia</t>
  </si>
  <si>
    <t>CHE</t>
  </si>
  <si>
    <t>SWITZERLAND</t>
  </si>
  <si>
    <t>bv_region_CHEa</t>
  </si>
  <si>
    <t>Background variables: Geographical Variables: Region CHE, NUTS-2</t>
  </si>
  <si>
    <t>(1) Lake Geneva region
(2) Espace Mittelland
(3) Northwestern Switzerland
(4) Zurich
(5) Eastern Switzerland
(6) Central Switzerland
(7) Ticino</t>
  </si>
  <si>
    <t>bv_region_CHEb</t>
  </si>
  <si>
    <t>Background variables: Geographical Variables: Region CHE, NUTS-3</t>
  </si>
  <si>
    <t>(1) Vaud
(2) Valais
(3) Geneva
(4) Berne
(5) Fribourg
(6) Solothurn
(7) Neuchâtel
(8) Jura
(9) Basel-Stadt
(10) Basel-Landschaft
(11) Aargau
(12) Zürich
(13) Glarus
(14) Schaffhausen
(15) Appenzell Ausserrhoden
(16) Appenzell Innerrhoden
(17) St. Gallen
(18) Grisons
(19) Thurgau
(20) Lucerne
(21) Uri
(22) Schwyz
(23) Obwalden
(24) Nidwalden
(25) Zug
(26) Ticino</t>
  </si>
  <si>
    <t>CYP</t>
  </si>
  <si>
    <t>CYPRUS</t>
  </si>
  <si>
    <t>bv_region_CYPa</t>
  </si>
  <si>
    <t>Background variables: Geographical Variables: Region CYP, South-North</t>
  </si>
  <si>
    <t>(1) Greek Part
(2) Turkish Part
(3) Nicosia (if not distinguishable)
(4) Famagusta (if not distinguishable)</t>
  </si>
  <si>
    <t>bv_region_CYPb</t>
  </si>
  <si>
    <t>Background variables: Geographical Variables: Region CYP, Districts</t>
  </si>
  <si>
    <t>(1) Nicosia (South)
(2) Limassol
(3) Larnaca
(4) Paphos
(5) Famagusta (South)
(6) Lefkoşa (North Nicosia)
(7) Gazimağusa (North Famagusta)
(8) Girne (Kyrenia)
(9) Güzelyurt (Morphou)
(10) İskele
(11) Nicosia (if not distinguishable)
(12) Famagusta (if not distinguishable)</t>
  </si>
  <si>
    <t>CZE</t>
  </si>
  <si>
    <t>CZECH REPUBLIC</t>
  </si>
  <si>
    <t>bv_region_CZEa</t>
  </si>
  <si>
    <t>Background variables: Geographical Variables: Region CZE, Historical regions</t>
  </si>
  <si>
    <t>(1) Prague
(2) Central Bohemia
(3) South Bohemia
(4) West Bohemia
(5) North Bohemia
(6) East Bohemia
(7) South Moravia
(8) North Moravia</t>
  </si>
  <si>
    <t>bv_region_CZEb</t>
  </si>
  <si>
    <t>Background variables: Geographical Variables: Region CZE, NUTS-2</t>
  </si>
  <si>
    <t>(1) Prague
(2) Central Bohemia (Střední Čechy)
(3) Southwest (Jihozápad)
(4) Northwest (Severozápad)
(5) Northeast (Severovýchod)
(6) Southeast (Jihovýchod)
(7) Central Moravia (Střední Morava)
(8) Moravia-Silesia (Moravskoslezsko)</t>
  </si>
  <si>
    <t>bv_region_CZEc</t>
  </si>
  <si>
    <t>Background variables: Geographical Variables: Region CZE, NUTS-3</t>
  </si>
  <si>
    <t>(1) Prague
(2) Central Bohemian Region
(3) South Bohemian Region
(4) Plzeň Region
(5) Karlovy Vary Region
(6) Ústí nad Labem Region
(7) Liberec Region
(8) Hradec Králové Region
(9) Pardubice Region
(10) Vysočina Region
(11) South Moravian Region
(12) Olomuc Region
(13) Zlín Region
(14) Moravian-Silesian Region</t>
  </si>
  <si>
    <t>DEU</t>
  </si>
  <si>
    <t>GERMANY</t>
  </si>
  <si>
    <t>bv_region_DEUa</t>
  </si>
  <si>
    <t>Background variables: Geographical Variables: Region DEU, East-West</t>
  </si>
  <si>
    <t>(1) West Germany
(2) East Germany
(3) Berlin (if not distinguishable)</t>
  </si>
  <si>
    <t>EB: starting with EB 71.3 all Berlin-respondents are assigned to East Germany in the original data and therefore also in our dataset</t>
  </si>
  <si>
    <t>bv_region_DEUb</t>
  </si>
  <si>
    <t>Background variables: Geographical Variables: Region DEU, Bundeslaender</t>
  </si>
  <si>
    <t>(1) Schleswig-Holstein
(2) Hamburg
(3) Niedersachse
(4) Bremen
(5) Nordrhein-Westfahlen
(6) Hessen
(7) Rheinland-Pfalz
(8) Baden-Württemberg
(9) Bayern
(10) Saarland
(11) Berlin
(12) Brandenburg
(13) Mecklenburg-Vorpommern
(14) Sachsen
(15) Sachsen-Anhalt
(16) Thüringen</t>
  </si>
  <si>
    <t>DNK</t>
  </si>
  <si>
    <t>DENMARK</t>
  </si>
  <si>
    <t>bv_region_DNK</t>
  </si>
  <si>
    <t>Background variables: Geographical Variables: Region DNK, NUTS-2</t>
  </si>
  <si>
    <t>(1) Capital Region (Hovestaden)
(2) Zealand (Sjælland)
(3) Southern Denmark
(4) Mid Jutland (Midjylland)
(5) Northern Jutland (Nordjylland)</t>
  </si>
  <si>
    <t>EB: up to EB61 Bornholm county is included in code (2) Zealand, Jutland is not further differentiated in Mid and Northern Jutland, all have been coded to (4) Mid Jutland.</t>
  </si>
  <si>
    <t>ESP</t>
  </si>
  <si>
    <t>SPAIN</t>
  </si>
  <si>
    <t>bv_region_ESP</t>
  </si>
  <si>
    <t>Background variables: Geographical Variables: Region ESP, NUTS-2</t>
  </si>
  <si>
    <t>(1) Galicia
(2) Principality of Asturias 
(3) Cantabria
(4) Basque Community (País Vasco)
(5) Navarre
(6) Rioja 
(7) Aragon
(8) Madrid
(9) Castile-Leon 
(10) Castile-La Mancha 
(11) Extremadura
(12) Catalonia
(13) Valencian Community
(14) Balearic Islands
(15) Andalusia
(16) Region of Murcia
(17) Ceuta
(18) Melilla
(19) Canary Islands</t>
  </si>
  <si>
    <t>EST</t>
  </si>
  <si>
    <t>ESTONIA</t>
  </si>
  <si>
    <t>bv_region_ESTa</t>
  </si>
  <si>
    <t>Background variables: Geographical Variables: Region EST, NUTS-2</t>
  </si>
  <si>
    <t>(1) North Estonia (Pohja Eesti)
(2) West Estonia (Lääne Eesti)
(3) Central Estonia (Kesk-Eesti)
(4) North East Estonia (Kirde-Eesti)
(5) South Estonia (Louna-Eesti)</t>
  </si>
  <si>
    <t>CEEB and CCEB up to 2002.2: not clear which counties are included in region, whether correspond to NUTS-2 or to EB regions. Have been coded into NUTS-standard, but should be handled with care.</t>
  </si>
  <si>
    <t>bv_region_ESTb</t>
  </si>
  <si>
    <t>Background variables: Geographical Variables: Region EST, EB Region</t>
  </si>
  <si>
    <t>(1) Tallinn
(2) North Estonia (Harju, Järva, Rapla)
(3) West Estonia (Lääne, Hiiu, Saare, Pärnu)
(4) North East Estonia (Lääne-Viru, Ida-Viru)
(5) South Estonia (Plõva, Viljandi, Valga, Võru)
(6) Tartu area (Tartu, Jõgeva)</t>
  </si>
  <si>
    <t>bv_region_ESTc</t>
  </si>
  <si>
    <t>Background variables: Geographical Variables: Region EST, County</t>
  </si>
  <si>
    <t>(1) Harju County (incl. Tallinn)
(2) Hiiu County
(3) Lääne County
(4) Pärnu County
(5) Saare County
(6) Järva County
(7) Lääne-Viru County 
(8) Rapla County
(9) Ida-Viru County
(10) Jõgeva County
(11) Põlva County
(12) Tartu County
(13) Valga County
(14) Vijandi County
(15) Võru County</t>
  </si>
  <si>
    <t>FIN</t>
  </si>
  <si>
    <t>FINLAND</t>
  </si>
  <si>
    <t>bv_region_FINa</t>
  </si>
  <si>
    <t>Background variables: Geographical Variables: Region FIN, ESS-Regions</t>
  </si>
  <si>
    <t>(1) Southern Finland and Åland
(2) Helsinki-Uusimaa 
(3) Western Finland
(4) Eastern Finland
(5) Mid Finland
(6) Northern Finland</t>
  </si>
  <si>
    <t>bv_region_FINb</t>
  </si>
  <si>
    <t>Background variables: Geographical Variables: Region FIN, NUTS-2</t>
  </si>
  <si>
    <t>(1) West Finland (Länsi-Suomi)
(2) Helsinki-Uusimaa 
(3) South Finland (Etelä-Suomi)
(4) North &amp; East Finland (Pohjois- ja Itä-Suomi)
(5) Åland</t>
  </si>
  <si>
    <t>ESS 2002-2008: Åland included in code (3) South Finland</t>
  </si>
  <si>
    <t>bv_region_FINc</t>
  </si>
  <si>
    <t>Background variables: Geographical Variables: Region FIN, NUTS-3</t>
  </si>
  <si>
    <t>(1) Central Finland
(2) South Ostrobothnia
(3) Ostrobothnia
(4) Satakunta
(5) Pirkanmaa
(6) Helsinki-Uusimaa
(7) Southwest Finland
(8) Kanta-Häme
(9) Päijät-Häme
(10) Kymenlaakso
(11) South Karelia
(12) South Savo
(13) North Savo
(14) North Karelia
(15) Kainuu
(16) Central Ostrobothnia
(17) Northern Ostrobothnia
(18) Lapland
(19) Åland</t>
  </si>
  <si>
    <t>FRA</t>
  </si>
  <si>
    <t>FRANCE</t>
  </si>
  <si>
    <t>bv_region_FRAa</t>
  </si>
  <si>
    <t>Background variables: Geographical Variables: Region FRA, Historical NUTS-1</t>
  </si>
  <si>
    <t>(1) Paris Region
(2) Paris Basin
(3) North
(4) East
(5) West
(6) South West
(7) Central East
(8) Mediterranean
(9) Départements d'Outre Mer</t>
  </si>
  <si>
    <t>bv_region_FRAb</t>
  </si>
  <si>
    <t>Background variables: Geographical Variables: Region FRA, NUTS-2</t>
  </si>
  <si>
    <t>(1) Île de France
(2) Centre-Val de Loire
(3) Burgundy
(4) Franche-Comté
(5) Lower Normandie
(6) Upper Normandie
(7) Nord-Pas-de-Calais
(8) Picardy
(9) Alsace
(10) Champagne-Ardenne
(11) Lorraine
(12) Pays de la Loire
(13) Brittany
(14) Aquitaine
(15) Limousin
(16) Poitou-Charentes
(17) Languedoc-Roussillon
(18) Midi-Pyrénées
(19) Auvergne
(20) Rhône-Alpes
(21) Provence-Alpes-Côte d'Azur
(22) Corse
(23) Départements d'Outre Mer</t>
  </si>
  <si>
    <t>bv_region_FRAc</t>
  </si>
  <si>
    <t>Background variables: Geographical Variables: Region FRA, Départment</t>
  </si>
  <si>
    <t>(1) Ain
(2) Aisne
(3) Allier
(4) Alpes-de_Haute-Provence
(5) Hautes-Alpes
(6) Alpes-Maritimes
(7) Ardèche
(8) Ardennes
(9) Ariège
(10) Aube
(11) Aude
(12) Aveyron
(13) Bouche-du-Rhône
(14) Calvados
(15) Cantal
(16) Charente
(17) Charente-Maritime
(18) Cher
(19) Corrèze
(20) Corse
(21) Côte-d Or
(22) Côtes-d Armor
(23) Creuse
(24) Dordogne
(25) Doubs
(26) Drôme
(27) Eure
(28) Eure-et-Loir
(29) Finistère
(30) Gard
(31) Haute-Garonne
(32) Gers
(33) Gironde
(34) Hérault
(35) Ille-et-Vilaine
(36) Indre
(37) Indre-et-Loire
(38) Isère
(39) Jura
(40) Landes
(41) Loir-et-Cher
(42) Loire
(43) Haute-Loire
(44) Loire-Atlantique
(45) Loiret
(46) Lot
(47) Lot-et-Garonne
(48) Lozère
(49) Maine-et-Loire
(50) Manche
(51) Marne
(52) Haute-Marne
(53) Mayenne
(54) Meurthe-et-Moselle
(55) Meuse
(56) Morbihan
(57) Moselle
(58) Nièvre
(59) Nord
(60) Oise
(61) Orne
(62) Pas-de-Calais
(63) Puy-de-Dôme
(64) Pyrénées-Atlantiques
(65) Hautes-Pyrénées
(66) Pyrénées-Orientales
(67) Bas-Rhin
(68) Haut-Rhin
(69) Rhône
(70) Haute-Saône
(71) Saône-et-Loire
(72) Sarthe
(73) Savoie
(74) Haute-Savoie
(75) Ville de Paris
(76) Seine-Maritime
(77) Seine-et-Marne
(78) Yvelines
(79) Deux-Sèvres
(80) Somme
(81) Tarn
(82) Tarn-et-Garonne
(83) Var
(84) Vaucluse
(85) Vendée
(86) Vienne
(87) Haute-Vienne
(88) Vosges
(89) Yonne
(90) Belfort Territoire
(91) Essone
(92) Hauts-de-Seine
(93) Seine-Saint-Denis
(94) Val-de-Marne
(95) Val-d Oise</t>
  </si>
  <si>
    <t>https://de.wikipedia.org/wiki/ISO_3166-2:FR#D%C3%A9partements</t>
  </si>
  <si>
    <t>GBR</t>
  </si>
  <si>
    <t>UNITED KINGDOM</t>
  </si>
  <si>
    <t>bv_region_GBRa</t>
  </si>
  <si>
    <t>Background variables: Geographical Variables: Region GBR, Countries</t>
  </si>
  <si>
    <t>(1) England
(2) Wales
(3) Scotland
(4) Nothern Ireland</t>
  </si>
  <si>
    <t>Pew GAP uses ITV stations as region variable. They do not correspond to NUTS-2 standard and partly not to countries, however, they have been coded into bv_region_GBRa. Up to PewGAP 2008 Wales could not be distinguished from West Midlands and has been coded into code (1) England.</t>
  </si>
  <si>
    <t>bv_region_GBRb</t>
  </si>
  <si>
    <t>Background variables: Geographical Variables: Region GBR, NUTS-1</t>
  </si>
  <si>
    <t>(1) North East, England
(2) North West, England
(3) Yorkshire and the Humber, England
(4) East Midlands, England
(5) West Midlands, England
(6) East of England
(7) London, England
(8) South East, England
(9) South West, England
(10) Wales
(11) Scotland
(12) Nothern Ireland</t>
  </si>
  <si>
    <t>GEO</t>
  </si>
  <si>
    <t>GEORGIA</t>
  </si>
  <si>
    <t>bv_region_GEOa</t>
  </si>
  <si>
    <t>Background variables: Geographical Variables: Region GEO, East-West-Capital</t>
  </si>
  <si>
    <t>(1) Capital
(2) Western Georgia
(3) Eastern Georgia</t>
  </si>
  <si>
    <t>bv_region_GEOb</t>
  </si>
  <si>
    <t>Background variables: Geographical Variables: Region GEO, Region</t>
  </si>
  <si>
    <t>(1) Tbilisi
(2) Abkhazia
(3) Samegrelo-Zemo Svaneti
(4) Guria
(5) Adjara
(6) Imereti, Racha-Lechkhumi and Kvemo Svaneti
(7) Samtskhe-Javakheti
(8) Shida Kartli
(9) Mtskheta-Mtianeti
(10) Kvemo Kartli
(11) Kakheti</t>
  </si>
  <si>
    <t>Entspricht Regions of Georgia
https://en.wikipedia.org/wiki/Administrative_divisions_of_Georgia_(country)</t>
  </si>
  <si>
    <t>HRV</t>
  </si>
  <si>
    <t>CROATIA</t>
  </si>
  <si>
    <t>bv_region_HRVa</t>
  </si>
  <si>
    <t>Background variables: Geographical Variables: Region HRV, NUTS-2</t>
  </si>
  <si>
    <t>(1) Adriatic Croatia (Jadranska Hrvatska)
(2) Continental Croatia (Kontinentalna Hrvatska)</t>
  </si>
  <si>
    <t>bv_region_HRVb</t>
  </si>
  <si>
    <t>Background variables: Geographical Variables: Region HRV, Regions</t>
  </si>
  <si>
    <t>(1) Istria and Croatian Littoral
(2) Lika and Banovina
(3) Dalmatia
(4) Zagreb and surrounding
(5) North Croatia
(6) Slavonia</t>
  </si>
  <si>
    <t>bv_region_HRVc</t>
  </si>
  <si>
    <t>Background variables: Geographical Variables: Region HRV, NUTS-3</t>
  </si>
  <si>
    <t>(1) County of Primorje-Gorski Kotar
(2) County of Lika-Senj
(3) County of Zadar
(4) County of Šibenik-Knin
(5) County of Split-Dalmatia
(6) County of Istria
(7) County of Dubrovnik-Neretva
(8) City of Zagreb and County of Zagreb
(9) County of Krapina-Zagorje
(10) County of Varaždin
(11) County of Koprivnica-Križevci
(12) County of Međimurje
(13) County of Bjelovar-Bilogora
(14) County of Virovitica-Podravina
(15) County of Požega-Slavonia
(16) County of Brod-Posavina
(17) County of Osijek-Baranja
(18) County of Vukovar-Srijem
(19) County of Karlovac
(20) County of Sisak-Moslavina</t>
  </si>
  <si>
    <t>HUN</t>
  </si>
  <si>
    <t>HUNGARY</t>
  </si>
  <si>
    <t>bv_region_HUNa</t>
  </si>
  <si>
    <t>Background variables: Geographical Variables: Region HUN, NUTS-1</t>
  </si>
  <si>
    <t>(1) Central Hungary (Közép-Magyarország)
(2) Transdabubia (Dunátúl)
(3) Great Plain and North (Észak és Alföld)</t>
  </si>
  <si>
    <t>bv_region_HUNb</t>
  </si>
  <si>
    <t>Background variables: Geographical Variables: Region HUN, NUTS-2</t>
  </si>
  <si>
    <t>(1) Budapest
(2) Pest
(3) Central Transdanubia (Közép-Dunántúl)
(4) Western Transdanubia (Nyugat-Dunántúl)
(5) Southern Transdanubia (Dél-Dunántúl)
(6) Northern Hungary (Észak-Magyarország)
(7) Northern Great Plain (Észak-Alföld)
(8) Southern Great Plain (Dél-Alföld)</t>
  </si>
  <si>
    <t>EB, CEEB 1990, ACEB, CCEB, IntUne, PewGAP 2009_2: do not distinguish between Budapest and Pest, but have one code for Central Hungary. These have been coded into code (1) Budapest, code (2) Pest stays empty for the respective waves.</t>
  </si>
  <si>
    <t>bv_region_HUNc</t>
  </si>
  <si>
    <t>Background variables: Geographical Variables: Region HUN, NUTS-3</t>
  </si>
  <si>
    <t>(1) Budapest
(2) Pest
(3) Fejer
(4) Komarom-Esztergom
(5) Veszprem
(6) Gyor-Moson-Sopron
(7) Vas
(8) Zala
(9) Baranya
(10) Somogy
(11) Tolna
(12) Borsod-Abauj-Zemplen
(13) Heves
(14) Nograd
(15) Hajdu-Bihar
(16) Jasz-Nagykun-Szolnok
(17) Szabolcs-Szatmár-Bereg
(18) Bács-Kiskun
(19) Békés
(20) Csongrád</t>
  </si>
  <si>
    <t>IND</t>
  </si>
  <si>
    <t>INDIA</t>
  </si>
  <si>
    <t>bv_region_INDa</t>
  </si>
  <si>
    <t>Background variables: Geographical Variables: Region IND, PewGAP Regions</t>
  </si>
  <si>
    <t>(1) North 
(2) South
(3) East
(4) West</t>
  </si>
  <si>
    <t>bv_region_INDb</t>
  </si>
  <si>
    <t>Background variables: Geographical Variables: Region IND, State/Union territory</t>
  </si>
  <si>
    <t>(1) Andhra Pradesh 
(2) Arunachal Pradesh
(3) Assam
(4) Bihar
(5) Chattisgarh
(6) Goa
(7) Gujarat
(8) Haryana
(9) Himachal Pradesh
(10) Jammu and Kashmir
(11) Jharkhand
(12) Karnataka
(13) Kerala
(14) Madhya Pradesh
(15) Maharashtra
(16) Manipur
(17) Meghalaya
(18) Mizoram
(19) Nagaland
(20) Odisha
(21) Punjab
(22) Rajasthan
(23) Sikkim
(24) Tamil Nadu
(25) Telangana
(26) Tripura
(27) Uttar Pradesh
(28) Uttarakhand
(29) West Bengal
(30) Andman and Nicobar Islands
(31) Chandigarh
(32) Dadra and Nagar Haveli
(33) Daman and Diu
(34) Delhi
(35) Lakshadweep
(36) Puducherry</t>
  </si>
  <si>
    <t>ISL</t>
  </si>
  <si>
    <t>ICELAND</t>
  </si>
  <si>
    <t>bv_region_ISLa</t>
  </si>
  <si>
    <t>Background variables: Geographical Variables: Region ISL, NUTS-3</t>
  </si>
  <si>
    <t>(1) Capital Area (Höfuðborgarsvæði)
(2) Rest of the country (Landsbyggð)</t>
  </si>
  <si>
    <t>bv_region_ISLb</t>
  </si>
  <si>
    <t>Background variables: Geographical Variables: Region ISL, EB Regions</t>
  </si>
  <si>
    <t>(1) Reykjavik North
(2) Reykjavik South
(3) Northwest
(4) Northeast
(5) South
(6) Southwest</t>
  </si>
  <si>
    <t>bv_region_ISLc</t>
  </si>
  <si>
    <t>Background variables: Geographical Variables: Region ISL, Regions</t>
  </si>
  <si>
    <t>(1) Capital Region (Höfuðborgarsvæðið)
(2) Southern Peninsula (Suðurnes)
(3) Western Region (Vesturland)
(4) Westfjords (Vestfirðir)
(5) Northwestern Region (Norðurland vestra)
(6) Northeastern Region (Norðurland eystra)
(7) Eastern Region (Austurland)
(8) Southern Region (Suðurland)</t>
  </si>
  <si>
    <t>ISR</t>
  </si>
  <si>
    <t>ISRAEL</t>
  </si>
  <si>
    <t>bv_region_ISR</t>
  </si>
  <si>
    <t>Background variables: Geographical Variables: Region ISR, District</t>
  </si>
  <si>
    <t>(1) Jerusalem District
(2) Northern District
(3) Haifa District
(4) Central District
(5) Tel Aviv District
(6) Southern District
(7) Judea and Samaria Area and Gaza</t>
  </si>
  <si>
    <t>ITA</t>
  </si>
  <si>
    <t>ITALY</t>
  </si>
  <si>
    <t>bv_region_ITAa</t>
  </si>
  <si>
    <t>Background variables: Geographical Variables: Region ITA, NUTS-1</t>
  </si>
  <si>
    <t>(1) Northwest Italy
(2) Northeast Italy
(3) Central Italy
(4) South Italy and Insular Italy</t>
  </si>
  <si>
    <t>bv_region_ITAb</t>
  </si>
  <si>
    <t>Background variables: Geographical Variables: Region ITA, NUTS-2</t>
  </si>
  <si>
    <t>(1) Valle d'Aosta and Piemonte
(2) Liguria
(3) Lombardia
(4) Bolzano
(5) Trentino
(6) Veneto
(7) Friuli-Venezia Giulia
(8) Emilia-Romagna
(9) Toscana
(10) Marche
(11) Umbria
(12) Lazio
(13) Abruzzo and Molise
(14) Campania
(15) Puglia
(16) Basilicata
(17) Calabria
(18) Sicilia
(19) Sardegna</t>
  </si>
  <si>
    <t>Regions Piemonte and Valle d'Aosta had to be harmonized into one category. The remaining categories comply with NUTS-2.
ISSP 2008: code (7) also includes Trentino, code (10) also includes Umbria</t>
  </si>
  <si>
    <t>JAM</t>
  </si>
  <si>
    <t>JAMAICA</t>
  </si>
  <si>
    <t>bv_region_JAM</t>
  </si>
  <si>
    <t>Background variables: Geographical Variables: Region JAM</t>
  </si>
  <si>
    <t>(1) Kingston
(2) St. Andrew
(3) St. Thomas
(4) Portland
(5) St. Mary
(6) St. Ann
(7) Trelawny
(8) St. James
(9) Hanover
(10) Westmoreland
(11) St. Elizabeth
(12) Manchester
(13) Clarendon
(14) St. Catherine</t>
  </si>
  <si>
    <t>JOR</t>
  </si>
  <si>
    <t>JORDAN</t>
  </si>
  <si>
    <t>bv_region_JORa</t>
  </si>
  <si>
    <t>Background variables: Geographical Variables: Region JOR, Region</t>
  </si>
  <si>
    <t>(1) North Region
(2) Central Region
(3) South Region</t>
  </si>
  <si>
    <t>bv_region_JORb</t>
  </si>
  <si>
    <t>Background variables: Geographical Variables: Region JOR, Governorate</t>
  </si>
  <si>
    <t>(1) Irbid
(2) Ajloun
(3) Jerash
(4) Mafraq
(5) Balqa
(6) Amman
(7) az-Zarqa
(8) Madaba
(9) Karak
(10) Tafila
(11) Maan
(12) Aqaba</t>
  </si>
  <si>
    <t>JPN</t>
  </si>
  <si>
    <t>JAPAN</t>
  </si>
  <si>
    <t>bv_region_JPNa</t>
  </si>
  <si>
    <t>(1) Northern Japan (Hokkaido, Tohku, Kanto, Chubu)
(2) Southern Japan (Kinki, Chugoku, Shikoku, Kyushu)</t>
  </si>
  <si>
    <t>bv_region_JPNb</t>
  </si>
  <si>
    <t>Background variables: Geographical Variables: Region JPN, Region</t>
  </si>
  <si>
    <t>(1) Hokkaido
(2) Tohoku
(3) Kanto
(4) Chubu
(5) Kinki
(6) Chugoku
(7) Shikoku
(8) Kyushu</t>
  </si>
  <si>
    <t>ISSP 1995, 1996, 1998, 2003, 2006: Hokkaido and Tohku not distinguishable. Both included in code 1 (Hokkaido). Same for Kanto and Koshin-etsu (coded to 3) as well as for Chugoku and Shikoku (coded to (6) Chugoku).
AsiaB 2004, 2006: Hokkaido and Tohku not distinguishable. Both included in code 1 (Hokkaido). Same for Chugoku and Shikoku (coded to (6) Chugoku). 
PewGAP 2010 onwards: Hokkaido and Tohku not distinguishable. Both included in code 1 (Hokkaido). Same for Kanto and Koshin-etsu (coded to 3) as well as for Chugoku and Shikoku (coded to (6) Chugoku).</t>
  </si>
  <si>
    <t>LBN</t>
  </si>
  <si>
    <t>LEBANON</t>
  </si>
  <si>
    <t>bv_region_LBN</t>
  </si>
  <si>
    <t>Background variables: Geographical Variables: Region LBN, Governorate</t>
  </si>
  <si>
    <t>(1) Akkar Governorate
(2) Baalbek-Hermel Governorate
(3) Beirut Governorate
(4) Beqaa Governorate
(5) Mount Lebanon Governorate
(6) Nabatieh Governorate
(7) North Governorate
(8) South Governorate</t>
  </si>
  <si>
    <t>PewGAP 2002_1, 2005_1, 2007: Akkar Governorate included in (6) North Governorate, Baalbek-Hermel Governorate included in (4) Beqaa Governorate, because not distinguishable in original data.</t>
  </si>
  <si>
    <t>LBY</t>
  </si>
  <si>
    <t>LIBYAN ARAB JAMAHIRIYA</t>
  </si>
  <si>
    <t>bv_region_LBY</t>
  </si>
  <si>
    <t>Background variables: Geographical Variables: Region LBY</t>
  </si>
  <si>
    <t>(1) Butnan
(2) Derna
(3) Jabal al Akhdar
(4) Marj
(5) Benghazi
(6) Al-Wahat
(7) Kufra
(8) Sirte
(9) Misrata
(10) Murqub
(11) Tripoli
(12) Jafara
(13) Zawiya
(14) Nuqat al Khams
(15) Jabal al Gharbi
(16) Nalut
(17) Jufra
(18) Wadi al Shatii
(19) Sabha
(20) Wadi al Hayaa
(21) Ghat
(22) Murzuk</t>
  </si>
  <si>
    <t>LTU</t>
  </si>
  <si>
    <t>LITHUANIA</t>
  </si>
  <si>
    <t>bv_region_LTU</t>
  </si>
  <si>
    <t>Background variables: Geographical Variables: Region LTU, NUTS-3</t>
  </si>
  <si>
    <t>(1) Alytus County
(2) Kaunas County
(3) Klaipėda County
(4) Marijampolė County
(5) Panevėžys County
(6) Šiauliai County
(7) Tauragė County
(8) Telšiai County
(9) Utena County
(10) Vilnius County</t>
  </si>
  <si>
    <t>MDA</t>
  </si>
  <si>
    <t>MOLDOVA, REPUBLIC OF</t>
  </si>
  <si>
    <t>bv_region_MDA</t>
  </si>
  <si>
    <t>Background variables: Geographical Variables: Region MDA</t>
  </si>
  <si>
    <t>(1) North
(2) Center
(3) South</t>
  </si>
  <si>
    <t>MDG</t>
  </si>
  <si>
    <t>MADAGASCAR</t>
  </si>
  <si>
    <t>bv_region_MDGa</t>
  </si>
  <si>
    <t>Background variables: Geographical Variables: Region MDG, Historical Province</t>
  </si>
  <si>
    <t>(1) Antsiranana
(2) Antananarivo
(3) Mahajanga
(4) Toamasina
(5) Fianarantsoa
(6) Toliary</t>
  </si>
  <si>
    <t>bv_region_MDGb</t>
  </si>
  <si>
    <t>Background variables: Geographical Variables: Region MDG, Region</t>
  </si>
  <si>
    <t>(1) Diana
(2) Sava
(3) Itasy
(4) Analamanga
(5) Vakinankaratra
(6) Bongolava
(7) Sofia
(8) Boeny
(9) Betsiboka
(10) Melaky
(11) Alaotra-Mangoro
(12) Atsinanana
(13) Analanjirofo
(14) Amoron'i Mania
(15) Matsiatra Ambony
(16) Vatovavy-Fitovinany
(17) Atsimo-Atsinanana
(18) Ihorombe
(19) Menabe
(20) Atsimo-Andrefana
(21) Androy
(22) Anosy</t>
  </si>
  <si>
    <t>MKD</t>
  </si>
  <si>
    <t>MACEDONIA, THE FORMER YUGOSLAV REPUBLIC OF</t>
  </si>
  <si>
    <t>bv_region_MKD</t>
  </si>
  <si>
    <t>Background variables: Geographical Variables: Region MKD, NUTS-3</t>
  </si>
  <si>
    <t>(1) Vardar
(2) Eastern Region (Istočen)
(3) Southwestern Region (Jugozapaden)
(4) Southeastern Region (Jugoistočen)
(5) Pelagonia
(6) Polog
(7) Northeastern Region (Severoistočen)
(8) Skopje</t>
  </si>
  <si>
    <t>NLD</t>
  </si>
  <si>
    <t>NETHERLANDS</t>
  </si>
  <si>
    <t>bv_region_NLD</t>
  </si>
  <si>
    <t>Background variables: Geographical Variables: Region NLD, NUTS-2</t>
  </si>
  <si>
    <t>(1) Groningen
(2) Friesland
(3) Drenthe
(4) Overijssel
(5) Gelderland
(6) Flevoland
(7) Utrecht
(8) North Holland
(9) South Holland
(10) Zeeland
(11) North Brabant
(12) Limburg</t>
  </si>
  <si>
    <t>https://en.wikipedia.org/wiki/NUTS_statistical_regions_of_the_Netherlands</t>
  </si>
  <si>
    <t>NOR</t>
  </si>
  <si>
    <t>NORWAY</t>
  </si>
  <si>
    <t>bv_region_NORa</t>
  </si>
  <si>
    <t>Background variables: Geographical Variables: Region NOR, ISSP-Regions</t>
  </si>
  <si>
    <t>(1) Central East
(2) East
(3) South
(4) West
(5) Middle
(6) North</t>
  </si>
  <si>
    <t>The ISSP-regions could not be harmonized with NUTS-standard and therefore are in comprised in an own version of the variable.</t>
  </si>
  <si>
    <t>bv_region_NORb</t>
  </si>
  <si>
    <t>Background variables: Geographical Variables: Region NOR, NUTS-2</t>
  </si>
  <si>
    <t>(1) Oslo and Akershus
(2) Hedmark and Oppland
(3) South Eastern Norway
(4) Agder and Rogaland
(5) Western Norway
(6) Trøndelag
(7) Northern Norway</t>
  </si>
  <si>
    <t>NPL</t>
  </si>
  <si>
    <t>NEPAL</t>
  </si>
  <si>
    <t>bv_region_NPL</t>
  </si>
  <si>
    <t>Background variables: Geographical Variables: Region NPL</t>
  </si>
  <si>
    <t>PHL</t>
  </si>
  <si>
    <t>PHILIPPINES</t>
  </si>
  <si>
    <t>bv_region_PHL</t>
  </si>
  <si>
    <t>Background variables: Geographical Variables: Region PHL</t>
  </si>
  <si>
    <t>(1) Great Manila Area
(2) Luzon
(3) Visayas
(4) Mindanao</t>
  </si>
  <si>
    <t>POL</t>
  </si>
  <si>
    <t>POLAND</t>
  </si>
  <si>
    <t>bv_region_POLa</t>
  </si>
  <si>
    <t>Background variables: Geographical Variables: Region POL, NUTS-1</t>
  </si>
  <si>
    <t>(1) Central Poland (Region Centralny)
(2) Southern Poland (Region Półudniowy)
(3) East Poland (Region Wschodni)
(4) North West Poland (Region Północno-zachodni)
(5) South West Poland (Region Półudniowo-zachodni)
(6) Northern Poland (Region Północny)</t>
  </si>
  <si>
    <t>bv_region_POLb</t>
  </si>
  <si>
    <t>Background variables: Geographical Variables: Region POL, NUTS-2</t>
  </si>
  <si>
    <t>(1) Łódzkie
(2) Mazovia Province (Mazowieckie)
(3) Lesser Poland Province (Małopolskie)
(4) Silesia Province (Śląskie)
(5) Lublin Region (Lubelskie)
(6) Subcarpathia Province (Podkarpackie)
(7) Świętokrzyskie Province
(8) Podlasie Province (Podlaskie)
(9) Greater Poland Province (Wielkopolskie)
(10) West Pomerania Province (Zachodniopomorskie)
(11) Lubusz Province (Lubuskie)
(12) Lower Silesia Province (Dolnośląskie)
(13) Opole Province (Opolskie)
(14) Kujawy-Pomerania Province (Kujawsko-Pomorskie)
(15) Warmia-Masuria Province (Warmińsko-Mazurskie)
(16) Pomerania Province (Pomorskie)</t>
  </si>
  <si>
    <t>PRT</t>
  </si>
  <si>
    <t>PORTUGAL</t>
  </si>
  <si>
    <t>bv_region_PRT</t>
  </si>
  <si>
    <t>Background variables: Geographical Variables: Region PRT, NUTS-2</t>
  </si>
  <si>
    <t xml:space="preserve">(1) Northern Portugal
(2) Algarve
(3) Central Portugal
(4) Lisbon Region
(5) Alentejo
(6) Azores
(7) Madeira
</t>
  </si>
  <si>
    <t>ROU</t>
  </si>
  <si>
    <t>ROMANIA</t>
  </si>
  <si>
    <t>bv_region_ROUa</t>
  </si>
  <si>
    <t>Background variables: Geographical Variables: Region ROU, Historical Regions</t>
  </si>
  <si>
    <t>(1) Bucharest
(2) Greater Wallachia (Muntenia)
(3) Lesser Wallachia (Oltenia)
(4) Moldavia
(5) Dobruja
(6) Transylvania
(7) Banat
(8) Crisana-Maramures</t>
  </si>
  <si>
    <t>bv_region_ROUb</t>
  </si>
  <si>
    <t>Background variables: Geographical Variables: Region ROU, NUTS-2</t>
  </si>
  <si>
    <t>(1) North-West
(2) Central
(3) North-East
(4) South-East
(5) South
(6) Bucharest
(7) South-West
(8) West</t>
  </si>
  <si>
    <t>RUS</t>
  </si>
  <si>
    <t>RUSSIAN FEDERATION</t>
  </si>
  <si>
    <t>bv_region_RUSa</t>
  </si>
  <si>
    <t>Background variables: Geographical Variables: Region RUS, Federal District</t>
  </si>
  <si>
    <t>(1) Central Federal District
(2) North West Federal District
(3) South Federal District
(4) Volga Federal District
(5) Urals Federal District
(6) Siberian Federal District
(7) Far East Federal District
(8) North Caucasian federal district
(9) North</t>
  </si>
  <si>
    <t>bv_region_RUSb</t>
  </si>
  <si>
    <t>Background variables: Geographical Variables: Region RUS, Economic Region</t>
  </si>
  <si>
    <t>(1) Central economic region
(2) Central Black Earth economic region
(3) Northwestern economic region
(4) Northern economic region
(5) Volga economic region
(6) Volga-Vyatka economic region
(7) Urals economic region
(8) West Siberian economic region
(9) East Siberian economic region
(10) Far Eastern economic region
(11) North Caucasus economic region</t>
  </si>
  <si>
    <t>ESS 2006, 2008, 2010: North and North West not distinguishable. Have been coded to (3) Northwestern economic region.</t>
  </si>
  <si>
    <t>SRB</t>
  </si>
  <si>
    <t>SERBIA</t>
  </si>
  <si>
    <t>bv_region_SRB</t>
  </si>
  <si>
    <t>Background variables: Geographical Variables: Region SRB</t>
  </si>
  <si>
    <t>(1) Belgrade
(2) Vojvodina
(3) Šumadija and Western Serbia (Šumadija i zapadna Srbija)
(4) Southern and Eastern Serbia (Južna i istočna Srbija)</t>
  </si>
  <si>
    <t>SVK</t>
  </si>
  <si>
    <t>SLOVAKIA</t>
  </si>
  <si>
    <t>bv_region_SVKa</t>
  </si>
  <si>
    <t>Background variables: Geographical Variables: Region SVK, NUTS-2</t>
  </si>
  <si>
    <t>(1) Bratislava
(2) Western Slovak Region (Západné Slovensko)
(3) Central Slovak Region (Stredné Slovensko)
(4) Eastern Slovak Region (Východné Slovensko)</t>
  </si>
  <si>
    <t>bv_region_SVKb</t>
  </si>
  <si>
    <t>Background variables: Geographical Variables: Region SVK, NUTS-3</t>
  </si>
  <si>
    <t>(1) Bratislava Region
(2) Trnava Region
(3) Trenčín Region
(4) Nitra Region
(5) Žilina Region
(6) Banská Bystrica Region
(7) Prešov Region
(8) Košice Region</t>
  </si>
  <si>
    <t>SVN</t>
  </si>
  <si>
    <t>SLOVENIA</t>
  </si>
  <si>
    <t>bv_region_SVN</t>
  </si>
  <si>
    <t>Background variables: Geographical Variables: Region SVN, NUTS-3</t>
  </si>
  <si>
    <t>(1) Mura Statistical Region (Pomurska statistična regija)
(2) Drava Statistical Region (Podravska statistična regija)
(3) Carinthia Statistical Region (Koroška statistična regija)
(4) Savinja Statistical Region (Savinjska statistična regija)
(5) Central Sava Statistical Region (Zasavska statistična regija)
(6) Lower Sava Statistical Region (Spodnjeposavska statistična regija)
(7) Southeast Slovenia Statistical Region (Jugovzhodna Slovenija statistična regija)
(8) Littoral–Inner Carniola Statistical Region (Primorsko-notranjska statistična regija)
(9) Central Slovenia Statistical Region (Osrednjeslovenska statistična regija)
(10) Upper Carniola Statistical Region (Gorenjska statistična regija)
(11) Gorizia Statistical Region (Goriška statistična regija)
(12) Coastal–Karst Statistical Region (Obalno-kraška statistična regija)</t>
  </si>
  <si>
    <t>CEEB: (5) Koroska &amp; Savinjska as well as (4) Doljenska &amp; Posavje coded together in original data. Have been coded to (3) Carinthia Statistical Region and (7) Southeast Slovenia Statistical Region respectively.</t>
  </si>
  <si>
    <t>SWE</t>
  </si>
  <si>
    <t>SWEDEN</t>
  </si>
  <si>
    <t>bv_region_SWEa</t>
  </si>
  <si>
    <t>Background variables: Geographical Variables: Region SWE, 3 categories</t>
  </si>
  <si>
    <t>(1) Central (Stockholm and East)
(2) South and Gotland
(3) North and West</t>
  </si>
  <si>
    <t>bv_region_SWEb</t>
  </si>
  <si>
    <t>Background variables: Geographical Variables: Region SWE, NUTS-2</t>
  </si>
  <si>
    <t>(1) Stockholm
(2) East Middle Sweden
(3) South Sweden
(4) North Middle Sweden
(5) Middle Norrland
(6) Upper Norrland
(7) Småland and the islands
(8) West Sweden</t>
  </si>
  <si>
    <t>bv_region_SWEc</t>
  </si>
  <si>
    <t>Background variables: Geographical Variables: Region SWE, NUTS-3</t>
  </si>
  <si>
    <t>(1) Stockholm County
(2) Uppsala County
(3) Södermanland County
(4) Östergötland County
(5) Örebro County
(6) Västmanland County
(7) Blekinge County
(8) Skåne County
(9) Värmland County
(10) Dalarna County
(11) Gävleborg County
(12) Västernorrland County
(13) Jämtland County
(14) Västerbotten County
(15) Norrbotten County
(16) Jönköping County
(17) Kronoberg County
(18) Kalmar County
(19) Gotland County
(20) Halland County
(21) Västra Götaland County</t>
  </si>
  <si>
    <t>https://en.wikipedia.org/wiki/NUTS_statistical_regions_of_Sweden</t>
  </si>
  <si>
    <t>USA</t>
  </si>
  <si>
    <t>UNITED STATES</t>
  </si>
  <si>
    <t>bv_region_USAa</t>
  </si>
  <si>
    <t>Background variables: Geographical Variables: Region USA, Region</t>
  </si>
  <si>
    <t>(1) Northeast
(2) Midwest
(3) South
(4) West</t>
  </si>
  <si>
    <t>Census Regions and Divisions of the United States
https://www2.census.gov/geo/pdfs/maps-data/maps/reference/us_regdiv.pdf</t>
  </si>
  <si>
    <t>bv_region_USAb</t>
  </si>
  <si>
    <t>Background variables: Geographical Variables: Region USA, Division</t>
  </si>
  <si>
    <t>(1) New England
(2) Middle Atlantic
(3) East North Central
(4) West North Central
(5) South Atlantic
(6) East South Central
(7) West South Central
(8) Mountain
(9) Pacific</t>
  </si>
  <si>
    <t>https://en.wikipedia.org/wiki/List_of_regions_of_the_United_States</t>
  </si>
  <si>
    <t>bv_region_USAc</t>
  </si>
  <si>
    <t>Background variables: Geographical Variables: Region USA, State</t>
  </si>
  <si>
    <t>(1) Connecticut
(2) Maine
(3) Massachusetts
(4) New Hampshire
(5) Rhode Island
(6) Vermont
(7) New Jersey
(8) New York
(9) Pennsylvania
(10) Illinois
(11) Indiana
(12) Michigan
(13) Ohio
(14) Wisconsin
(15) Iowa
(16) Kansas
(17) Minnesota
(18) Missouri
(19) Nebraska
(20) North Dakota
(21) South Dakota
(22) Delaware
(23) Florida
(24) Georgia
(25) Maryland
(26) North Carolina
(27) South Carolina
(28) Virginia
(29) District of Columbia
(30) West Virginia
(31) Alabama
(32) Kentucky
(33) Mississippi
(34) Tennessee
(35) Arkansas
(36) Louisiana
(37) Oklahoma
(38) Texas
(39) Arizona
(40) Colorado
(41) Idaho
(42) Montana
(43) Nevada
(44) New Mexico
(45) Utah
(46) Wyoming
(47) Alaska
(48) California
(49) Hawaii
(50) Oregon
(51) Washington</t>
  </si>
  <si>
    <t>Background variables: Geographical Variables: Region</t>
  </si>
  <si>
    <t>County specific</t>
  </si>
  <si>
    <t>Please see tab "Region" below for detailed overview on country specific variables and their codings</t>
  </si>
  <si>
    <t>EVS/WVS Integrated File</t>
  </si>
  <si>
    <t>gweight</t>
  </si>
  <si>
    <t>pweight</t>
  </si>
  <si>
    <t>Population size weights are provided for rescaling the weights to a shared denominator across all countries and correspond to (target population size)/[(sample size)*10000]. These weights must be applied whenever one ought to analyze together different ountries and avoids the overrepresentation of small countries when compared to bigger ones.</t>
  </si>
  <si>
    <t>These weights are aimed at adjusting some socio-demographic characteristics (age, sex, educational level and region of residence) in the sample population to the distribution of the target population.</t>
  </si>
  <si>
    <t>Appendix E: Weighting</t>
  </si>
  <si>
    <t>ab 2009_3 EB71.3:</t>
  </si>
  <si>
    <t>(2) The lower middle class of society</t>
  </si>
  <si>
    <t>(3) The middle class of society</t>
  </si>
  <si>
    <t>(4) The upper middle class of society</t>
  </si>
  <si>
    <t>(5) The higher class of society</t>
  </si>
  <si>
    <t>(7) None (SPONTANEOUS)</t>
  </si>
  <si>
    <t>(97) Refusal (SPONTANEOUS)</t>
  </si>
  <si>
    <t>Eurobarometer 82.3 and following</t>
  </si>
  <si>
    <t>trust_media5</t>
  </si>
  <si>
    <t>Trust in institutions: Media5: The media, harm. 11-p.</t>
  </si>
  <si>
    <t>trust_media5a</t>
  </si>
  <si>
    <t>Trust in institutions: Media5: The media, 4-p.</t>
  </si>
  <si>
    <t>Missing Codes
(-9) No answer, refused
(-8) Don't know, Can't choose
(-7) Other
(-1) Variable not available for this country in this survey-wave
(-2) Country specific variable not applicable for this country
(-3) Not asked in this survey-wave
(-4) Not applicable
(-5) Missing; Various/unspecified</t>
  </si>
  <si>
    <t>AfroB 2004 SEN: variable available for some cases, but due to recoding problems all cases have been coded to (-1).
AmericasB: date variable is different in Stata and SPSS original datasets. Therefore use pv_monthint with caution.</t>
  </si>
  <si>
    <t>AfroB 2004 SEN: variable available for some cases, but due to recoding problems all cases have been coded to (-1).
AmericasB: date variable is different in Stata and SPSS original datasets. Therefore use pv_dayint with caution.</t>
  </si>
  <si>
    <t>YEAR</t>
  </si>
  <si>
    <t>month</t>
  </si>
  <si>
    <t>day</t>
  </si>
  <si>
    <t>Variable name in capital letters in order to match corresponding variable in macro-level data</t>
  </si>
  <si>
    <t>bv_region_AZE</t>
  </si>
  <si>
    <t>Background variables: Geographical Variables: Region ARM: 2 categories</t>
  </si>
  <si>
    <t>Background variables: Geographical Variables: Region JPN, 2 categories</t>
  </si>
  <si>
    <t>IRL</t>
  </si>
  <si>
    <t>IRELAND</t>
  </si>
  <si>
    <t>bv_region_IRLa</t>
  </si>
  <si>
    <t>bv_region_IRLb</t>
  </si>
  <si>
    <t>Background variables: Geographical Variables: Region IRL, Province</t>
  </si>
  <si>
    <t>ackground variables: Geographical Variables: Region IRL, Region</t>
  </si>
  <si>
    <t>(1) Dublin
(2) Connacht and Ulster
(3) Rest Of Leinster
(4) Munster</t>
  </si>
  <si>
    <t>(1) Border Region
(2) West Region
(3) Mid-West Region
(4) South-East Region
(5) South-West Region
(6) Dublin Region
(7) Mid-East Region
(8) Midlands Region</t>
  </si>
  <si>
    <t>ONBound numeric country codes (based on ISO 3166), territorial coding</t>
  </si>
  <si>
    <t>ONBound historized alpha numeric codes (based on ISO 3166 ALPHA-3), pol. Coding</t>
  </si>
  <si>
    <t>Identifier for country and year, use this for matching data</t>
  </si>
  <si>
    <t>SCG</t>
  </si>
  <si>
    <t>SERBIA AND MONTENEGRO</t>
  </si>
  <si>
    <t>bv_region_SCG</t>
  </si>
  <si>
    <t>Background variables: Geographical Variables: Region SCG</t>
  </si>
  <si>
    <t>(1) Belgrade
(2) Vojvodina
(3) Central Serbia
(4) Montenegro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</si>
</sst>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00_);_(* \(#,##0.00\);_(* &quot;-&quot;??_);_(@_)"/>
    <numFmt numFmtId="166" formatCode="0.0"/>
    <numFmt numFmtId="167" formatCode="mmm\ dd\,\ yyyy"/>
  </numFmts>
  <fonts count="7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1"/>
      <color theme="10"/>
      <name val="Calibri"/>
      <family val="2"/>
    </font>
    <font>
      <sz val="10"/>
      <color indexed="8"/>
      <name val="Arial"/>
      <family val="2"/>
    </font>
    <font>
      <sz val="11"/>
      <color indexed="8"/>
      <name val="Calibri"/>
      <family val="2"/>
      <scheme val="minor"/>
    </font>
    <font>
      <u/>
      <sz val="11"/>
      <color theme="10"/>
      <name val="Calibri"/>
      <family val="2"/>
      <scheme val="minor"/>
    </font>
    <font>
      <sz val="11"/>
      <name val="Calibri"/>
      <family val="2"/>
    </font>
    <font>
      <sz val="12"/>
      <color theme="1"/>
      <name val="Calibri"/>
      <family val="2"/>
      <scheme val="minor"/>
    </font>
    <font>
      <u/>
      <sz val="10"/>
      <color theme="10"/>
      <name val="Arial"/>
      <family val="2"/>
    </font>
    <font>
      <sz val="11"/>
      <color indexed="8"/>
      <name val="Calibri"/>
      <family val="2"/>
    </font>
    <font>
      <sz val="8"/>
      <name val="Arial"/>
      <family val="2"/>
    </font>
    <font>
      <b/>
      <sz val="10"/>
      <name val="Arial"/>
      <family val="2"/>
    </font>
    <font>
      <u/>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
      <sz val="10"/>
      <name val="Verdana"/>
      <family val="2"/>
    </font>
    <font>
      <sz val="8"/>
      <name val="Courier"/>
      <family val="3"/>
    </font>
    <font>
      <sz val="18"/>
      <color theme="3"/>
      <name val="Cambria"/>
      <family val="2"/>
      <scheme val="major"/>
    </font>
    <font>
      <sz val="11"/>
      <color indexed="28"/>
      <name val="Calibri"/>
      <family val="2"/>
    </font>
    <font>
      <sz val="10"/>
      <name val="Arial"/>
      <family val="2"/>
    </font>
    <font>
      <u/>
      <sz val="10"/>
      <color indexed="12"/>
      <name val="Arial"/>
      <family val="2"/>
    </font>
    <font>
      <sz val="11"/>
      <name val="Calibri"/>
      <family val="2"/>
    </font>
    <font>
      <sz val="11"/>
      <name val="Calibri"/>
      <family val="2"/>
      <scheme val="minor"/>
    </font>
    <font>
      <sz val="10"/>
      <color theme="1"/>
      <name val="Calibri"/>
      <family val="2"/>
      <scheme val="minor"/>
    </font>
    <font>
      <sz val="10"/>
      <name val="Arial"/>
      <family val="2"/>
    </font>
    <font>
      <sz val="11"/>
      <name val="Calibri"/>
      <family val="2"/>
    </font>
    <font>
      <sz val="11"/>
      <color theme="0" tint="-0.249977111117893"/>
      <name val="Calibri"/>
      <family val="2"/>
      <scheme val="minor"/>
    </font>
    <font>
      <i/>
      <sz val="11"/>
      <name val="Calibri"/>
      <family val="2"/>
      <scheme val="minor"/>
    </font>
    <font>
      <sz val="8"/>
      <color rgb="FF333333"/>
      <name val="Verdana"/>
      <family val="2"/>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21"/>
        <bgColor indexed="57"/>
      </patternFill>
    </fill>
    <fill>
      <patternFill patternType="solid">
        <fgColor indexed="51"/>
        <bgColor indexed="13"/>
      </patternFill>
    </fill>
    <fill>
      <patternFill patternType="solid">
        <fgColor indexed="30"/>
        <bgColor indexed="3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38"/>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
      <patternFill patternType="solid">
        <fgColor rgb="FFFFFF00"/>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92D050"/>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rgb="FF7030A0"/>
        <bgColor indexed="64"/>
      </patternFill>
    </fill>
    <fill>
      <patternFill patternType="solid">
        <fgColor rgb="FFFCE76A"/>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79998168889431442"/>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bottom/>
      <diagonal/>
    </border>
    <border>
      <left/>
      <right style="thin">
        <color auto="1"/>
      </right>
      <top/>
      <bottom/>
      <diagonal/>
    </border>
    <border>
      <left/>
      <right/>
      <top style="thin">
        <color theme="0" tint="-0.14996795556505021"/>
      </top>
      <bottom style="thin">
        <color theme="0" tint="-0.1499679555650502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s>
  <cellStyleXfs count="3693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5" fillId="0" borderId="0" applyNumberFormat="0" applyFill="0" applyBorder="0" applyAlignment="0" applyProtection="0"/>
    <xf numFmtId="0" fontId="19" fillId="0" borderId="0" applyNumberFormat="0" applyFill="0" applyBorder="0" applyAlignment="0" applyProtection="0">
      <alignment vertical="top"/>
      <protection locked="0"/>
    </xf>
    <xf numFmtId="0" fontId="18" fillId="0" borderId="0"/>
    <xf numFmtId="0" fontId="18" fillId="0" borderId="0"/>
    <xf numFmtId="0" fontId="22" fillId="0" borderId="0" applyNumberFormat="0" applyFill="0" applyBorder="0" applyAlignment="0" applyProtection="0"/>
    <xf numFmtId="0" fontId="18" fillId="0" borderId="0"/>
    <xf numFmtId="0" fontId="18" fillId="0" borderId="0"/>
    <xf numFmtId="0" fontId="23" fillId="0" borderId="0"/>
    <xf numFmtId="0" fontId="18" fillId="0" borderId="0"/>
    <xf numFmtId="0" fontId="18" fillId="0" borderId="0"/>
    <xf numFmtId="0" fontId="23" fillId="0" borderId="0"/>
    <xf numFmtId="0" fontId="18" fillId="0" borderId="0"/>
    <xf numFmtId="0" fontId="18" fillId="0" borderId="0"/>
    <xf numFmtId="0" fontId="18" fillId="0" borderId="0"/>
    <xf numFmtId="0" fontId="26" fillId="0" borderId="0" applyFill="0" applyProtection="0"/>
    <xf numFmtId="0" fontId="26" fillId="0" borderId="0" applyFill="0" applyProtection="0"/>
    <xf numFmtId="0" fontId="18" fillId="0" borderId="0"/>
    <xf numFmtId="0" fontId="1" fillId="0" borderId="0"/>
    <xf numFmtId="0" fontId="27" fillId="0" borderId="0"/>
    <xf numFmtId="0" fontId="31" fillId="0" borderId="10">
      <alignment horizontal="center" vertical="center"/>
    </xf>
    <xf numFmtId="1" fontId="35" fillId="54" borderId="14">
      <alignment horizontal="right" vertical="center"/>
    </xf>
    <xf numFmtId="0" fontId="35" fillId="55" borderId="14">
      <alignment horizontal="center" vertical="center"/>
    </xf>
    <xf numFmtId="1" fontId="35" fillId="54" borderId="14">
      <alignment horizontal="right" vertical="center"/>
    </xf>
    <xf numFmtId="0" fontId="18" fillId="54" borderId="0"/>
    <xf numFmtId="0" fontId="36" fillId="54" borderId="14">
      <alignment horizontal="left" vertical="center"/>
    </xf>
    <xf numFmtId="165" fontId="18" fillId="0" borderId="0" applyFont="0" applyFill="0" applyBorder="0" applyAlignment="0" applyProtection="0"/>
    <xf numFmtId="166" fontId="31" fillId="0" borderId="0" applyBorder="0"/>
    <xf numFmtId="166" fontId="31" fillId="0" borderId="15"/>
    <xf numFmtId="0" fontId="28" fillId="0" borderId="0"/>
    <xf numFmtId="0" fontId="28" fillId="0" borderId="0">
      <alignment horizontal="left" indent="1"/>
    </xf>
    <xf numFmtId="0" fontId="18" fillId="0" borderId="0">
      <alignment horizontal="left" indent="2"/>
    </xf>
    <xf numFmtId="0" fontId="18" fillId="0" borderId="0">
      <alignment horizontal="left" indent="3"/>
    </xf>
    <xf numFmtId="0" fontId="18" fillId="0" borderId="0">
      <alignment horizontal="left" indent="4"/>
    </xf>
    <xf numFmtId="0" fontId="42" fillId="0" borderId="0" applyNumberFormat="0" applyFill="0" applyBorder="0" applyAlignment="0" applyProtection="0"/>
    <xf numFmtId="0" fontId="43" fillId="0" borderId="0"/>
    <xf numFmtId="165" fontId="18" fillId="0" borderId="0" applyFont="0" applyFill="0" applyBorder="0" applyAlignment="0" applyProtection="0"/>
    <xf numFmtId="0" fontId="46" fillId="56" borderId="0" applyNumberFormat="0" applyBorder="0" applyAlignment="0" applyProtection="0"/>
    <xf numFmtId="0" fontId="18" fillId="0" borderId="0"/>
    <xf numFmtId="0" fontId="18" fillId="0" borderId="0"/>
    <xf numFmtId="0" fontId="18" fillId="0" borderId="0"/>
    <xf numFmtId="0" fontId="47" fillId="0" borderId="0"/>
    <xf numFmtId="0" fontId="18" fillId="0" borderId="0"/>
    <xf numFmtId="0" fontId="48" fillId="0" borderId="0"/>
    <xf numFmtId="0" fontId="49" fillId="0" borderId="0"/>
    <xf numFmtId="0" fontId="48" fillId="0" borderId="0"/>
    <xf numFmtId="0" fontId="50" fillId="0" borderId="0">
      <alignment horizontal="left"/>
    </xf>
    <xf numFmtId="9" fontId="18" fillId="0" borderId="0" applyFont="0" applyFill="0" applyBorder="0" applyAlignment="0" applyProtection="0"/>
    <xf numFmtId="0" fontId="31" fillId="0" borderId="11">
      <alignment horizontal="center" vertical="center"/>
    </xf>
    <xf numFmtId="167" fontId="18" fillId="0" borderId="0" applyFill="0" applyBorder="0" applyAlignment="0" applyProtection="0">
      <alignment wrapText="1"/>
    </xf>
    <xf numFmtId="0" fontId="28" fillId="0" borderId="0" applyNumberFormat="0" applyFill="0" applyBorder="0">
      <alignment horizontal="center" wrapText="1"/>
    </xf>
    <xf numFmtId="0" fontId="28" fillId="0" borderId="0" applyNumberFormat="0" applyFill="0" applyBorder="0">
      <alignment horizontal="center" wrapText="1"/>
    </xf>
    <xf numFmtId="0" fontId="52" fillId="0" borderId="0"/>
    <xf numFmtId="0" fontId="54" fillId="0" borderId="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37" borderId="0" applyNumberFormat="0" applyBorder="0" applyAlignment="0" applyProtection="0"/>
    <xf numFmtId="0" fontId="26" fillId="40" borderId="0" applyNumberFormat="0" applyBorder="0" applyAlignment="0" applyProtection="0"/>
    <xf numFmtId="0" fontId="26" fillId="43" borderId="0" applyNumberFormat="0" applyBorder="0" applyAlignment="0" applyProtection="0"/>
    <xf numFmtId="0" fontId="30" fillId="44"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51" borderId="0" applyNumberFormat="0" applyBorder="0" applyAlignment="0" applyProtection="0"/>
    <xf numFmtId="0" fontId="32" fillId="35" borderId="0" applyNumberFormat="0" applyBorder="0" applyAlignment="0" applyProtection="0"/>
    <xf numFmtId="0" fontId="33" fillId="52" borderId="12" applyNumberFormat="0" applyAlignment="0" applyProtection="0"/>
    <xf numFmtId="0" fontId="34" fillId="53" borderId="13" applyNumberFormat="0" applyAlignment="0" applyProtection="0"/>
    <xf numFmtId="0" fontId="37" fillId="0" borderId="0" applyNumberFormat="0" applyFill="0" applyBorder="0" applyAlignment="0" applyProtection="0"/>
    <xf numFmtId="0" fontId="38" fillId="36" borderId="0" applyNumberFormat="0" applyBorder="0" applyAlignment="0" applyProtection="0"/>
    <xf numFmtId="0" fontId="39" fillId="0" borderId="16" applyNumberFormat="0" applyFill="0" applyAlignment="0" applyProtection="0"/>
    <xf numFmtId="0" fontId="40" fillId="0" borderId="17" applyNumberFormat="0" applyFill="0" applyAlignment="0" applyProtection="0"/>
    <xf numFmtId="0" fontId="41" fillId="0" borderId="18" applyNumberFormat="0" applyFill="0" applyAlignment="0" applyProtection="0"/>
    <xf numFmtId="0" fontId="41" fillId="0" borderId="0" applyNumberFormat="0" applyFill="0" applyBorder="0" applyAlignment="0" applyProtection="0"/>
    <xf numFmtId="0" fontId="29" fillId="0" borderId="0" applyNumberFormat="0" applyFill="0" applyBorder="0" applyAlignment="0" applyProtection="0">
      <alignment vertical="top"/>
      <protection locked="0"/>
    </xf>
    <xf numFmtId="0" fontId="44" fillId="39" borderId="12" applyNumberFormat="0" applyAlignment="0" applyProtection="0"/>
    <xf numFmtId="0" fontId="45" fillId="0" borderId="19" applyNumberFormat="0" applyFill="0" applyAlignment="0" applyProtection="0"/>
    <xf numFmtId="0" fontId="27" fillId="57" borderId="20" applyNumberFormat="0" applyFont="0" applyAlignment="0" applyProtection="0"/>
    <xf numFmtId="0" fontId="51" fillId="52" borderId="21" applyNumberFormat="0" applyAlignment="0" applyProtection="0"/>
    <xf numFmtId="0" fontId="53" fillId="0" borderId="0" applyNumberFormat="0" applyFill="0" applyBorder="0" applyAlignment="0" applyProtection="0"/>
    <xf numFmtId="0" fontId="55" fillId="0" borderId="22" applyNumberFormat="0" applyFill="0" applyAlignment="0" applyProtection="0"/>
    <xf numFmtId="0" fontId="56" fillId="0" borderId="0" applyNumberFormat="0" applyFill="0" applyBorder="0" applyAlignment="0" applyProtection="0"/>
    <xf numFmtId="0" fontId="27" fillId="0" borderId="0"/>
    <xf numFmtId="0" fontId="29" fillId="0" borderId="0" applyNumberFormat="0" applyFill="0" applyBorder="0" applyAlignment="0" applyProtection="0">
      <alignment vertical="top"/>
      <protection locked="0"/>
    </xf>
    <xf numFmtId="0" fontId="18" fillId="0" borderId="0"/>
    <xf numFmtId="0" fontId="27" fillId="0" borderId="0"/>
    <xf numFmtId="0" fontId="29"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applyNumberFormat="0" applyFill="0" applyBorder="0" applyAlignment="0" applyProtection="0"/>
    <xf numFmtId="0" fontId="18" fillId="0" borderId="0"/>
    <xf numFmtId="0" fontId="18" fillId="0" borderId="0"/>
    <xf numFmtId="0" fontId="23" fillId="0" borderId="0"/>
    <xf numFmtId="0" fontId="18" fillId="0" borderId="0"/>
    <xf numFmtId="0" fontId="23" fillId="0" borderId="0"/>
    <xf numFmtId="0" fontId="18" fillId="0" borderId="0"/>
    <xf numFmtId="0" fontId="57" fillId="0" borderId="0"/>
    <xf numFmtId="0" fontId="58" fillId="0" borderId="0"/>
    <xf numFmtId="0" fontId="21" fillId="0" borderId="0"/>
    <xf numFmtId="0" fontId="24" fillId="0" borderId="0"/>
    <xf numFmtId="0" fontId="59" fillId="0" borderId="0" applyNumberFormat="0" applyFill="0" applyBorder="0" applyAlignment="0" applyProtection="0"/>
    <xf numFmtId="0" fontId="51" fillId="76" borderId="21" applyNumberFormat="0" applyAlignment="0" applyProtection="0"/>
    <xf numFmtId="0" fontId="30" fillId="72" borderId="0" applyNumberFormat="0" applyBorder="0" applyAlignment="0" applyProtection="0"/>
    <xf numFmtId="0" fontId="46" fillId="78" borderId="0" applyNumberFormat="0" applyBorder="0" applyAlignment="0" applyProtection="0"/>
    <xf numFmtId="0" fontId="30" fillId="69" borderId="0" applyNumberFormat="0" applyBorder="0" applyAlignment="0" applyProtection="0"/>
    <xf numFmtId="0" fontId="30" fillId="71" borderId="0" applyNumberFormat="0" applyBorder="0" applyAlignment="0" applyProtection="0"/>
    <xf numFmtId="0" fontId="26" fillId="61" borderId="0" applyNumberFormat="0" applyBorder="0" applyAlignment="0" applyProtection="0"/>
    <xf numFmtId="0" fontId="60" fillId="59" borderId="0" applyNumberFormat="0" applyBorder="0" applyAlignment="0" applyProtection="0"/>
    <xf numFmtId="0" fontId="56" fillId="0" borderId="0" applyNumberFormat="0" applyFill="0" applyBorder="0" applyAlignment="0" applyProtection="0"/>
    <xf numFmtId="0" fontId="18" fillId="77" borderId="20" applyNumberFormat="0" applyAlignment="0" applyProtection="0"/>
    <xf numFmtId="0" fontId="30" fillId="73" borderId="0" applyNumberFormat="0" applyBorder="0" applyAlignment="0" applyProtection="0"/>
    <xf numFmtId="0" fontId="30" fillId="74" borderId="0" applyNumberFormat="0" applyBorder="0" applyAlignment="0" applyProtection="0"/>
    <xf numFmtId="0" fontId="30" fillId="68" borderId="0" applyNumberFormat="0" applyBorder="0" applyAlignment="0" applyProtection="0"/>
    <xf numFmtId="0" fontId="30" fillId="65" borderId="0" applyNumberFormat="0" applyBorder="0" applyAlignment="0" applyProtection="0"/>
    <xf numFmtId="0" fontId="26" fillId="61" borderId="0" applyNumberFormat="0" applyBorder="0" applyAlignment="0" applyProtection="0"/>
    <xf numFmtId="0" fontId="26" fillId="67" borderId="0" applyNumberFormat="0" applyBorder="0" applyAlignment="0" applyProtection="0"/>
    <xf numFmtId="0" fontId="30" fillId="66" borderId="0" applyNumberFormat="0" applyBorder="0" applyAlignment="0" applyProtection="0"/>
    <xf numFmtId="0" fontId="30" fillId="69" borderId="0" applyNumberFormat="0" applyBorder="0" applyAlignment="0" applyProtection="0"/>
    <xf numFmtId="0" fontId="26" fillId="64" borderId="0" applyNumberFormat="0" applyBorder="0" applyAlignment="0" applyProtection="0"/>
    <xf numFmtId="0" fontId="26" fillId="65" borderId="0" applyNumberFormat="0" applyBorder="0" applyAlignment="0" applyProtection="0"/>
    <xf numFmtId="0" fontId="41" fillId="0" borderId="18" applyNumberFormat="0" applyFill="0" applyAlignment="0" applyProtection="0"/>
    <xf numFmtId="0" fontId="38" fillId="60" borderId="0" applyNumberFormat="0" applyBorder="0" applyAlignment="0" applyProtection="0"/>
    <xf numFmtId="0" fontId="30" fillId="70" borderId="0" applyNumberFormat="0" applyBorder="0" applyAlignment="0" applyProtection="0"/>
    <xf numFmtId="0" fontId="33" fillId="76" borderId="12" applyNumberFormat="0" applyAlignment="0" applyProtection="0"/>
    <xf numFmtId="0" fontId="53" fillId="0" borderId="0" applyNumberFormat="0" applyFill="0" applyBorder="0" applyAlignment="0" applyProtection="0"/>
    <xf numFmtId="0" fontId="26" fillId="66" borderId="0" applyNumberFormat="0" applyBorder="0" applyAlignment="0" applyProtection="0"/>
    <xf numFmtId="0" fontId="40" fillId="0" borderId="17" applyNumberFormat="0" applyFill="0" applyAlignment="0" applyProtection="0"/>
    <xf numFmtId="0" fontId="30" fillId="70" borderId="0" applyNumberFormat="0" applyBorder="0" applyAlignment="0" applyProtection="0"/>
    <xf numFmtId="0" fontId="41" fillId="0" borderId="0" applyNumberFormat="0" applyFill="0" applyBorder="0" applyAlignment="0" applyProtection="0"/>
    <xf numFmtId="0" fontId="30" fillId="75" borderId="0" applyNumberFormat="0" applyBorder="0" applyAlignment="0" applyProtection="0"/>
    <xf numFmtId="0" fontId="26" fillId="63" borderId="0" applyNumberFormat="0" applyBorder="0" applyAlignment="0" applyProtection="0"/>
    <xf numFmtId="0" fontId="26" fillId="59" borderId="0" applyNumberFormat="0" applyBorder="0" applyAlignment="0" applyProtection="0"/>
    <xf numFmtId="0" fontId="39" fillId="0" borderId="16" applyNumberFormat="0" applyFill="0" applyAlignment="0" applyProtection="0"/>
    <xf numFmtId="0" fontId="26" fillId="64" borderId="0" applyNumberFormat="0" applyBorder="0" applyAlignment="0" applyProtection="0"/>
    <xf numFmtId="0" fontId="26" fillId="60" borderId="0" applyNumberFormat="0" applyBorder="0" applyAlignment="0" applyProtection="0"/>
    <xf numFmtId="0" fontId="44" fillId="63" borderId="12" applyNumberFormat="0" applyAlignment="0" applyProtection="0"/>
    <xf numFmtId="0" fontId="26" fillId="58" borderId="0" applyNumberFormat="0" applyBorder="0" applyAlignment="0" applyProtection="0"/>
    <xf numFmtId="0" fontId="26" fillId="62" borderId="0" applyNumberFormat="0" applyBorder="0" applyAlignment="0" applyProtection="0"/>
    <xf numFmtId="0" fontId="34" fillId="79" borderId="13" applyNumberFormat="0" applyAlignment="0" applyProtection="0"/>
    <xf numFmtId="0" fontId="55" fillId="0" borderId="22" applyNumberFormat="0" applyFill="0" applyAlignment="0" applyProtection="0"/>
    <xf numFmtId="0" fontId="45" fillId="0" borderId="19" applyNumberFormat="0" applyFill="0" applyAlignment="0" applyProtection="0"/>
    <xf numFmtId="0" fontId="37" fillId="0" borderId="0" applyNumberFormat="0" applyFill="0" applyBorder="0" applyAlignment="0" applyProtection="0"/>
    <xf numFmtId="0" fontId="26" fillId="0" borderId="0" applyFill="0" applyProtection="0"/>
    <xf numFmtId="0" fontId="31" fillId="0" borderId="10">
      <alignment horizontal="center" vertical="center"/>
    </xf>
    <xf numFmtId="0" fontId="18" fillId="0" borderId="0"/>
    <xf numFmtId="0" fontId="18" fillId="0" borderId="0" applyNumberFormat="0" applyFill="0" applyBorder="0" applyAlignment="0" applyProtection="0"/>
    <xf numFmtId="0" fontId="57" fillId="0" borderId="0"/>
    <xf numFmtId="0" fontId="58" fillId="0" borderId="0"/>
    <xf numFmtId="0" fontId="26" fillId="0" borderId="0" applyFill="0" applyProtection="0"/>
    <xf numFmtId="0" fontId="31" fillId="0" borderId="10">
      <alignment horizontal="center" vertical="center"/>
    </xf>
    <xf numFmtId="0" fontId="18"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58" fillId="0" borderId="0"/>
    <xf numFmtId="0" fontId="27" fillId="57" borderId="20" applyNumberFormat="0" applyFont="0" applyAlignment="0" applyProtection="0"/>
    <xf numFmtId="0" fontId="27"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61" fillId="0" borderId="0"/>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31" fillId="0" borderId="23">
      <alignment horizontal="center" vertical="center"/>
    </xf>
    <xf numFmtId="0" fontId="18"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3" fillId="0" borderId="0"/>
    <xf numFmtId="0" fontId="61" fillId="0" borderId="0"/>
    <xf numFmtId="0" fontId="61" fillId="0" borderId="0"/>
    <xf numFmtId="0" fontId="31" fillId="0" borderId="23">
      <alignment horizontal="center" vertical="center"/>
    </xf>
    <xf numFmtId="0" fontId="31" fillId="0" borderId="23">
      <alignment horizontal="center"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24"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1" fillId="0" borderId="0"/>
    <xf numFmtId="0" fontId="61" fillId="0" borderId="0"/>
    <xf numFmtId="0" fontId="61" fillId="0" borderId="0"/>
    <xf numFmtId="0" fontId="63" fillId="0" borderId="0"/>
    <xf numFmtId="0" fontId="61" fillId="0" borderId="0"/>
    <xf numFmtId="0" fontId="61" fillId="0" borderId="0"/>
    <xf numFmtId="0" fontId="61" fillId="0" borderId="0"/>
    <xf numFmtId="0" fontId="61" fillId="0" borderId="0"/>
    <xf numFmtId="0" fontId="6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1" fillId="0" borderId="0"/>
    <xf numFmtId="0" fontId="31" fillId="0" borderId="23">
      <alignment horizontal="center" vertical="center"/>
    </xf>
    <xf numFmtId="0" fontId="31" fillId="0" borderId="23">
      <alignment horizontal="center" vertical="center"/>
    </xf>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23" fillId="0" borderId="0"/>
    <xf numFmtId="0" fontId="66" fillId="0" borderId="0"/>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7" fillId="0" borderId="0"/>
    <xf numFmtId="0" fontId="66" fillId="0" borderId="0"/>
    <xf numFmtId="0" fontId="66" fillId="0" borderId="0"/>
    <xf numFmtId="0" fontId="31" fillId="0" borderId="23">
      <alignment horizontal="center" vertical="center"/>
    </xf>
    <xf numFmtId="0" fontId="31" fillId="0" borderId="10">
      <alignment horizontal="center" vertical="center"/>
    </xf>
    <xf numFmtId="0" fontId="31" fillId="0" borderId="10">
      <alignment horizontal="center" vertical="center"/>
    </xf>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1" fillId="0" borderId="23">
      <alignment horizontal="center" vertical="center"/>
    </xf>
    <xf numFmtId="0" fontId="31" fillId="0" borderId="23">
      <alignment horizontal="center" vertical="center"/>
    </xf>
    <xf numFmtId="0" fontId="66" fillId="0" borderId="0"/>
    <xf numFmtId="0" fontId="66" fillId="0" borderId="0"/>
    <xf numFmtId="0" fontId="66" fillId="0" borderId="0"/>
    <xf numFmtId="0" fontId="67" fillId="0" borderId="0"/>
    <xf numFmtId="0" fontId="66" fillId="0" borderId="0"/>
    <xf numFmtId="0" fontId="66" fillId="0" borderId="0"/>
    <xf numFmtId="0" fontId="66" fillId="0" borderId="0"/>
    <xf numFmtId="0" fontId="66" fillId="0" borderId="0"/>
    <xf numFmtId="0" fontId="66" fillId="0" borderId="0"/>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66"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66" fillId="0" borderId="0"/>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67"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66" fillId="0" borderId="0"/>
    <xf numFmtId="0" fontId="66" fillId="0" borderId="0"/>
    <xf numFmtId="0" fontId="31" fillId="0" borderId="10">
      <alignment horizontal="center" vertical="center"/>
    </xf>
    <xf numFmtId="0" fontId="66" fillId="0" borderId="0"/>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66" fillId="0" borderId="0"/>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66" fillId="0" borderId="0"/>
    <xf numFmtId="0" fontId="66" fillId="0" borderId="0"/>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66" fillId="0" borderId="0"/>
    <xf numFmtId="0" fontId="66" fillId="0" borderId="0"/>
    <xf numFmtId="0" fontId="66" fillId="0" borderId="0"/>
    <xf numFmtId="0" fontId="66" fillId="0" borderId="0"/>
    <xf numFmtId="0" fontId="31" fillId="0" borderId="10">
      <alignment horizontal="center" vertical="center"/>
    </xf>
    <xf numFmtId="0" fontId="66" fillId="0" borderId="0"/>
    <xf numFmtId="0" fontId="66" fillId="0" borderId="0"/>
    <xf numFmtId="0" fontId="66" fillId="0" borderId="0"/>
    <xf numFmtId="0" fontId="66" fillId="0" borderId="0"/>
    <xf numFmtId="0" fontId="31" fillId="0" borderId="10">
      <alignment horizontal="center" vertical="center"/>
    </xf>
    <xf numFmtId="0" fontId="31" fillId="0" borderId="10">
      <alignment horizontal="center"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66" fillId="0" borderId="0"/>
    <xf numFmtId="0" fontId="67" fillId="0" borderId="0"/>
    <xf numFmtId="0" fontId="66" fillId="0" borderId="0"/>
    <xf numFmtId="0" fontId="66" fillId="0" borderId="0"/>
    <xf numFmtId="0" fontId="31" fillId="0" borderId="10">
      <alignment horizontal="center" vertical="center"/>
    </xf>
    <xf numFmtId="0" fontId="67"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66" fillId="0" borderId="0"/>
    <xf numFmtId="0" fontId="31" fillId="0" borderId="10">
      <alignment horizontal="center" vertical="center"/>
    </xf>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31" fillId="0" borderId="10">
      <alignment horizontal="center" vertical="center"/>
    </xf>
    <xf numFmtId="0" fontId="66" fillId="0" borderId="0"/>
    <xf numFmtId="0" fontId="66" fillId="0" borderId="0"/>
    <xf numFmtId="0" fontId="31" fillId="0" borderId="10">
      <alignment horizontal="center" vertical="center"/>
    </xf>
    <xf numFmtId="0" fontId="66" fillId="0" borderId="0"/>
    <xf numFmtId="0" fontId="31" fillId="0" borderId="10">
      <alignment horizontal="center" vertical="center"/>
    </xf>
    <xf numFmtId="0" fontId="66" fillId="0" borderId="0"/>
    <xf numFmtId="0" fontId="66" fillId="0" borderId="0"/>
    <xf numFmtId="0" fontId="66" fillId="0" borderId="0"/>
    <xf numFmtId="0" fontId="31" fillId="0" borderId="10">
      <alignment horizontal="center" vertical="center"/>
    </xf>
    <xf numFmtId="0" fontId="66" fillId="0" borderId="0"/>
    <xf numFmtId="0" fontId="66" fillId="0" borderId="0"/>
    <xf numFmtId="0" fontId="66" fillId="0" borderId="0"/>
    <xf numFmtId="0" fontId="31" fillId="0" borderId="10">
      <alignment horizontal="center" vertical="center"/>
    </xf>
    <xf numFmtId="0" fontId="31" fillId="0" borderId="10">
      <alignment horizontal="center" vertical="center"/>
    </xf>
    <xf numFmtId="0" fontId="66" fillId="0" borderId="0"/>
    <xf numFmtId="0" fontId="66" fillId="0" borderId="0"/>
    <xf numFmtId="0" fontId="66" fillId="0" borderId="0"/>
    <xf numFmtId="0" fontId="66" fillId="0" borderId="0"/>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18" fillId="0" borderId="0"/>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23"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18" fillId="0" borderId="0"/>
    <xf numFmtId="0" fontId="18" fillId="0" borderId="0"/>
    <xf numFmtId="0" fontId="31" fillId="0" borderId="23">
      <alignment horizontal="center" vertical="center"/>
    </xf>
    <xf numFmtId="0" fontId="18" fillId="0" borderId="0"/>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18" fillId="0" borderId="0"/>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18" fillId="0" borderId="0"/>
    <xf numFmtId="0" fontId="18" fillId="0" borderId="0"/>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18" fillId="0" borderId="0"/>
    <xf numFmtId="0" fontId="18" fillId="0" borderId="0"/>
    <xf numFmtId="0" fontId="18" fillId="0" borderId="0"/>
    <xf numFmtId="0" fontId="18" fillId="0" borderId="0"/>
    <xf numFmtId="0" fontId="31" fillId="0" borderId="23">
      <alignment horizontal="center" vertical="center"/>
    </xf>
    <xf numFmtId="0" fontId="18" fillId="0" borderId="0"/>
    <xf numFmtId="0" fontId="18" fillId="0" borderId="0"/>
    <xf numFmtId="0" fontId="18" fillId="0" borderId="0"/>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18" fillId="0" borderId="0"/>
    <xf numFmtId="0" fontId="23" fillId="0" borderId="0"/>
    <xf numFmtId="0" fontId="18" fillId="0" borderId="0"/>
    <xf numFmtId="0" fontId="18" fillId="0" borderId="0"/>
    <xf numFmtId="0" fontId="31" fillId="0" borderId="23">
      <alignment horizontal="center" vertical="center"/>
    </xf>
    <xf numFmtId="0" fontId="23"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18" fillId="0" borderId="0"/>
    <xf numFmtId="0" fontId="31" fillId="0" borderId="23">
      <alignment horizontal="center"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23">
      <alignment horizontal="center"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31" fillId="0" borderId="23">
      <alignment horizontal="center" vertical="center"/>
    </xf>
    <xf numFmtId="0" fontId="18" fillId="0" borderId="0"/>
    <xf numFmtId="0" fontId="18" fillId="0" borderId="0"/>
    <xf numFmtId="0" fontId="31" fillId="0" borderId="23">
      <alignment horizontal="center" vertical="center"/>
    </xf>
    <xf numFmtId="0" fontId="18" fillId="0" borderId="0"/>
    <xf numFmtId="0" fontId="31" fillId="0" borderId="23">
      <alignment horizontal="center" vertical="center"/>
    </xf>
    <xf numFmtId="0" fontId="18" fillId="0" borderId="0"/>
    <xf numFmtId="0" fontId="18" fillId="0" borderId="0"/>
    <xf numFmtId="0" fontId="18" fillId="0" borderId="0"/>
    <xf numFmtId="0" fontId="31" fillId="0" borderId="23">
      <alignment horizontal="center" vertical="center"/>
    </xf>
    <xf numFmtId="0" fontId="18" fillId="0" borderId="0"/>
    <xf numFmtId="0" fontId="18" fillId="0" borderId="0"/>
    <xf numFmtId="0" fontId="18" fillId="0" borderId="0"/>
    <xf numFmtId="0" fontId="31" fillId="0" borderId="23">
      <alignment horizontal="center" vertical="center"/>
    </xf>
    <xf numFmtId="0" fontId="31" fillId="0" borderId="23">
      <alignment horizontal="center" vertical="center"/>
    </xf>
    <xf numFmtId="0" fontId="18" fillId="0" borderId="0"/>
    <xf numFmtId="0" fontId="18" fillId="0" borderId="0"/>
    <xf numFmtId="0" fontId="18" fillId="0" borderId="0"/>
    <xf numFmtId="0" fontId="18"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66" fillId="0" borderId="0"/>
    <xf numFmtId="0" fontId="66" fillId="0" borderId="0"/>
    <xf numFmtId="0" fontId="67" fillId="0" borderId="0"/>
    <xf numFmtId="0" fontId="66" fillId="0" borderId="0"/>
    <xf numFmtId="0" fontId="66" fillId="0" borderId="0"/>
    <xf numFmtId="0" fontId="66" fillId="0" borderId="0"/>
    <xf numFmtId="0" fontId="66"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18" fillId="0" borderId="0"/>
    <xf numFmtId="0" fontId="18" fillId="0" borderId="0"/>
    <xf numFmtId="0" fontId="18" fillId="0" borderId="0"/>
    <xf numFmtId="0" fontId="18" fillId="0" borderId="0"/>
    <xf numFmtId="0" fontId="31" fillId="0" borderId="10">
      <alignment horizontal="center" vertical="center"/>
    </xf>
    <xf numFmtId="0" fontId="18" fillId="0" borderId="0"/>
    <xf numFmtId="0" fontId="31" fillId="0" borderId="23">
      <alignment horizontal="center" vertical="center"/>
    </xf>
    <xf numFmtId="0" fontId="18" fillId="0" borderId="0"/>
    <xf numFmtId="0" fontId="18" fillId="0" borderId="0"/>
    <xf numFmtId="0" fontId="18" fillId="0" borderId="0"/>
    <xf numFmtId="0" fontId="18" fillId="0" borderId="0"/>
    <xf numFmtId="0" fontId="31" fillId="0" borderId="10">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10">
      <alignment horizontal="center" vertical="center"/>
    </xf>
    <xf numFmtId="0" fontId="18" fillId="0" borderId="0"/>
    <xf numFmtId="0" fontId="18" fillId="0" borderId="0"/>
    <xf numFmtId="0" fontId="18" fillId="0" borderId="0"/>
    <xf numFmtId="0" fontId="18" fillId="0" borderId="0"/>
    <xf numFmtId="0" fontId="31" fillId="0" borderId="23">
      <alignment horizontal="center" vertical="center"/>
    </xf>
    <xf numFmtId="0" fontId="18" fillId="0" borderId="0"/>
    <xf numFmtId="0" fontId="18" fillId="0" borderId="0"/>
    <xf numFmtId="0" fontId="18" fillId="0" borderId="0"/>
    <xf numFmtId="0" fontId="31" fillId="0" borderId="10">
      <alignment horizontal="center" vertical="center"/>
    </xf>
    <xf numFmtId="0" fontId="18" fillId="0" borderId="0"/>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23" fillId="0" borderId="0"/>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18" fillId="0" borderId="0"/>
    <xf numFmtId="0" fontId="18"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18" fillId="0" borderId="0"/>
    <xf numFmtId="0" fontId="31" fillId="0" borderId="10">
      <alignment horizontal="center" vertical="center"/>
    </xf>
    <xf numFmtId="0" fontId="31" fillId="0" borderId="10">
      <alignment horizontal="center" vertical="center"/>
    </xf>
    <xf numFmtId="0" fontId="18" fillId="0" borderId="0"/>
    <xf numFmtId="0" fontId="31" fillId="0" borderId="23">
      <alignment horizontal="center" vertical="center"/>
    </xf>
    <xf numFmtId="0" fontId="31" fillId="0" borderId="10">
      <alignment horizontal="center" vertical="center"/>
    </xf>
    <xf numFmtId="0" fontId="18" fillId="0" borderId="0"/>
    <xf numFmtId="0" fontId="18" fillId="0" borderId="0"/>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18" fillId="0" borderId="0"/>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18" fillId="0" borderId="0"/>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18" fillId="0" borderId="0"/>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18" fillId="0" borderId="0"/>
    <xf numFmtId="0" fontId="18" fillId="0" borderId="0"/>
    <xf numFmtId="0" fontId="31" fillId="0" borderId="10">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23" fillId="0" borderId="0"/>
    <xf numFmtId="0" fontId="31" fillId="0" borderId="23">
      <alignment horizontal="center" vertical="center"/>
    </xf>
    <xf numFmtId="0" fontId="31" fillId="0" borderId="10">
      <alignment horizontal="center" vertical="center"/>
    </xf>
    <xf numFmtId="0" fontId="31" fillId="0" borderId="10">
      <alignment horizontal="center" vertical="center"/>
    </xf>
    <xf numFmtId="0" fontId="18" fillId="0" borderId="0"/>
    <xf numFmtId="0" fontId="31" fillId="0" borderId="10">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18" fillId="0" borderId="0"/>
    <xf numFmtId="0" fontId="31" fillId="0" borderId="23">
      <alignment horizontal="center" vertical="center"/>
    </xf>
    <xf numFmtId="0" fontId="31" fillId="0" borderId="10">
      <alignment horizontal="center" vertical="center"/>
    </xf>
    <xf numFmtId="0" fontId="31" fillId="0" borderId="23">
      <alignment horizontal="center" vertical="center"/>
    </xf>
    <xf numFmtId="0" fontId="18" fillId="0" borderId="0"/>
    <xf numFmtId="0" fontId="31" fillId="0" borderId="23">
      <alignment horizontal="center" vertical="center"/>
    </xf>
    <xf numFmtId="0" fontId="18" fillId="0" borderId="0"/>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18" fillId="0" borderId="0"/>
    <xf numFmtId="0" fontId="31" fillId="0" borderId="10">
      <alignment horizontal="center" vertical="center"/>
    </xf>
    <xf numFmtId="0" fontId="18" fillId="0" borderId="0"/>
    <xf numFmtId="0" fontId="31" fillId="0" borderId="23">
      <alignment horizontal="center" vertical="center"/>
    </xf>
    <xf numFmtId="0" fontId="31" fillId="0" borderId="10">
      <alignment horizontal="center" vertical="center"/>
    </xf>
    <xf numFmtId="0" fontId="18" fillId="0" borderId="0"/>
    <xf numFmtId="0" fontId="18" fillId="0" borderId="0"/>
    <xf numFmtId="0" fontId="23" fillId="0" borderId="0"/>
    <xf numFmtId="0" fontId="31" fillId="0" borderId="10">
      <alignment horizontal="center" vertical="center"/>
    </xf>
    <xf numFmtId="0" fontId="18" fillId="0" borderId="0"/>
    <xf numFmtId="0" fontId="18" fillId="0" borderId="0"/>
    <xf numFmtId="0" fontId="31" fillId="0" borderId="23">
      <alignment horizontal="center" vertical="center"/>
    </xf>
    <xf numFmtId="0" fontId="31" fillId="0" borderId="10">
      <alignment horizontal="center" vertical="center"/>
    </xf>
    <xf numFmtId="0" fontId="31" fillId="0" borderId="10">
      <alignment horizontal="center" vertical="center"/>
    </xf>
    <xf numFmtId="0" fontId="18" fillId="0" borderId="0"/>
    <xf numFmtId="0" fontId="31" fillId="0" borderId="23">
      <alignment horizontal="center" vertical="center"/>
    </xf>
    <xf numFmtId="0" fontId="18" fillId="0" borderId="0"/>
    <xf numFmtId="0" fontId="18" fillId="0" borderId="0"/>
    <xf numFmtId="0" fontId="18" fillId="0" borderId="0"/>
    <xf numFmtId="0" fontId="18" fillId="0" borderId="0"/>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18" fillId="0" borderId="0"/>
    <xf numFmtId="0" fontId="31" fillId="0" borderId="10">
      <alignment horizontal="center" vertical="center"/>
    </xf>
    <xf numFmtId="0" fontId="31" fillId="0" borderId="23">
      <alignment horizontal="center" vertical="center"/>
    </xf>
    <xf numFmtId="0" fontId="18" fillId="0" borderId="0"/>
    <xf numFmtId="0" fontId="31" fillId="0" borderId="10">
      <alignment horizontal="center" vertical="center"/>
    </xf>
    <xf numFmtId="0" fontId="18" fillId="0" borderId="0"/>
    <xf numFmtId="0" fontId="23" fillId="0" borderId="0"/>
    <xf numFmtId="0" fontId="31" fillId="0" borderId="10">
      <alignment horizontal="center" vertical="center"/>
    </xf>
    <xf numFmtId="0" fontId="18" fillId="0" borderId="0"/>
    <xf numFmtId="0" fontId="31" fillId="0" borderId="10">
      <alignment horizontal="center" vertical="center"/>
    </xf>
    <xf numFmtId="0" fontId="18" fillId="0" borderId="0"/>
    <xf numFmtId="0" fontId="18" fillId="0" borderId="0"/>
    <xf numFmtId="0" fontId="31" fillId="0" borderId="10">
      <alignment horizontal="center" vertical="center"/>
    </xf>
    <xf numFmtId="0" fontId="31" fillId="0" borderId="10">
      <alignment horizontal="center" vertical="center"/>
    </xf>
    <xf numFmtId="0" fontId="18"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18" fillId="0" borderId="0"/>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18"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18" fillId="0" borderId="0"/>
    <xf numFmtId="0" fontId="31" fillId="0" borderId="23">
      <alignment horizontal="center" vertical="center"/>
    </xf>
    <xf numFmtId="0" fontId="18" fillId="0" borderId="0"/>
    <xf numFmtId="0" fontId="31" fillId="0" borderId="23">
      <alignment horizontal="center" vertical="center"/>
    </xf>
    <xf numFmtId="0" fontId="18" fillId="0" borderId="0"/>
    <xf numFmtId="0" fontId="31" fillId="0" borderId="23">
      <alignment horizontal="center" vertical="center"/>
    </xf>
    <xf numFmtId="0" fontId="18" fillId="0" borderId="0"/>
    <xf numFmtId="0" fontId="31" fillId="0" borderId="23">
      <alignment horizontal="center" vertical="center"/>
    </xf>
    <xf numFmtId="0" fontId="31" fillId="0" borderId="10">
      <alignment horizontal="center" vertical="center"/>
    </xf>
    <xf numFmtId="0" fontId="18" fillId="0" borderId="0"/>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18" fillId="0" borderId="0"/>
    <xf numFmtId="0" fontId="18" fillId="0" borderId="0"/>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66" fillId="0" borderId="0"/>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67" fillId="0" borderId="0"/>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66" fillId="0" borderId="0"/>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66" fillId="0" borderId="0"/>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66" fillId="0" borderId="0"/>
    <xf numFmtId="0" fontId="66" fillId="0" borderId="0"/>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66" fillId="0" borderId="0"/>
    <xf numFmtId="0" fontId="66" fillId="0" borderId="0"/>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66" fillId="0" borderId="0"/>
    <xf numFmtId="0" fontId="66" fillId="0" borderId="0"/>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66" fillId="0" borderId="0"/>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7"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7"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66" fillId="0" borderId="0"/>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66" fillId="0" borderId="0"/>
    <xf numFmtId="0" fontId="31" fillId="0" borderId="10">
      <alignment horizontal="center" vertical="center"/>
    </xf>
    <xf numFmtId="0" fontId="66" fillId="0" borderId="0"/>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66" fillId="0" borderId="0"/>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66" fillId="0" borderId="0"/>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66" fillId="0" borderId="0"/>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66" fillId="0" borderId="0"/>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66" fillId="0" borderId="0"/>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67" fillId="0" borderId="0"/>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66"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18" fillId="0" borderId="0"/>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18" fillId="0" borderId="0"/>
    <xf numFmtId="0" fontId="31" fillId="0" borderId="10">
      <alignment horizontal="center" vertical="center"/>
    </xf>
    <xf numFmtId="0" fontId="31" fillId="0" borderId="10">
      <alignment horizontal="center" vertical="center"/>
    </xf>
    <xf numFmtId="0" fontId="31" fillId="0" borderId="23">
      <alignment horizontal="center" vertical="center"/>
    </xf>
    <xf numFmtId="0" fontId="18" fillId="0" borderId="0"/>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10">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23" fillId="0" borderId="0"/>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18" fillId="0" borderId="0"/>
    <xf numFmtId="0" fontId="18" fillId="0" borderId="0"/>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18" fillId="0" borderId="0"/>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18" fillId="0" borderId="0"/>
    <xf numFmtId="0" fontId="18" fillId="0" borderId="0"/>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18" fillId="0" borderId="0"/>
    <xf numFmtId="0" fontId="31" fillId="0" borderId="23">
      <alignment horizontal="center" vertical="center"/>
    </xf>
    <xf numFmtId="0" fontId="31" fillId="0" borderId="23">
      <alignment horizontal="center" vertical="center"/>
    </xf>
    <xf numFmtId="0" fontId="23"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18" fillId="0" borderId="0"/>
    <xf numFmtId="0" fontId="18" fillId="0" borderId="0"/>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18" fillId="0" borderId="0"/>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18" fillId="0" borderId="0"/>
    <xf numFmtId="0" fontId="18" fillId="0" borderId="0"/>
    <xf numFmtId="0" fontId="31" fillId="0" borderId="23">
      <alignment horizontal="center" vertical="center"/>
    </xf>
    <xf numFmtId="0" fontId="18" fillId="0" borderId="0"/>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23" fillId="0" borderId="0"/>
    <xf numFmtId="0" fontId="31" fillId="0" borderId="23">
      <alignment horizontal="center" vertical="center"/>
    </xf>
    <xf numFmtId="0" fontId="31" fillId="0" borderId="23">
      <alignment horizontal="center" vertical="center"/>
    </xf>
    <xf numFmtId="0" fontId="18" fillId="0" borderId="0"/>
    <xf numFmtId="0" fontId="18" fillId="0" borderId="0"/>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18" fillId="0" borderId="0"/>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18" fillId="0" borderId="0"/>
    <xf numFmtId="0" fontId="23"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18" fillId="0" borderId="0"/>
    <xf numFmtId="0" fontId="18" fillId="0" borderId="0"/>
    <xf numFmtId="0" fontId="18"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18" fillId="0" borderId="0"/>
    <xf numFmtId="0" fontId="31" fillId="0" borderId="10">
      <alignment horizontal="center" vertical="center"/>
    </xf>
    <xf numFmtId="0" fontId="31" fillId="0" borderId="10">
      <alignment horizontal="center" vertical="center"/>
    </xf>
    <xf numFmtId="0" fontId="18" fillId="0" borderId="0"/>
    <xf numFmtId="0" fontId="18" fillId="0" borderId="0"/>
    <xf numFmtId="0" fontId="18"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51" fillId="52" borderId="21" applyNumberFormat="0" applyAlignment="0" applyProtection="0"/>
    <xf numFmtId="0" fontId="18" fillId="77" borderId="20" applyNumberFormat="0" applyAlignment="0" applyProtection="0"/>
    <xf numFmtId="0" fontId="31" fillId="0" borderId="23">
      <alignment horizontal="center" vertical="center"/>
    </xf>
    <xf numFmtId="0" fontId="27" fillId="57" borderId="20" applyNumberFormat="0" applyFont="0" applyAlignment="0" applyProtection="0"/>
    <xf numFmtId="0" fontId="31" fillId="0" borderId="23">
      <alignment horizontal="center" vertical="center"/>
    </xf>
    <xf numFmtId="0" fontId="44" fillId="39" borderId="12" applyNumberFormat="0" applyAlignment="0" applyProtection="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51" fillId="76" borderId="21" applyNumberFormat="0" applyAlignment="0" applyProtection="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3" fillId="52" borderId="12" applyNumberFormat="0" applyAlignment="0" applyProtection="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55" fillId="0" borderId="22" applyNumberFormat="0" applyFill="0" applyAlignment="0" applyProtection="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3" fillId="76" borderId="12" applyNumberFormat="0" applyAlignment="0" applyProtection="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27" fillId="57" borderId="20" applyNumberFormat="0" applyFont="0" applyAlignment="0" applyProtection="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44" fillId="63" borderId="12" applyNumberFormat="0" applyAlignment="0" applyProtection="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55" fillId="0" borderId="22" applyNumberFormat="0" applyFill="0" applyAlignment="0" applyProtection="0"/>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10">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27" fillId="57" borderId="28" applyNumberFormat="0" applyFont="0" applyAlignment="0" applyProtection="0"/>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3" fillId="76" borderId="27" applyNumberFormat="0" applyAlignment="0" applyProtection="0"/>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51" fillId="52" borderId="29" applyNumberFormat="0" applyAlignment="0" applyProtection="0"/>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44" fillId="63" borderId="27" applyNumberFormat="0" applyAlignment="0" applyProtection="0"/>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44" fillId="39" borderId="27" applyNumberFormat="0" applyAlignment="0" applyProtection="0"/>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27" fillId="57" borderId="28" applyNumberFormat="0" applyFont="0" applyAlignment="0" applyProtection="0"/>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55" fillId="0" borderId="30" applyNumberFormat="0" applyFill="0" applyAlignment="0" applyProtection="0"/>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51" fillId="76" borderId="29" applyNumberFormat="0" applyAlignment="0" applyProtection="0"/>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18" fillId="77" borderId="28" applyNumberFormat="0" applyAlignment="0" applyProtection="0"/>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18" fillId="77" borderId="28" applyNumberFormat="0" applyAlignment="0" applyProtection="0"/>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3" fillId="76" borderId="27" applyNumberFormat="0" applyAlignment="0" applyProtection="0"/>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27" fillId="57" borderId="28" applyNumberFormat="0" applyFont="0" applyAlignment="0" applyProtection="0"/>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3" fillId="52" borderId="27" applyNumberFormat="0" applyAlignment="0" applyProtection="0"/>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3" fillId="52" borderId="27" applyNumberFormat="0" applyAlignment="0" applyProtection="0"/>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55" fillId="0" borderId="30" applyNumberFormat="0" applyFill="0" applyAlignment="0" applyProtection="0"/>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23">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55" fillId="0" borderId="30" applyNumberFormat="0" applyFill="0" applyAlignment="0" applyProtection="0"/>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51" fillId="52" borderId="29" applyNumberFormat="0" applyAlignment="0" applyProtection="0"/>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44" fillId="39" borderId="27" applyNumberFormat="0" applyAlignment="0" applyProtection="0"/>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55" fillId="0" borderId="30" applyNumberFormat="0" applyFill="0" applyAlignment="0" applyProtection="0"/>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51" fillId="76" borderId="29" applyNumberFormat="0" applyAlignment="0" applyProtection="0"/>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27" fillId="57" borderId="28" applyNumberFormat="0" applyFont="0" applyAlignment="0" applyProtection="0"/>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44" fillId="63" borderId="27" applyNumberFormat="0" applyAlignment="0" applyProtection="0"/>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31">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31" fillId="0" borderId="23">
      <alignment horizontal="center" vertical="center"/>
    </xf>
    <xf numFmtId="0" fontId="22" fillId="0" borderId="0" applyNumberFormat="0" applyFill="0" applyBorder="0" applyAlignment="0" applyProtection="0"/>
  </cellStyleXfs>
  <cellXfs count="265">
    <xf numFmtId="0" fontId="0" fillId="0" borderId="0" xfId="0"/>
    <xf numFmtId="0" fontId="0" fillId="0" borderId="0" xfId="0" applyAlignment="1">
      <alignment horizontal="left" vertical="top"/>
    </xf>
    <xf numFmtId="0" fontId="0" fillId="0" borderId="0" xfId="0" applyFont="1" applyBorder="1" applyAlignment="1">
      <alignment horizontal="left" vertical="top"/>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0" borderId="0" xfId="0" applyFont="1" applyAlignment="1">
      <alignment vertical="top"/>
    </xf>
    <xf numFmtId="0" fontId="0" fillId="0" borderId="0" xfId="0" applyBorder="1" applyAlignment="1">
      <alignment vertical="top"/>
    </xf>
    <xf numFmtId="0" fontId="0" fillId="0" borderId="0" xfId="0" applyFont="1" applyBorder="1" applyAlignment="1">
      <alignment vertical="top"/>
    </xf>
    <xf numFmtId="0" fontId="0" fillId="0" borderId="0" xfId="0" applyFont="1" applyAlignment="1">
      <alignment horizontal="left" vertical="top"/>
    </xf>
    <xf numFmtId="0" fontId="23" fillId="0" borderId="0" xfId="100" applyAlignment="1">
      <alignment horizontal="left" vertical="top"/>
    </xf>
    <xf numFmtId="0" fontId="21" fillId="0" borderId="0" xfId="59" applyFont="1" applyFill="1" applyBorder="1" applyAlignment="1">
      <alignment horizontal="left" vertical="top"/>
    </xf>
    <xf numFmtId="0" fontId="23" fillId="0" borderId="0" xfId="100" applyFont="1" applyAlignment="1">
      <alignment horizontal="left" vertical="top"/>
    </xf>
    <xf numFmtId="0" fontId="0" fillId="0" borderId="0" xfId="0" applyFill="1" applyAlignment="1">
      <alignment horizontal="left" vertical="top"/>
    </xf>
    <xf numFmtId="0" fontId="0" fillId="0" borderId="0" xfId="0"/>
    <xf numFmtId="0" fontId="0" fillId="80" borderId="0" xfId="0" applyFill="1"/>
    <xf numFmtId="0" fontId="0" fillId="0" borderId="0" xfId="0" applyAlignment="1">
      <alignment vertical="center" wrapText="1"/>
    </xf>
    <xf numFmtId="0" fontId="0" fillId="0" borderId="0" xfId="0" applyBorder="1" applyAlignment="1">
      <alignment vertical="top"/>
    </xf>
    <xf numFmtId="0" fontId="0" fillId="0" borderId="0" xfId="0" applyAlignment="1">
      <alignment vertical="center"/>
    </xf>
    <xf numFmtId="0" fontId="0" fillId="0" borderId="0" xfId="0" applyFont="1" applyBorder="1" applyAlignment="1">
      <alignment horizontal="left" vertical="center"/>
    </xf>
    <xf numFmtId="0" fontId="0" fillId="0" borderId="0" xfId="0" applyFont="1"/>
    <xf numFmtId="0" fontId="0" fillId="0" borderId="0" xfId="0" applyFill="1" applyAlignment="1">
      <alignment horizontal="left" vertical="top" wrapText="1"/>
    </xf>
    <xf numFmtId="0" fontId="0" fillId="97" borderId="0" xfId="0" applyFill="1"/>
    <xf numFmtId="0" fontId="0" fillId="87" borderId="0" xfId="0" applyFill="1"/>
    <xf numFmtId="0" fontId="0" fillId="84" borderId="0" xfId="0" applyFill="1"/>
    <xf numFmtId="0" fontId="0" fillId="83" borderId="0" xfId="0" applyFill="1"/>
    <xf numFmtId="0" fontId="0" fillId="96" borderId="0" xfId="0" applyFill="1"/>
    <xf numFmtId="0" fontId="0" fillId="81" borderId="0" xfId="0" applyFill="1"/>
    <xf numFmtId="0" fontId="0" fillId="92" borderId="0" xfId="0" applyFill="1"/>
    <xf numFmtId="0" fontId="0" fillId="85" borderId="0" xfId="0" applyFill="1"/>
    <xf numFmtId="0" fontId="0" fillId="85" borderId="0" xfId="0" applyFont="1" applyFill="1" applyBorder="1" applyAlignment="1">
      <alignment horizontal="left" vertical="center"/>
    </xf>
    <xf numFmtId="0" fontId="0" fillId="95" borderId="0" xfId="0" applyFont="1" applyFill="1" applyBorder="1" applyAlignment="1">
      <alignment horizontal="left" vertical="center"/>
    </xf>
    <xf numFmtId="0" fontId="0" fillId="96" borderId="0" xfId="0" applyFont="1" applyFill="1" applyBorder="1" applyAlignment="1">
      <alignment horizontal="left" vertical="center"/>
    </xf>
    <xf numFmtId="0" fontId="0" fillId="81" borderId="0" xfId="0" applyFont="1" applyFill="1" applyBorder="1" applyAlignment="1">
      <alignment horizontal="left" vertical="center"/>
    </xf>
    <xf numFmtId="0" fontId="0" fillId="81" borderId="0" xfId="0" applyFill="1" applyAlignment="1">
      <alignment vertical="center"/>
    </xf>
    <xf numFmtId="0" fontId="0" fillId="97" borderId="0" xfId="0" applyFill="1" applyBorder="1" applyAlignment="1">
      <alignment horizontal="left" vertical="center"/>
    </xf>
    <xf numFmtId="0" fontId="0" fillId="87" borderId="0" xfId="0" applyFont="1" applyFill="1" applyBorder="1" applyAlignment="1">
      <alignment horizontal="left" vertical="center"/>
    </xf>
    <xf numFmtId="0" fontId="0" fillId="89" borderId="0" xfId="0" applyFont="1" applyFill="1" applyBorder="1" applyAlignment="1">
      <alignment horizontal="left" vertical="center"/>
    </xf>
    <xf numFmtId="0" fontId="0" fillId="90" borderId="0" xfId="0" applyFont="1" applyFill="1" applyBorder="1" applyAlignment="1">
      <alignment horizontal="left" vertical="center"/>
    </xf>
    <xf numFmtId="0" fontId="0" fillId="84" borderId="0" xfId="0" applyFont="1" applyFill="1" applyBorder="1" applyAlignment="1">
      <alignment horizontal="left" vertical="center"/>
    </xf>
    <xf numFmtId="0" fontId="0" fillId="98" borderId="0" xfId="0" applyFont="1" applyFill="1" applyBorder="1" applyAlignment="1">
      <alignment horizontal="left" vertical="center"/>
    </xf>
    <xf numFmtId="0" fontId="0" fillId="92" borderId="0" xfId="0" applyFont="1" applyFill="1" applyBorder="1" applyAlignment="1">
      <alignment horizontal="left" vertical="center"/>
    </xf>
    <xf numFmtId="0" fontId="17" fillId="93" borderId="0" xfId="0" applyFont="1" applyFill="1" applyBorder="1" applyAlignment="1">
      <alignment horizontal="left" vertical="center"/>
    </xf>
    <xf numFmtId="0" fontId="17" fillId="93" borderId="0" xfId="0" applyFont="1" applyFill="1" applyBorder="1" applyAlignment="1">
      <alignment horizontal="left" vertical="center" wrapText="1"/>
    </xf>
    <xf numFmtId="0" fontId="0" fillId="0" borderId="0" xfId="0" applyFont="1" applyBorder="1" applyAlignment="1">
      <alignment horizontal="left" vertical="top"/>
    </xf>
    <xf numFmtId="0" fontId="0" fillId="0" borderId="0" xfId="0"/>
    <xf numFmtId="0" fontId="0" fillId="102" borderId="0" xfId="0" applyFill="1" applyBorder="1" applyAlignment="1">
      <alignment horizontal="left" vertical="top" wrapText="1"/>
    </xf>
    <xf numFmtId="0" fontId="0" fillId="102" borderId="0" xfId="0" applyFont="1" applyFill="1" applyBorder="1" applyAlignment="1">
      <alignment horizontal="left" vertical="top" wrapText="1"/>
    </xf>
    <xf numFmtId="0" fontId="64" fillId="33" borderId="0" xfId="0" applyFont="1" applyFill="1" applyBorder="1" applyAlignment="1" applyProtection="1">
      <alignment horizontal="left" vertical="center" wrapText="1"/>
      <protection locked="0"/>
    </xf>
    <xf numFmtId="0" fontId="0" fillId="102" borderId="0" xfId="0" applyFont="1" applyFill="1" applyBorder="1" applyAlignment="1">
      <alignment horizontal="left" vertical="center"/>
    </xf>
    <xf numFmtId="0" fontId="64" fillId="102" borderId="0" xfId="0" applyFont="1" applyFill="1" applyBorder="1" applyAlignment="1">
      <alignment horizontal="left" vertical="top" wrapText="1"/>
    </xf>
    <xf numFmtId="0" fontId="64" fillId="0" borderId="0" xfId="119" applyFont="1" applyFill="1" applyBorder="1" applyAlignment="1">
      <alignment horizontal="left" vertical="center"/>
    </xf>
    <xf numFmtId="0" fontId="64" fillId="102" borderId="0" xfId="0" applyFont="1" applyFill="1" applyBorder="1" applyAlignment="1">
      <alignment horizontal="left" vertical="center"/>
    </xf>
    <xf numFmtId="0" fontId="64" fillId="102" borderId="0" xfId="0" applyFont="1" applyFill="1" applyBorder="1" applyAlignment="1">
      <alignment horizontal="left" vertical="center" wrapText="1"/>
    </xf>
    <xf numFmtId="0" fontId="64" fillId="0" borderId="0" xfId="119" applyFont="1" applyBorder="1" applyAlignment="1">
      <alignment horizontal="left" vertical="center"/>
    </xf>
    <xf numFmtId="0" fontId="64" fillId="101" borderId="0" xfId="0" applyFont="1" applyFill="1" applyBorder="1" applyAlignment="1">
      <alignment horizontal="left" vertical="center"/>
    </xf>
    <xf numFmtId="0" fontId="0" fillId="101" borderId="0" xfId="0" applyFill="1" applyAlignment="1">
      <alignment horizontal="left" vertical="center"/>
    </xf>
    <xf numFmtId="0" fontId="0" fillId="101" borderId="0" xfId="0" applyFill="1" applyAlignment="1">
      <alignment vertical="top"/>
    </xf>
    <xf numFmtId="0" fontId="64" fillId="100" borderId="0"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wrapText="1"/>
    </xf>
    <xf numFmtId="0" fontId="64" fillId="0" borderId="0" xfId="0" applyFont="1" applyBorder="1" applyAlignment="1">
      <alignment horizontal="left" vertical="center"/>
    </xf>
    <xf numFmtId="0" fontId="64" fillId="0" borderId="0" xfId="0" applyFont="1" applyFill="1" applyBorder="1" applyAlignment="1">
      <alignment horizontal="left" vertical="center"/>
    </xf>
    <xf numFmtId="0" fontId="64" fillId="0" borderId="26" xfId="0" applyFont="1" applyBorder="1" applyAlignment="1">
      <alignment horizontal="left" vertical="center"/>
    </xf>
    <xf numFmtId="0" fontId="64" fillId="0" borderId="26" xfId="0" applyFont="1" applyFill="1" applyBorder="1" applyAlignment="1">
      <alignment horizontal="left" vertical="center" wrapText="1"/>
    </xf>
    <xf numFmtId="0" fontId="64" fillId="0" borderId="26" xfId="0" applyFont="1" applyFill="1" applyBorder="1" applyAlignment="1">
      <alignment horizontal="left" vertical="center"/>
    </xf>
    <xf numFmtId="0" fontId="64" fillId="0" borderId="0" xfId="0" applyFont="1" applyBorder="1" applyAlignment="1">
      <alignment horizontal="left" vertical="center" wrapText="1"/>
    </xf>
    <xf numFmtId="0" fontId="64" fillId="0" borderId="0" xfId="0" applyFont="1" applyFill="1" applyBorder="1" applyAlignment="1">
      <alignment horizontal="left" vertical="center" wrapText="1"/>
    </xf>
    <xf numFmtId="0" fontId="64" fillId="33" borderId="0" xfId="0" applyFont="1" applyFill="1" applyBorder="1" applyAlignment="1">
      <alignment horizontal="left" vertical="center" wrapText="1"/>
    </xf>
    <xf numFmtId="0" fontId="0" fillId="102" borderId="0" xfId="0" applyFill="1"/>
    <xf numFmtId="0" fontId="0" fillId="102" borderId="0" xfId="0" applyFill="1" applyAlignment="1">
      <alignment vertical="center"/>
    </xf>
    <xf numFmtId="0" fontId="64" fillId="102" borderId="0" xfId="0" applyFont="1" applyFill="1" applyBorder="1" applyAlignment="1">
      <alignment horizontal="left" vertical="top"/>
    </xf>
    <xf numFmtId="0" fontId="0" fillId="102" borderId="0" xfId="0" applyFill="1" applyAlignment="1">
      <alignment vertical="top"/>
    </xf>
    <xf numFmtId="0" fontId="64" fillId="100" borderId="0" xfId="0" applyFont="1" applyFill="1" applyBorder="1" applyAlignment="1">
      <alignment horizontal="left" vertical="top" wrapText="1"/>
    </xf>
    <xf numFmtId="0" fontId="64" fillId="101"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Border="1" applyAlignment="1">
      <alignment vertical="top" wrapText="1"/>
    </xf>
    <xf numFmtId="0" fontId="64" fillId="0" borderId="0" xfId="0" applyFont="1" applyBorder="1" applyAlignment="1">
      <alignment horizontal="left" vertical="top"/>
    </xf>
    <xf numFmtId="0" fontId="64" fillId="0" borderId="0" xfId="119" applyFont="1" applyBorder="1" applyAlignment="1">
      <alignment horizontal="left" vertical="top" wrapText="1"/>
    </xf>
    <xf numFmtId="0" fontId="0" fillId="0" borderId="0" xfId="0" applyAlignment="1">
      <alignment wrapText="1"/>
    </xf>
    <xf numFmtId="0" fontId="0" fillId="0" borderId="0" xfId="0" applyBorder="1" applyAlignment="1">
      <alignment horizontal="left" vertical="top" wrapText="1"/>
    </xf>
    <xf numFmtId="0" fontId="64" fillId="101" borderId="0" xfId="0" applyFont="1" applyFill="1" applyBorder="1" applyAlignment="1">
      <alignment horizontal="left" vertical="top"/>
    </xf>
    <xf numFmtId="0" fontId="64" fillId="0" borderId="0" xfId="0" applyFont="1" applyBorder="1" applyAlignment="1">
      <alignment horizontal="left" vertical="center"/>
    </xf>
    <xf numFmtId="0" fontId="64" fillId="0" borderId="0" xfId="0" applyFont="1" applyFill="1" applyBorder="1" applyAlignment="1">
      <alignment horizontal="left" vertical="center"/>
    </xf>
    <xf numFmtId="0" fontId="64" fillId="0" borderId="0" xfId="0" applyFont="1" applyBorder="1" applyAlignment="1">
      <alignment horizontal="left" vertical="top" wrapText="1"/>
    </xf>
    <xf numFmtId="0" fontId="64" fillId="0" borderId="0" xfId="0" applyFont="1" applyBorder="1" applyAlignment="1">
      <alignment horizontal="left" vertical="center"/>
    </xf>
    <xf numFmtId="0" fontId="64" fillId="0" borderId="0" xfId="119" applyFont="1" applyFill="1" applyBorder="1" applyAlignment="1">
      <alignment horizontal="left" vertical="center"/>
    </xf>
    <xf numFmtId="0" fontId="64" fillId="0" borderId="0" xfId="0" applyFont="1" applyBorder="1" applyAlignment="1">
      <alignment horizontal="left" vertical="center"/>
    </xf>
    <xf numFmtId="0" fontId="64" fillId="0" borderId="0" xfId="0" applyFont="1" applyBorder="1" applyAlignment="1">
      <alignment horizontal="left" vertical="center"/>
    </xf>
    <xf numFmtId="0" fontId="64" fillId="0" borderId="0" xfId="0" applyFont="1" applyFill="1" applyBorder="1" applyAlignment="1">
      <alignment horizontal="left" vertical="center" wrapText="1"/>
    </xf>
    <xf numFmtId="0" fontId="64" fillId="0" borderId="0" xfId="0" applyFont="1" applyBorder="1" applyAlignment="1">
      <alignment horizontal="left" vertical="center"/>
    </xf>
    <xf numFmtId="0" fontId="64" fillId="0" borderId="0" xfId="0" applyFont="1" applyBorder="1" applyAlignment="1">
      <alignment horizontal="left" vertical="center"/>
    </xf>
    <xf numFmtId="0" fontId="64" fillId="100" borderId="0" xfId="0" applyFont="1" applyFill="1" applyBorder="1" applyAlignment="1">
      <alignment horizontal="left" vertical="top"/>
    </xf>
    <xf numFmtId="0" fontId="64" fillId="0" borderId="0" xfId="0" applyFont="1" applyFill="1" applyBorder="1" applyAlignment="1">
      <alignment horizontal="left" vertical="center" wrapText="1"/>
    </xf>
    <xf numFmtId="0" fontId="64" fillId="0" borderId="0" xfId="0" applyFont="1" applyBorder="1" applyAlignment="1">
      <alignment horizontal="left" vertical="center"/>
    </xf>
    <xf numFmtId="0" fontId="64" fillId="0" borderId="0" xfId="0" applyFont="1" applyBorder="1" applyAlignment="1">
      <alignment horizontal="left" vertical="center"/>
    </xf>
    <xf numFmtId="0" fontId="64" fillId="0" borderId="0" xfId="0" applyFont="1" applyFill="1" applyBorder="1" applyAlignment="1">
      <alignment horizontal="left" vertical="center" wrapText="1"/>
    </xf>
    <xf numFmtId="0" fontId="64" fillId="0" borderId="0" xfId="0" applyFont="1" applyBorder="1" applyAlignment="1">
      <alignment horizontal="left" vertical="center"/>
    </xf>
    <xf numFmtId="0" fontId="64" fillId="0" borderId="0" xfId="0" applyFont="1" applyBorder="1" applyAlignment="1">
      <alignment horizontal="left" vertical="center"/>
    </xf>
    <xf numFmtId="0" fontId="64" fillId="0" borderId="0" xfId="0" applyFont="1" applyBorder="1" applyAlignment="1">
      <alignment horizontal="left" vertical="center" wrapText="1"/>
    </xf>
    <xf numFmtId="0" fontId="64" fillId="0" borderId="0" xfId="0" applyFont="1" applyBorder="1" applyAlignment="1">
      <alignment vertical="center" wrapText="1"/>
    </xf>
    <xf numFmtId="0" fontId="64" fillId="0" borderId="0" xfId="0" applyFont="1" applyFill="1" applyBorder="1" applyAlignment="1">
      <alignment horizontal="left" vertical="center" wrapText="1"/>
    </xf>
    <xf numFmtId="0" fontId="64" fillId="0" borderId="0" xfId="0" applyFont="1" applyBorder="1" applyAlignment="1">
      <alignment horizontal="left" vertical="center" wrapText="1"/>
    </xf>
    <xf numFmtId="0" fontId="64" fillId="0" borderId="0" xfId="0" applyFont="1" applyBorder="1" applyAlignment="1">
      <alignment horizontal="left" vertical="center"/>
    </xf>
    <xf numFmtId="0" fontId="64" fillId="0" borderId="0" xfId="0" applyFont="1" applyBorder="1" applyAlignment="1">
      <alignment horizontal="left" vertical="center"/>
    </xf>
    <xf numFmtId="0" fontId="68" fillId="0" borderId="0" xfId="0" applyFont="1" applyBorder="1" applyAlignment="1">
      <alignment horizontal="left" vertical="center"/>
    </xf>
    <xf numFmtId="0" fontId="68" fillId="0" borderId="0" xfId="0" applyFont="1" applyBorder="1" applyAlignment="1">
      <alignment horizontal="left" vertical="center" wrapText="1"/>
    </xf>
    <xf numFmtId="0" fontId="68" fillId="0" borderId="0" xfId="0" applyFont="1" applyBorder="1" applyAlignment="1">
      <alignment horizontal="left" vertical="top" wrapText="1"/>
    </xf>
    <xf numFmtId="0" fontId="0" fillId="100" borderId="0" xfId="0" applyFill="1"/>
    <xf numFmtId="0" fontId="64" fillId="0" borderId="0" xfId="0" applyFont="1" applyBorder="1" applyAlignment="1">
      <alignment horizontal="left" vertical="center"/>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68" fillId="0" borderId="26" xfId="0" applyFont="1" applyFill="1" applyBorder="1" applyAlignment="1">
      <alignment horizontal="left" vertical="center" wrapText="1"/>
    </xf>
    <xf numFmtId="0" fontId="68" fillId="0" borderId="0" xfId="0" applyFont="1" applyFill="1" applyBorder="1" applyAlignment="1">
      <alignment horizontal="left" vertical="center"/>
    </xf>
    <xf numFmtId="0" fontId="68" fillId="0" borderId="0" xfId="0" applyFont="1" applyFill="1" applyBorder="1" applyAlignment="1">
      <alignment horizontal="left" vertical="top" wrapText="1"/>
    </xf>
    <xf numFmtId="0" fontId="0" fillId="0" borderId="0" xfId="0" applyAlignment="1">
      <alignment vertical="center"/>
    </xf>
    <xf numFmtId="0" fontId="0" fillId="0" borderId="0" xfId="0"/>
    <xf numFmtId="0" fontId="0" fillId="82" borderId="0" xfId="0" applyFill="1"/>
    <xf numFmtId="0" fontId="0" fillId="0" borderId="0" xfId="0" applyAlignment="1">
      <alignment vertical="top"/>
    </xf>
    <xf numFmtId="0" fontId="0" fillId="0" borderId="0" xfId="0"/>
    <xf numFmtId="0" fontId="0" fillId="0" borderId="0" xfId="0"/>
    <xf numFmtId="0" fontId="0" fillId="0" borderId="0" xfId="0"/>
    <xf numFmtId="0" fontId="0" fillId="0" borderId="0" xfId="0"/>
    <xf numFmtId="0" fontId="0" fillId="0" borderId="0" xfId="0"/>
    <xf numFmtId="0" fontId="64" fillId="0" borderId="0" xfId="119" applyFont="1" applyFill="1" applyBorder="1" applyAlignment="1">
      <alignment horizontal="left" vertical="center"/>
    </xf>
    <xf numFmtId="0" fontId="0" fillId="0" borderId="0" xfId="0" applyAlignment="1">
      <alignment vertical="top" wrapText="1"/>
    </xf>
    <xf numFmtId="0" fontId="0" fillId="0" borderId="0" xfId="0" applyAlignment="1">
      <alignment vertical="center" wrapText="1"/>
    </xf>
    <xf numFmtId="0" fontId="0" fillId="102" borderId="0" xfId="0" applyFill="1" applyAlignment="1">
      <alignment horizontal="left" vertical="center"/>
    </xf>
    <xf numFmtId="0" fontId="64" fillId="0" borderId="0" xfId="119" applyFont="1" applyFill="1" applyBorder="1" applyAlignment="1">
      <alignment horizontal="left" vertical="center"/>
    </xf>
    <xf numFmtId="0" fontId="64" fillId="99" borderId="0" xfId="0" applyFont="1" applyFill="1" applyBorder="1" applyAlignment="1">
      <alignment horizontal="left" vertical="center"/>
    </xf>
    <xf numFmtId="0" fontId="64" fillId="99" borderId="0" xfId="0" applyFont="1" applyFill="1" applyBorder="1" applyAlignment="1">
      <alignment horizontal="left" vertical="top"/>
    </xf>
    <xf numFmtId="0" fontId="0" fillId="0" borderId="0" xfId="0" applyFont="1" applyAlignment="1">
      <alignment vertical="center"/>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0" fillId="0" borderId="0" xfId="0"/>
    <xf numFmtId="0" fontId="0" fillId="0" borderId="0" xfId="0" applyAlignment="1">
      <alignment vertical="top" wrapText="1"/>
    </xf>
    <xf numFmtId="0" fontId="0" fillId="0" borderId="0" xfId="0" applyAlignment="1">
      <alignment horizontal="left" vertical="top" wrapText="1"/>
    </xf>
    <xf numFmtId="0" fontId="64" fillId="0" borderId="0" xfId="119" applyFont="1" applyFill="1" applyBorder="1" applyAlignment="1">
      <alignment horizontal="left" vertical="center" wrapText="1"/>
    </xf>
    <xf numFmtId="0" fontId="0" fillId="85" borderId="0" xfId="0" applyFill="1" applyAlignment="1">
      <alignment horizontal="center"/>
    </xf>
    <xf numFmtId="0" fontId="0" fillId="95" borderId="0" xfId="0" applyFill="1" applyAlignment="1">
      <alignment horizontal="center"/>
    </xf>
    <xf numFmtId="0" fontId="0" fillId="82" borderId="0" xfId="0" applyFill="1" applyAlignment="1">
      <alignment horizontal="center"/>
    </xf>
    <xf numFmtId="0" fontId="0" fillId="83" borderId="0" xfId="0" applyFill="1" applyAlignment="1">
      <alignment horizontal="center"/>
    </xf>
    <xf numFmtId="0" fontId="0" fillId="84" borderId="0" xfId="0" applyFill="1" applyAlignment="1">
      <alignment horizontal="center"/>
    </xf>
    <xf numFmtId="0" fontId="17" fillId="93" borderId="0" xfId="0" applyFont="1" applyFill="1" applyAlignment="1">
      <alignment horizontal="center"/>
    </xf>
    <xf numFmtId="0" fontId="0" fillId="0" borderId="0" xfId="0" applyAlignment="1">
      <alignment horizontal="center" vertical="center" wrapText="1"/>
    </xf>
    <xf numFmtId="0" fontId="0" fillId="82" borderId="0" xfId="0" applyFill="1" applyAlignment="1">
      <alignment horizontal="center" vertical="center" wrapText="1"/>
    </xf>
    <xf numFmtId="0" fontId="0" fillId="97" borderId="0" xfId="0" applyFill="1" applyAlignment="1">
      <alignment horizontal="center" vertical="center" wrapText="1"/>
    </xf>
    <xf numFmtId="0" fontId="0" fillId="87" borderId="0" xfId="0" applyFill="1" applyAlignment="1">
      <alignment horizontal="center" vertical="center" wrapText="1"/>
    </xf>
    <xf numFmtId="0" fontId="0" fillId="103" borderId="0" xfId="0" applyFill="1" applyAlignment="1">
      <alignment horizontal="center" vertical="center" wrapText="1"/>
    </xf>
    <xf numFmtId="0" fontId="0" fillId="90" borderId="0" xfId="0" applyFill="1" applyAlignment="1">
      <alignment horizontal="center" vertical="center" wrapText="1"/>
    </xf>
    <xf numFmtId="0" fontId="0" fillId="84" borderId="0" xfId="0" applyFill="1" applyAlignment="1">
      <alignment horizontal="center" vertical="center" wrapText="1"/>
    </xf>
    <xf numFmtId="0" fontId="0" fillId="83" borderId="0" xfId="0" applyFill="1" applyAlignment="1">
      <alignment horizontal="center" vertical="center" wrapText="1"/>
    </xf>
    <xf numFmtId="0" fontId="0" fillId="0" borderId="0" xfId="0" applyFont="1" applyFill="1" applyBorder="1" applyAlignment="1">
      <alignment horizontal="left" vertical="top" wrapText="1"/>
    </xf>
    <xf numFmtId="0" fontId="21" fillId="0" borderId="0" xfId="59" applyFont="1" applyFill="1" applyBorder="1" applyAlignment="1">
      <alignment vertical="top" wrapText="1"/>
    </xf>
    <xf numFmtId="0" fontId="0" fillId="0" borderId="0" xfId="0" applyFont="1" applyFill="1" applyBorder="1" applyAlignment="1">
      <alignment vertical="top" wrapText="1"/>
    </xf>
    <xf numFmtId="46" fontId="0" fillId="0" borderId="0" xfId="0" applyNumberFormat="1" applyAlignment="1">
      <alignment horizontal="left" vertical="top" wrapText="1"/>
    </xf>
    <xf numFmtId="0" fontId="70" fillId="0" borderId="0" xfId="0" applyFont="1" applyAlignment="1">
      <alignment vertical="center"/>
    </xf>
    <xf numFmtId="0" fontId="70" fillId="0" borderId="0" xfId="0" applyFont="1"/>
    <xf numFmtId="0" fontId="0" fillId="0" borderId="0" xfId="0" applyFont="1" applyAlignment="1">
      <alignment vertical="center"/>
    </xf>
    <xf numFmtId="0" fontId="0" fillId="0" borderId="0" xfId="0" applyAlignment="1">
      <alignment vertical="center"/>
    </xf>
    <xf numFmtId="0" fontId="0" fillId="0" borderId="0" xfId="0"/>
    <xf numFmtId="0" fontId="0" fillId="100" borderId="0" xfId="0" applyFont="1" applyFill="1" applyAlignment="1">
      <alignment vertical="center"/>
    </xf>
    <xf numFmtId="0" fontId="0" fillId="100" borderId="0" xfId="0" applyFont="1" applyFill="1" applyAlignment="1">
      <alignment vertical="top"/>
    </xf>
    <xf numFmtId="0" fontId="0" fillId="100" borderId="0" xfId="0" applyFont="1" applyFill="1"/>
    <xf numFmtId="0" fontId="16" fillId="0" borderId="0" xfId="0" applyFont="1" applyAlignment="1">
      <alignment vertical="center"/>
    </xf>
    <xf numFmtId="0" fontId="16" fillId="0" borderId="0" xfId="0" applyFont="1" applyAlignment="1">
      <alignment vertical="top"/>
    </xf>
    <xf numFmtId="0" fontId="0" fillId="0" borderId="0" xfId="0" applyFont="1" applyAlignment="1">
      <alignment vertical="center" wrapText="1"/>
    </xf>
    <xf numFmtId="0" fontId="0" fillId="0" borderId="0" xfId="0" applyFont="1" applyAlignment="1">
      <alignment wrapText="1"/>
    </xf>
    <xf numFmtId="0" fontId="16" fillId="0" borderId="0" xfId="0" applyFont="1" applyBorder="1" applyAlignment="1">
      <alignment horizontal="justify" vertical="center" wrapText="1"/>
    </xf>
    <xf numFmtId="0" fontId="16" fillId="0" borderId="0" xfId="0" applyFont="1" applyBorder="1" applyAlignment="1">
      <alignment horizontal="left" vertical="top" wrapText="1"/>
    </xf>
    <xf numFmtId="0" fontId="16" fillId="0" borderId="0" xfId="0" applyFont="1" applyBorder="1" applyAlignment="1">
      <alignment horizontal="left" vertical="center" wrapText="1"/>
    </xf>
    <xf numFmtId="0" fontId="0" fillId="0" borderId="0" xfId="0" applyFont="1" applyBorder="1" applyAlignment="1">
      <alignment horizontal="justify" vertical="center" wrapText="1"/>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22" fillId="0" borderId="0" xfId="186" applyBorder="1" applyAlignment="1">
      <alignment horizontal="left" vertical="center" wrapText="1"/>
    </xf>
    <xf numFmtId="0" fontId="64" fillId="0" borderId="0" xfId="0" applyFont="1" applyBorder="1" applyAlignment="1">
      <alignment horizontal="left" vertical="top" wrapText="1"/>
    </xf>
    <xf numFmtId="0" fontId="0" fillId="0" borderId="0" xfId="0"/>
    <xf numFmtId="0" fontId="0" fillId="0" borderId="0" xfId="0" applyAlignment="1">
      <alignment vertical="center"/>
    </xf>
    <xf numFmtId="0" fontId="0" fillId="0" borderId="0" xfId="0" applyAlignment="1">
      <alignment vertical="top" wrapText="1"/>
    </xf>
    <xf numFmtId="0" fontId="0" fillId="0" borderId="0" xfId="0"/>
    <xf numFmtId="0" fontId="64" fillId="0" borderId="0" xfId="0" applyFont="1" applyBorder="1" applyAlignment="1">
      <alignment vertical="top" wrapText="1"/>
    </xf>
    <xf numFmtId="0" fontId="64" fillId="0" borderId="0" xfId="0" applyFont="1" applyBorder="1" applyAlignment="1">
      <alignment horizontal="left" vertical="top" wrapText="1"/>
    </xf>
    <xf numFmtId="0" fontId="0" fillId="0" borderId="0" xfId="0" applyAlignment="1">
      <alignment vertical="center"/>
    </xf>
    <xf numFmtId="0" fontId="0" fillId="0" borderId="0" xfId="0" applyAlignment="1">
      <alignment vertical="center" wrapText="1"/>
    </xf>
    <xf numFmtId="0" fontId="64" fillId="99" borderId="0" xfId="0" applyFont="1" applyFill="1" applyBorder="1" applyAlignment="1">
      <alignment horizontal="left" vertical="top" wrapText="1"/>
    </xf>
    <xf numFmtId="0" fontId="0" fillId="101" borderId="0" xfId="0" applyFill="1" applyAlignment="1">
      <alignment vertical="top" wrapText="1"/>
    </xf>
    <xf numFmtId="0" fontId="0" fillId="102" borderId="0" xfId="0" applyFill="1" applyAlignment="1">
      <alignment vertical="top" wrapText="1"/>
    </xf>
    <xf numFmtId="0" fontId="0" fillId="0" borderId="0" xfId="0" applyFont="1" applyBorder="1" applyAlignment="1">
      <alignment horizontal="justify" vertical="center" wrapText="1"/>
    </xf>
    <xf numFmtId="0" fontId="0" fillId="0" borderId="0" xfId="0" applyFont="1" applyBorder="1" applyAlignment="1">
      <alignment horizontal="left" vertical="top" wrapText="1"/>
    </xf>
    <xf numFmtId="0" fontId="64" fillId="0" borderId="0" xfId="0" applyFont="1"/>
    <xf numFmtId="0" fontId="64" fillId="102" borderId="0" xfId="36929" applyFont="1" applyFill="1" applyBorder="1" applyAlignment="1">
      <alignment horizontal="left" vertical="center"/>
    </xf>
    <xf numFmtId="0" fontId="64" fillId="101" borderId="0" xfId="36929" applyFont="1" applyFill="1" applyBorder="1" applyAlignment="1">
      <alignment horizontal="left" vertical="center"/>
    </xf>
    <xf numFmtId="0" fontId="64" fillId="0" borderId="0" xfId="0" applyFont="1" applyBorder="1" applyAlignment="1">
      <alignment horizontal="left" vertical="top" wrapText="1"/>
    </xf>
    <xf numFmtId="0" fontId="0" fillId="0" borderId="0" xfId="0"/>
    <xf numFmtId="0" fontId="64" fillId="0" borderId="0" xfId="0" applyFont="1" applyBorder="1" applyAlignment="1">
      <alignment horizontal="left" vertical="top" wrapText="1"/>
    </xf>
    <xf numFmtId="0" fontId="0" fillId="0" borderId="0" xfId="0"/>
    <xf numFmtId="0" fontId="0" fillId="100" borderId="0" xfId="0" applyFont="1" applyFill="1" applyAlignment="1">
      <alignment vertical="center" wrapText="1"/>
    </xf>
    <xf numFmtId="0" fontId="0" fillId="100" borderId="0" xfId="0" applyFill="1" applyAlignment="1">
      <alignment horizontal="center" vertical="center" wrapText="1"/>
    </xf>
    <xf numFmtId="0" fontId="0" fillId="100" borderId="0" xfId="0" applyFill="1" applyAlignment="1">
      <alignment vertical="top" wrapText="1"/>
    </xf>
    <xf numFmtId="0" fontId="0" fillId="100" borderId="0" xfId="0" applyFont="1" applyFill="1" applyBorder="1" applyAlignment="1">
      <alignment horizontal="left" vertical="center"/>
    </xf>
    <xf numFmtId="0" fontId="0" fillId="100" borderId="0" xfId="0" applyFill="1" applyAlignment="1">
      <alignment vertical="center"/>
    </xf>
    <xf numFmtId="0" fontId="0" fillId="100" borderId="0" xfId="0" applyFill="1" applyAlignment="1">
      <alignment vertical="center" wrapText="1"/>
    </xf>
    <xf numFmtId="0" fontId="0" fillId="0" borderId="0" xfId="0" applyAlignment="1">
      <alignment vertical="center"/>
    </xf>
    <xf numFmtId="0" fontId="0" fillId="0" borderId="0" xfId="0" applyAlignment="1">
      <alignment vertical="top" wrapText="1"/>
    </xf>
    <xf numFmtId="0" fontId="0" fillId="0" borderId="0" xfId="0" applyAlignment="1">
      <alignment vertical="center"/>
    </xf>
    <xf numFmtId="0" fontId="0" fillId="0" borderId="0" xfId="0" applyAlignment="1">
      <alignment vertical="top" wrapText="1"/>
    </xf>
    <xf numFmtId="0" fontId="64" fillId="0" borderId="0" xfId="0" applyFont="1" applyBorder="1" applyAlignment="1">
      <alignment vertical="top" wrapText="1"/>
    </xf>
    <xf numFmtId="0" fontId="64" fillId="0" borderId="0" xfId="0" applyFont="1" applyBorder="1" applyAlignment="1">
      <alignment horizontal="left" vertical="top" wrapText="1"/>
    </xf>
    <xf numFmtId="0" fontId="0" fillId="0" borderId="0" xfId="0" applyAlignment="1">
      <alignment vertical="center"/>
    </xf>
    <xf numFmtId="0" fontId="0" fillId="0" borderId="0" xfId="0" applyAlignment="1">
      <alignment horizontal="left" vertical="center"/>
    </xf>
    <xf numFmtId="0" fontId="0" fillId="87" borderId="15" xfId="0" applyFont="1" applyFill="1" applyBorder="1" applyAlignment="1">
      <alignment horizontal="center" vertical="center"/>
    </xf>
    <xf numFmtId="0" fontId="0" fillId="87" borderId="0" xfId="0" applyFont="1" applyFill="1" applyAlignment="1">
      <alignment horizontal="center" vertical="center"/>
    </xf>
    <xf numFmtId="0" fontId="0" fillId="94" borderId="15" xfId="0" applyFont="1" applyFill="1" applyBorder="1" applyAlignment="1">
      <alignment horizontal="center" vertical="center" wrapText="1"/>
    </xf>
    <xf numFmtId="0" fontId="0" fillId="94" borderId="25" xfId="0" applyFont="1" applyFill="1" applyBorder="1" applyAlignment="1">
      <alignment horizontal="center" vertical="center" wrapText="1"/>
    </xf>
    <xf numFmtId="0" fontId="0" fillId="95" borderId="25" xfId="0" applyFont="1" applyFill="1" applyBorder="1" applyAlignment="1">
      <alignment horizontal="center" vertical="center"/>
    </xf>
    <xf numFmtId="0" fontId="0" fillId="95" borderId="24" xfId="0" applyFont="1" applyFill="1" applyBorder="1" applyAlignment="1">
      <alignment horizontal="center" vertical="center"/>
    </xf>
    <xf numFmtId="0" fontId="0" fillId="96" borderId="24" xfId="0" applyFont="1" applyFill="1" applyBorder="1" applyAlignment="1">
      <alignment horizontal="center" vertical="center"/>
    </xf>
    <xf numFmtId="0" fontId="65" fillId="81" borderId="15" xfId="0" applyFont="1" applyFill="1" applyBorder="1" applyAlignment="1">
      <alignment horizontal="center" vertical="center"/>
    </xf>
    <xf numFmtId="0" fontId="65" fillId="81" borderId="0" xfId="0" applyFont="1" applyFill="1" applyBorder="1" applyAlignment="1">
      <alignment horizontal="center" vertical="center"/>
    </xf>
    <xf numFmtId="0" fontId="65" fillId="97" borderId="15" xfId="0" applyFont="1" applyFill="1" applyBorder="1" applyAlignment="1">
      <alignment horizontal="center" vertical="center"/>
    </xf>
    <xf numFmtId="0" fontId="65" fillId="97" borderId="0" xfId="0" applyFont="1" applyFill="1" applyBorder="1" applyAlignment="1">
      <alignment horizontal="center" vertical="center"/>
    </xf>
    <xf numFmtId="0" fontId="0" fillId="96" borderId="15" xfId="0" applyFont="1" applyFill="1" applyBorder="1" applyAlignment="1">
      <alignment horizontal="center" vertical="center"/>
    </xf>
    <xf numFmtId="0" fontId="0" fillId="96" borderId="0" xfId="0" applyFont="1" applyFill="1" applyBorder="1" applyAlignment="1">
      <alignment horizontal="center" vertical="center"/>
    </xf>
    <xf numFmtId="0" fontId="0" fillId="94" borderId="15" xfId="0" applyFont="1" applyFill="1" applyBorder="1" applyAlignment="1">
      <alignment horizontal="center" vertical="center"/>
    </xf>
    <xf numFmtId="0" fontId="0" fillId="94" borderId="25" xfId="0" applyFont="1" applyFill="1" applyBorder="1" applyAlignment="1">
      <alignment horizontal="center" vertical="center"/>
    </xf>
    <xf numFmtId="0" fontId="17" fillId="93" borderId="0" xfId="0" applyFont="1" applyFill="1" applyBorder="1" applyAlignment="1">
      <alignment horizontal="center" vertical="center"/>
    </xf>
    <xf numFmtId="0" fontId="0" fillId="88" borderId="15" xfId="0" applyFont="1" applyFill="1" applyBorder="1" applyAlignment="1">
      <alignment horizontal="center" vertical="center"/>
    </xf>
    <xf numFmtId="0" fontId="0" fillId="88" borderId="0" xfId="0" applyFont="1" applyFill="1" applyBorder="1" applyAlignment="1">
      <alignment horizontal="center" vertical="center"/>
    </xf>
    <xf numFmtId="0" fontId="0" fillId="90" borderId="15" xfId="0" applyFont="1" applyFill="1" applyBorder="1" applyAlignment="1">
      <alignment horizontal="center" vertical="center"/>
    </xf>
    <xf numFmtId="0" fontId="0" fillId="90" borderId="0" xfId="0" applyFont="1" applyFill="1" applyBorder="1" applyAlignment="1">
      <alignment horizontal="center" vertical="center"/>
    </xf>
    <xf numFmtId="0" fontId="0" fillId="84" borderId="15" xfId="0" applyFont="1" applyFill="1" applyBorder="1" applyAlignment="1">
      <alignment horizontal="center" vertical="center"/>
    </xf>
    <xf numFmtId="0" fontId="0" fillId="84" borderId="0" xfId="0" applyFont="1" applyFill="1" applyBorder="1" applyAlignment="1">
      <alignment horizontal="center" vertical="center"/>
    </xf>
    <xf numFmtId="0" fontId="0" fillId="98" borderId="0" xfId="0" applyFont="1" applyFill="1" applyBorder="1" applyAlignment="1">
      <alignment horizontal="center" vertical="center"/>
    </xf>
    <xf numFmtId="0" fontId="17" fillId="91" borderId="0" xfId="0" applyFont="1" applyFill="1" applyBorder="1" applyAlignment="1">
      <alignment horizontal="center" vertical="center"/>
    </xf>
    <xf numFmtId="0" fontId="64" fillId="92" borderId="0" xfId="0" applyFont="1" applyFill="1" applyBorder="1" applyAlignment="1">
      <alignment horizontal="center" vertical="center"/>
    </xf>
    <xf numFmtId="0" fontId="0" fillId="0" borderId="0" xfId="0" applyFont="1" applyAlignment="1">
      <alignment vertical="top"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0" fillId="81" borderId="0" xfId="0" applyFill="1" applyAlignment="1">
      <alignment horizontal="center" vertical="center" wrapText="1"/>
    </xf>
    <xf numFmtId="0" fontId="0" fillId="0" borderId="0" xfId="0" applyAlignment="1">
      <alignment vertical="top" wrapText="1"/>
    </xf>
    <xf numFmtId="0" fontId="0" fillId="0" borderId="0" xfId="0" applyAlignment="1">
      <alignment horizontal="left" vertical="top" wrapText="1"/>
    </xf>
    <xf numFmtId="0" fontId="17" fillId="91" borderId="0" xfId="0" applyFont="1" applyFill="1" applyBorder="1" applyAlignment="1">
      <alignment horizontal="center" vertical="center" wrapText="1"/>
    </xf>
    <xf numFmtId="0" fontId="64" fillId="92" borderId="0" xfId="0" applyFont="1" applyFill="1" applyBorder="1" applyAlignment="1">
      <alignment horizontal="center" vertical="center" wrapText="1"/>
    </xf>
    <xf numFmtId="0" fontId="17" fillId="93" borderId="0" xfId="0" applyFont="1" applyFill="1" applyBorder="1" applyAlignment="1">
      <alignment horizontal="center" vertical="center" wrapText="1"/>
    </xf>
    <xf numFmtId="0" fontId="0" fillId="83" borderId="0" xfId="0" applyFill="1" applyAlignment="1">
      <alignment horizontal="center" vertical="center" wrapText="1"/>
    </xf>
    <xf numFmtId="0" fontId="0" fillId="89" borderId="0" xfId="0" applyFill="1" applyAlignment="1">
      <alignment horizontal="center" vertical="center" wrapText="1"/>
    </xf>
    <xf numFmtId="0" fontId="0" fillId="90" borderId="0" xfId="0" applyFill="1" applyAlignment="1">
      <alignment horizontal="center" vertical="center" wrapText="1"/>
    </xf>
    <xf numFmtId="0" fontId="0" fillId="84" borderId="0" xfId="0" applyFill="1" applyAlignment="1">
      <alignment horizontal="center" vertical="center" wrapText="1"/>
    </xf>
    <xf numFmtId="0" fontId="0" fillId="85" borderId="0" xfId="0" applyFill="1" applyAlignment="1">
      <alignment horizontal="center" vertical="center" wrapText="1"/>
    </xf>
    <xf numFmtId="0" fontId="0" fillId="86" borderId="0" xfId="0" applyFill="1" applyAlignment="1">
      <alignment horizontal="center" vertical="center" wrapText="1"/>
    </xf>
    <xf numFmtId="0" fontId="0" fillId="82" borderId="0" xfId="0" applyFill="1" applyAlignment="1">
      <alignment horizontal="center" vertical="center" wrapText="1"/>
    </xf>
    <xf numFmtId="0" fontId="0" fillId="0" borderId="0" xfId="0" applyAlignment="1">
      <alignment vertical="center" wrapText="1"/>
    </xf>
    <xf numFmtId="0" fontId="0" fillId="0" borderId="0" xfId="0"/>
    <xf numFmtId="0" fontId="0" fillId="0" borderId="0" xfId="0" applyFont="1" applyBorder="1" applyAlignment="1">
      <alignment horizontal="justify" vertical="center" wrapText="1"/>
    </xf>
    <xf numFmtId="0" fontId="22" fillId="0" borderId="0" xfId="186" applyBorder="1" applyAlignment="1">
      <alignment horizontal="left" vertical="center" wrapText="1"/>
    </xf>
    <xf numFmtId="0" fontId="22" fillId="0" borderId="0" xfId="186" applyFont="1" applyBorder="1" applyAlignment="1">
      <alignment horizontal="left" vertical="center" wrapText="1"/>
    </xf>
    <xf numFmtId="0" fontId="22" fillId="0" borderId="0" xfId="36929" applyBorder="1" applyAlignment="1">
      <alignment horizontal="left" vertical="center" wrapText="1"/>
    </xf>
    <xf numFmtId="0" fontId="0" fillId="0" borderId="0" xfId="0" applyFont="1" applyBorder="1" applyAlignment="1">
      <alignment horizontal="left" vertical="top" wrapText="1"/>
    </xf>
    <xf numFmtId="0" fontId="22" fillId="0" borderId="0" xfId="186" applyFont="1" applyAlignment="1">
      <alignment horizontal="justify" vertical="center"/>
    </xf>
    <xf numFmtId="0" fontId="0" fillId="0" borderId="0" xfId="0" applyFont="1" applyBorder="1" applyAlignment="1">
      <alignment vertical="center" wrapText="1"/>
    </xf>
    <xf numFmtId="0" fontId="22" fillId="0" borderId="0" xfId="186" applyBorder="1" applyAlignment="1">
      <alignment vertical="center" wrapText="1"/>
    </xf>
  </cellXfs>
  <cellStyles count="36930">
    <cellStyle name="20 % - Akzent1" xfId="19" builtinId="30" customBuiltin="1"/>
    <cellStyle name="20 % - Akzent1 2" xfId="235" xr:uid="{00000000-0005-0000-0000-000001000000}"/>
    <cellStyle name="20 % - Akzent2" xfId="23" builtinId="34" customBuiltin="1"/>
    <cellStyle name="20 % - Akzent2 2" xfId="236" xr:uid="{00000000-0005-0000-0000-000003000000}"/>
    <cellStyle name="20 % - Akzent3" xfId="27" builtinId="38" customBuiltin="1"/>
    <cellStyle name="20 % - Akzent3 2" xfId="237" xr:uid="{00000000-0005-0000-0000-000005000000}"/>
    <cellStyle name="20 % - Akzent4" xfId="31" builtinId="42" customBuiltin="1"/>
    <cellStyle name="20 % - Akzent4 2" xfId="238" xr:uid="{00000000-0005-0000-0000-000007000000}"/>
    <cellStyle name="20 % - Akzent5" xfId="35" builtinId="46" customBuiltin="1"/>
    <cellStyle name="20 % - Akzent5 2" xfId="239" xr:uid="{00000000-0005-0000-0000-000009000000}"/>
    <cellStyle name="20 % - Akzent6" xfId="39" builtinId="50" customBuiltin="1"/>
    <cellStyle name="20 % - Akzent6 2" xfId="240" xr:uid="{00000000-0005-0000-0000-00000B000000}"/>
    <cellStyle name="20% - 강조색1" xfId="350" xr:uid="{00000000-0005-0000-0000-00000C000000}"/>
    <cellStyle name="20% - 강조색2" xfId="345" xr:uid="{00000000-0005-0000-0000-00000D000000}"/>
    <cellStyle name="20% - 강조색3" xfId="348" xr:uid="{00000000-0005-0000-0000-00000E000000}"/>
    <cellStyle name="20% - 강조색4" xfId="328" xr:uid="{00000000-0005-0000-0000-00000F000000}"/>
    <cellStyle name="20% - 강조색5" xfId="351" xr:uid="{00000000-0005-0000-0000-000010000000}"/>
    <cellStyle name="20% - 강조색6" xfId="344" xr:uid="{00000000-0005-0000-0000-000011000000}"/>
    <cellStyle name="40 % - Akzent1" xfId="20" builtinId="31" customBuiltin="1"/>
    <cellStyle name="40 % - Akzent1 2" xfId="241" xr:uid="{00000000-0005-0000-0000-000013000000}"/>
    <cellStyle name="40 % - Akzent2" xfId="24" builtinId="35" customBuiltin="1"/>
    <cellStyle name="40 % - Akzent2 2" xfId="242" xr:uid="{00000000-0005-0000-0000-000015000000}"/>
    <cellStyle name="40 % - Akzent3" xfId="28" builtinId="39" customBuiltin="1"/>
    <cellStyle name="40 % - Akzent3 2" xfId="243" xr:uid="{00000000-0005-0000-0000-000017000000}"/>
    <cellStyle name="40 % - Akzent4" xfId="32" builtinId="43" customBuiltin="1"/>
    <cellStyle name="40 % - Akzent4 2" xfId="244" xr:uid="{00000000-0005-0000-0000-000019000000}"/>
    <cellStyle name="40 % - Akzent5" xfId="36" builtinId="47" customBuiltin="1"/>
    <cellStyle name="40 % - Akzent5 2" xfId="245" xr:uid="{00000000-0005-0000-0000-00001B000000}"/>
    <cellStyle name="40 % - Akzent6" xfId="40" builtinId="51" customBuiltin="1"/>
    <cellStyle name="40 % - Akzent6 2" xfId="246" xr:uid="{00000000-0005-0000-0000-00001D000000}"/>
    <cellStyle name="40% - 강조색1" xfId="347" xr:uid="{00000000-0005-0000-0000-00001E000000}"/>
    <cellStyle name="40% - 강조색2" xfId="333" xr:uid="{00000000-0005-0000-0000-00001F000000}"/>
    <cellStyle name="40% - 강조색3" xfId="339" xr:uid="{00000000-0005-0000-0000-000020000000}"/>
    <cellStyle name="40% - 강조색4" xfId="320" xr:uid="{00000000-0005-0000-0000-000021000000}"/>
    <cellStyle name="40% - 강조색5" xfId="332" xr:uid="{00000000-0005-0000-0000-000022000000}"/>
    <cellStyle name="40% - 강조색6" xfId="329" xr:uid="{00000000-0005-0000-0000-000023000000}"/>
    <cellStyle name="60 % - Akzent1" xfId="21" builtinId="32" customBuiltin="1"/>
    <cellStyle name="60 % - Akzent1 2" xfId="247" xr:uid="{00000000-0005-0000-0000-000025000000}"/>
    <cellStyle name="60 % - Akzent2" xfId="25" builtinId="36" customBuiltin="1"/>
    <cellStyle name="60 % - Akzent2 2" xfId="248" xr:uid="{00000000-0005-0000-0000-000027000000}"/>
    <cellStyle name="60 % - Akzent3" xfId="29" builtinId="40" customBuiltin="1"/>
    <cellStyle name="60 % - Akzent3 2" xfId="249" xr:uid="{00000000-0005-0000-0000-000029000000}"/>
    <cellStyle name="60 % - Akzent4" xfId="33" builtinId="44" customBuiltin="1"/>
    <cellStyle name="60 % - Akzent4 2" xfId="250" xr:uid="{00000000-0005-0000-0000-00002B000000}"/>
    <cellStyle name="60 % - Akzent5" xfId="37" builtinId="48" customBuiltin="1"/>
    <cellStyle name="60 % - Akzent5 2" xfId="251" xr:uid="{00000000-0005-0000-0000-00002D000000}"/>
    <cellStyle name="60 % - Akzent6" xfId="41" builtinId="52" customBuiltin="1"/>
    <cellStyle name="60 % - Akzent6 2" xfId="252" xr:uid="{00000000-0005-0000-0000-00002F000000}"/>
    <cellStyle name="60% - 강조색1" xfId="326" xr:uid="{00000000-0005-0000-0000-000030000000}"/>
    <cellStyle name="60% - 강조색2" xfId="327" xr:uid="{00000000-0005-0000-0000-000031000000}"/>
    <cellStyle name="60% - 강조색3" xfId="330" xr:uid="{00000000-0005-0000-0000-000032000000}"/>
    <cellStyle name="60% - 강조색4" xfId="318" xr:uid="{00000000-0005-0000-0000-000033000000}"/>
    <cellStyle name="60% - 강조색5" xfId="341" xr:uid="{00000000-0005-0000-0000-000034000000}"/>
    <cellStyle name="60% - 강조색6" xfId="319" xr:uid="{00000000-0005-0000-0000-000035000000}"/>
    <cellStyle name="Akzent1" xfId="18" builtinId="29" customBuiltin="1"/>
    <cellStyle name="Akzent1 2" xfId="253" xr:uid="{00000000-0005-0000-0000-000037000000}"/>
    <cellStyle name="Akzent2" xfId="22" builtinId="33" customBuiltin="1"/>
    <cellStyle name="Akzent2 2" xfId="254" xr:uid="{00000000-0005-0000-0000-000039000000}"/>
    <cellStyle name="Akzent3" xfId="26" builtinId="37" customBuiltin="1"/>
    <cellStyle name="Akzent3 2" xfId="255" xr:uid="{00000000-0005-0000-0000-00003B000000}"/>
    <cellStyle name="Akzent4" xfId="30" builtinId="41" customBuiltin="1"/>
    <cellStyle name="Akzent4 2" xfId="256" xr:uid="{00000000-0005-0000-0000-00003D000000}"/>
    <cellStyle name="Akzent5" xfId="34" builtinId="45" customBuiltin="1"/>
    <cellStyle name="Akzent5 2" xfId="257" xr:uid="{00000000-0005-0000-0000-00003F000000}"/>
    <cellStyle name="Akzent6" xfId="38" builtinId="49" customBuiltin="1"/>
    <cellStyle name="Akzent6 2" xfId="258" xr:uid="{00000000-0005-0000-0000-000041000000}"/>
    <cellStyle name="annee semestre" xfId="201" xr:uid="{00000000-0005-0000-0000-000042000000}"/>
    <cellStyle name="annee semestre 2" xfId="363" xr:uid="{00000000-0005-0000-0000-000043000000}"/>
    <cellStyle name="annee semestre 2 2" xfId="437" xr:uid="{00000000-0005-0000-0000-000044000000}"/>
    <cellStyle name="annee semestre 2 2 2" xfId="458" xr:uid="{00000000-0005-0000-0000-000045000000}"/>
    <cellStyle name="annee semestre 2 2 2 2" xfId="471" xr:uid="{00000000-0005-0000-0000-000046000000}"/>
    <cellStyle name="annee semestre 2 2 2 2 2" xfId="474" xr:uid="{00000000-0005-0000-0000-000047000000}"/>
    <cellStyle name="annee semestre 2 2 2 2 2 2" xfId="494" xr:uid="{00000000-0005-0000-0000-000048000000}"/>
    <cellStyle name="annee semestre 2 2 2 2 2 2 2" xfId="525" xr:uid="{00000000-0005-0000-0000-000049000000}"/>
    <cellStyle name="annee semestre 2 2 2 2 2 2 2 2" xfId="534" xr:uid="{00000000-0005-0000-0000-00004A000000}"/>
    <cellStyle name="annee semestre 2 2 2 2 2 2 2 2 2" xfId="558" xr:uid="{00000000-0005-0000-0000-00004B000000}"/>
    <cellStyle name="annee semestre 2 2 2 2 2 2 2 2 2 2" xfId="768" xr:uid="{00000000-0005-0000-0000-00004C000000}"/>
    <cellStyle name="annee semestre 2 2 2 2 2 2 2 2 2 2 2" xfId="853" xr:uid="{00000000-0005-0000-0000-00004D000000}"/>
    <cellStyle name="annee semestre 2 2 2 2 2 2 2 2 2 2 2 2" xfId="875" xr:uid="{00000000-0005-0000-0000-00004E000000}"/>
    <cellStyle name="annee semestre 2 2 2 2 2 2 2 2 2 2 2 2 2" xfId="944" xr:uid="{00000000-0005-0000-0000-00004F000000}"/>
    <cellStyle name="annee semestre 2 2 2 2 2 2 2 2 2 2 2 2 2 2" xfId="1323" xr:uid="{00000000-0005-0000-0000-000050000000}"/>
    <cellStyle name="annee semestre 2 2 2 2 2 2 2 2 2 2 2 2 2 2 2" xfId="1294" xr:uid="{00000000-0005-0000-0000-000051000000}"/>
    <cellStyle name="annee semestre 2 2 2 2 2 2 2 2 2 2 2 2 2 2 2 2" xfId="1677" xr:uid="{00000000-0005-0000-0000-000052000000}"/>
    <cellStyle name="annee semestre 2 2 2 2 2 2 2 2 2 2 2 2 2 2 2 2 2" xfId="1955" xr:uid="{00000000-0005-0000-0000-000053000000}"/>
    <cellStyle name="annee semestre 2 2 2 2 2 2 2 2 2 2 2 2 2 2 2 2 2 2" xfId="2248" xr:uid="{00000000-0005-0000-0000-000054000000}"/>
    <cellStyle name="annee semestre 2 2 2 2 2 2 2 2 2 2 2 2 2 2 2 2 2 2 2" xfId="2845" xr:uid="{00000000-0005-0000-0000-000055000000}"/>
    <cellStyle name="annee semestre 2 2 2 2 2 2 2 2 2 2 2 2 2 2 2 2 2 2 2 2" xfId="4119" xr:uid="{00000000-0005-0000-0000-000056000000}"/>
    <cellStyle name="annee semestre 2 2 2 2 2 2 2 2 2 2 2 2 2 2 2 2 2 2 2 2 2" xfId="4593" xr:uid="{00000000-0005-0000-0000-000057000000}"/>
    <cellStyle name="annee semestre 2 2 2 2 2 2 2 2 2 2 2 2 2 2 2 2 2 2 2 2 2 2" xfId="5778" xr:uid="{00000000-0005-0000-0000-000058000000}"/>
    <cellStyle name="annee semestre 2 2 2 2 2 2 2 2 2 2 2 2 2 2 2 2 2 2 2 2 2 2 2" xfId="6411" xr:uid="{00000000-0005-0000-0000-000059000000}"/>
    <cellStyle name="annee semestre 2 2 2 2 2 2 2 2 2 2 2 2 2 2 2 2 2 2 2 2 2 2 2 2" xfId="5720" xr:uid="{00000000-0005-0000-0000-00005A000000}"/>
    <cellStyle name="annee semestre 2 2 2 2 2 2 2 2 2 2 2 2 2 2 2 2 2 2 2 2 2 2 2 2 2" xfId="7422" xr:uid="{00000000-0005-0000-0000-00005B000000}"/>
    <cellStyle name="annee semestre 2 2 2 2 2 2 2 2 2 2 2 2 2 2 2 2 2 2 2 2 2 2 2 2 2 2" xfId="13735" xr:uid="{00000000-0005-0000-0000-00005C000000}"/>
    <cellStyle name="annee semestre 2 2 2 2 2 2 2 2 2 2 2 2 2 2 2 2 2 2 2 2 2 2 2 2 2 2 2" xfId="18736" xr:uid="{00000000-0005-0000-0000-00005D000000}"/>
    <cellStyle name="annee semestre 2 2 2 2 2 2 2 2 2 2 2 2 2 2 2 2 2 2 2 2 2 2 2 2 2 2 2 2" xfId="32061" xr:uid="{00000000-0005-0000-0000-00005E000000}"/>
    <cellStyle name="annee semestre 2 2 2 2 2 2 2 2 2 2 2 2 2 2 2 2 2 2 2 2 2 2 2 2 2 2 3" xfId="26198" xr:uid="{00000000-0005-0000-0000-00005F000000}"/>
    <cellStyle name="annee semestre 2 2 2 2 2 2 2 2 2 2 2 2 2 2 2 2 2 2 2 2 2 2 2 2 2 3" xfId="25943" xr:uid="{00000000-0005-0000-0000-000060000000}"/>
    <cellStyle name="annee semestre 2 2 2 2 2 2 2 2 2 2 2 2 2 2 2 2 2 2 2 2 2 2 2 2 3" xfId="17585" xr:uid="{00000000-0005-0000-0000-000061000000}"/>
    <cellStyle name="annee semestre 2 2 2 2 2 2 2 2 2 2 2 2 2 2 2 2 2 2 2 2 2 2 2 2 3 2" xfId="8658" xr:uid="{00000000-0005-0000-0000-000062000000}"/>
    <cellStyle name="annee semestre 2 2 2 2 2 2 2 2 2 2 2 2 2 2 2 2 2 2 2 2 2 2 2 2 3 2 2" xfId="35900" xr:uid="{00000000-0005-0000-0000-000063000000}"/>
    <cellStyle name="annee semestre 2 2 2 2 2 2 2 2 2 2 2 2 2 2 2 2 2 2 2 2 2 2 2 2 3 3" xfId="23499" xr:uid="{00000000-0005-0000-0000-000064000000}"/>
    <cellStyle name="annee semestre 2 2 2 2 2 2 2 2 2 2 2 2 2 2 2 2 2 2 2 2 2 2 2 2 4" xfId="27149" xr:uid="{00000000-0005-0000-0000-000065000000}"/>
    <cellStyle name="annee semestre 2 2 2 2 2 2 2 2 2 2 2 2 2 2 2 2 2 2 2 2 2 2 2 3" xfId="10569" xr:uid="{00000000-0005-0000-0000-000066000000}"/>
    <cellStyle name="annee semestre 2 2 2 2 2 2 2 2 2 2 2 2 2 2 2 2 2 2 2 2 2 2 2 3 2" xfId="12367" xr:uid="{00000000-0005-0000-0000-000067000000}"/>
    <cellStyle name="annee semestre 2 2 2 2 2 2 2 2 2 2 2 2 2 2 2 2 2 2 2 2 2 2 2 3 2 2" xfId="14543" xr:uid="{00000000-0005-0000-0000-000068000000}"/>
    <cellStyle name="annee semestre 2 2 2 2 2 2 2 2 2 2 2 2 2 2 2 2 2 2 2 2 2 2 2 3 2 2 2" xfId="8943" xr:uid="{00000000-0005-0000-0000-000069000000}"/>
    <cellStyle name="annee semestre 2 2 2 2 2 2 2 2 2 2 2 2 2 2 2 2 2 2 2 2 2 2 2 3 2 2 2 2" xfId="32869" xr:uid="{00000000-0005-0000-0000-00006A000000}"/>
    <cellStyle name="annee semestre 2 2 2 2 2 2 2 2 2 2 2 2 2 2 2 2 2 2 2 2 2 2 2 3 2 2 3" xfId="23378" xr:uid="{00000000-0005-0000-0000-00006B000000}"/>
    <cellStyle name="annee semestre 2 2 2 2 2 2 2 2 2 2 2 2 2 2 2 2 2 2 2 2 2 2 2 3 2 3" xfId="27355" xr:uid="{00000000-0005-0000-0000-00006C000000}"/>
    <cellStyle name="annee semestre 2 2 2 2 2 2 2 2 2 2 2 2 2 2 2 2 2 2 2 2 2 2 2 3 3" xfId="16571" xr:uid="{00000000-0005-0000-0000-00006D000000}"/>
    <cellStyle name="annee semestre 2 2 2 2 2 2 2 2 2 2 2 2 2 2 2 2 2 2 2 2 2 2 2 3 3 2" xfId="12831" xr:uid="{00000000-0005-0000-0000-00006E000000}"/>
    <cellStyle name="annee semestre 2 2 2 2 2 2 2 2 2 2 2 2 2 2 2 2 2 2 2 2 2 2 2 3 3 2 2" xfId="34886" xr:uid="{00000000-0005-0000-0000-00006F000000}"/>
    <cellStyle name="annee semestre 2 2 2 2 2 2 2 2 2 2 2 2 2 2 2 2 2 2 2 2 2 2 2 3 3 3" xfId="29866" xr:uid="{00000000-0005-0000-0000-000070000000}"/>
    <cellStyle name="annee semestre 2 2 2 2 2 2 2 2 2 2 2 2 2 2 2 2 2 2 2 2 2 2 2 3 4" xfId="26782" xr:uid="{00000000-0005-0000-0000-000071000000}"/>
    <cellStyle name="annee semestre 2 2 2 2 2 2 2 2 2 2 2 2 2 2 2 2 2 2 2 2 2 2 3" xfId="16103" xr:uid="{00000000-0005-0000-0000-000072000000}"/>
    <cellStyle name="annee semestre 2 2 2 2 2 2 2 2 2 2 2 2 2 2 2 2 2 2 2 2 2 2 3 2" xfId="10419" xr:uid="{00000000-0005-0000-0000-000073000000}"/>
    <cellStyle name="annee semestre 2 2 2 2 2 2 2 2 2 2 2 2 2 2 2 2 2 2 2 2 2 2 3 2 2" xfId="34418" xr:uid="{00000000-0005-0000-0000-000074000000}"/>
    <cellStyle name="annee semestre 2 2 2 2 2 2 2 2 2 2 2 2 2 2 2 2 2 2 2 2 2 2 3 3" xfId="22816" xr:uid="{00000000-0005-0000-0000-000075000000}"/>
    <cellStyle name="annee semestre 2 2 2 2 2 2 2 2 2 2 2 2 2 2 2 2 2 2 2 2 2 2 4" xfId="26558" xr:uid="{00000000-0005-0000-0000-000076000000}"/>
    <cellStyle name="annee semestre 2 2 2 2 2 2 2 2 2 2 2 2 2 2 2 2 2 2 2 2 3" xfId="17705" xr:uid="{00000000-0005-0000-0000-000077000000}"/>
    <cellStyle name="annee semestre 2 2 2 2 2 2 2 2 2 2 2 2 2 2 2 2 2 2 2 2 3 2" xfId="8423" xr:uid="{00000000-0005-0000-0000-000078000000}"/>
    <cellStyle name="annee semestre 2 2 2 2 2 2 2 2 2 2 2 2 2 2 2 2 2 2 2 2 3 2 2" xfId="36020" xr:uid="{00000000-0005-0000-0000-000079000000}"/>
    <cellStyle name="annee semestre 2 2 2 2 2 2 2 2 2 2 2 2 2 2 2 2 2 2 2 2 3 3" xfId="22309" xr:uid="{00000000-0005-0000-0000-00007A000000}"/>
    <cellStyle name="annee semestre 2 2 2 2 2 2 2 2 2 2 2 2 2 2 2 2 2 2 2 2 4" xfId="29425" xr:uid="{00000000-0005-0000-0000-00007B000000}"/>
    <cellStyle name="annee semestre 2 2 2 2 2 2 2 2 2 2 2 2 2 2 2 2 2 2 3" xfId="3327" xr:uid="{00000000-0005-0000-0000-00007C000000}"/>
    <cellStyle name="annee semestre 2 2 2 2 2 2 2 2 2 2 2 2 2 2 2 2 2 2 3 2" xfId="3676" xr:uid="{00000000-0005-0000-0000-00007D000000}"/>
    <cellStyle name="annee semestre 2 2 2 2 2 2 2 2 2 2 2 2 2 2 2 2 2 2 3 2 2" xfId="5632" xr:uid="{00000000-0005-0000-0000-00007E000000}"/>
    <cellStyle name="annee semestre 2 2 2 2 2 2 2 2 2 2 2 2 2 2 2 2 2 2 3 2 2 2" xfId="6533" xr:uid="{00000000-0005-0000-0000-00007F000000}"/>
    <cellStyle name="annee semestre 2 2 2 2 2 2 2 2 2 2 2 2 2 2 2 2 2 2 3 2 2 2 2" xfId="7267" xr:uid="{00000000-0005-0000-0000-000080000000}"/>
    <cellStyle name="annee semestre 2 2 2 2 2 2 2 2 2 2 2 2 2 2 2 2 2 2 3 2 2 2 2 2" xfId="7544" xr:uid="{00000000-0005-0000-0000-000081000000}"/>
    <cellStyle name="annee semestre 2 2 2 2 2 2 2 2 2 2 2 2 2 2 2 2 2 2 3 2 2 2 2 2 2" xfId="13556" xr:uid="{00000000-0005-0000-0000-000082000000}"/>
    <cellStyle name="annee semestre 2 2 2 2 2 2 2 2 2 2 2 2 2 2 2 2 2 2 3 2 2 2 2 2 2 2" xfId="19208" xr:uid="{00000000-0005-0000-0000-000083000000}"/>
    <cellStyle name="annee semestre 2 2 2 2 2 2 2 2 2 2 2 2 2 2 2 2 2 2 3 2 2 2 2 2 2 2 2" xfId="31882" xr:uid="{00000000-0005-0000-0000-000084000000}"/>
    <cellStyle name="annee semestre 2 2 2 2 2 2 2 2 2 2 2 2 2 2 2 2 2 2 3 2 2 2 2 2 2 3" xfId="25316" xr:uid="{00000000-0005-0000-0000-000085000000}"/>
    <cellStyle name="annee semestre 2 2 2 2 2 2 2 2 2 2 2 2 2 2 2 2 2 2 3 2 2 2 2 2 3" xfId="25885" xr:uid="{00000000-0005-0000-0000-000086000000}"/>
    <cellStyle name="annee semestre 2 2 2 2 2 2 2 2 2 2 2 2 2 2 2 2 2 2 3 2 2 2 2 3" xfId="18072" xr:uid="{00000000-0005-0000-0000-000087000000}"/>
    <cellStyle name="annee semestre 2 2 2 2 2 2 2 2 2 2 2 2 2 2 2 2 2 2 3 2 2 2 2 3 2" xfId="20240" xr:uid="{00000000-0005-0000-0000-000088000000}"/>
    <cellStyle name="annee semestre 2 2 2 2 2 2 2 2 2 2 2 2 2 2 2 2 2 2 3 2 2 2 2 3 2 2" xfId="36387" xr:uid="{00000000-0005-0000-0000-000089000000}"/>
    <cellStyle name="annee semestre 2 2 2 2 2 2 2 2 2 2 2 2 2 2 2 2 2 2 3 2 2 2 2 3 3" xfId="22253" xr:uid="{00000000-0005-0000-0000-00008A000000}"/>
    <cellStyle name="annee semestre 2 2 2 2 2 2 2 2 2 2 2 2 2 2 2 2 2 2 3 2 2 2 2 4" xfId="28759" xr:uid="{00000000-0005-0000-0000-00008B000000}"/>
    <cellStyle name="annee semestre 2 2 2 2 2 2 2 2 2 2 2 2 2 2 2 2 2 2 3 2 2 2 3" xfId="10691" xr:uid="{00000000-0005-0000-0000-00008C000000}"/>
    <cellStyle name="annee semestre 2 2 2 2 2 2 2 2 2 2 2 2 2 2 2 2 2 2 3 2 2 2 3 2" xfId="12411" xr:uid="{00000000-0005-0000-0000-00008D000000}"/>
    <cellStyle name="annee semestre 2 2 2 2 2 2 2 2 2 2 2 2 2 2 2 2 2 2 3 2 2 2 3 2 2" xfId="14587" xr:uid="{00000000-0005-0000-0000-00008E000000}"/>
    <cellStyle name="annee semestre 2 2 2 2 2 2 2 2 2 2 2 2 2 2 2 2 2 2 3 2 2 2 3 2 2 2" xfId="11684" xr:uid="{00000000-0005-0000-0000-00008F000000}"/>
    <cellStyle name="annee semestre 2 2 2 2 2 2 2 2 2 2 2 2 2 2 2 2 2 2 3 2 2 2 3 2 2 2 2" xfId="32913" xr:uid="{00000000-0005-0000-0000-000090000000}"/>
    <cellStyle name="annee semestre 2 2 2 2 2 2 2 2 2 2 2 2 2 2 2 2 2 2 3 2 2 2 3 2 2 3" xfId="21028" xr:uid="{00000000-0005-0000-0000-000091000000}"/>
    <cellStyle name="annee semestre 2 2 2 2 2 2 2 2 2 2 2 2 2 2 2 2 2 2 3 2 2 2 3 2 3" xfId="25263" xr:uid="{00000000-0005-0000-0000-000092000000}"/>
    <cellStyle name="annee semestre 2 2 2 2 2 2 2 2 2 2 2 2 2 2 2 2 2 2 3 2 2 2 3 3" xfId="17052" xr:uid="{00000000-0005-0000-0000-000093000000}"/>
    <cellStyle name="annee semestre 2 2 2 2 2 2 2 2 2 2 2 2 2 2 2 2 2 2 3 2 2 2 3 3 2" xfId="11328" xr:uid="{00000000-0005-0000-0000-000094000000}"/>
    <cellStyle name="annee semestre 2 2 2 2 2 2 2 2 2 2 2 2 2 2 2 2 2 2 3 2 2 2 3 3 2 2" xfId="35367" xr:uid="{00000000-0005-0000-0000-000095000000}"/>
    <cellStyle name="annee semestre 2 2 2 2 2 2 2 2 2 2 2 2 2 2 2 2 2 2 3 2 2 2 3 3 3" xfId="24832" xr:uid="{00000000-0005-0000-0000-000096000000}"/>
    <cellStyle name="annee semestre 2 2 2 2 2 2 2 2 2 2 2 2 2 2 2 2 2 2 3 2 2 2 3 4" xfId="26309" xr:uid="{00000000-0005-0000-0000-000097000000}"/>
    <cellStyle name="annee semestre 2 2 2 2 2 2 2 2 2 2 2 2 2 2 2 2 2 2 3 2 2 3" xfId="18039" xr:uid="{00000000-0005-0000-0000-000098000000}"/>
    <cellStyle name="annee semestre 2 2 2 2 2 2 2 2 2 2 2 2 2 2 2 2 2 2 3 2 2 3 2" xfId="19118" xr:uid="{00000000-0005-0000-0000-000099000000}"/>
    <cellStyle name="annee semestre 2 2 2 2 2 2 2 2 2 2 2 2 2 2 2 2 2 2 3 2 2 3 2 2" xfId="36354" xr:uid="{00000000-0005-0000-0000-00009A000000}"/>
    <cellStyle name="annee semestre 2 2 2 2 2 2 2 2 2 2 2 2 2 2 2 2 2 2 3 2 2 3 3" xfId="25097" xr:uid="{00000000-0005-0000-0000-00009B000000}"/>
    <cellStyle name="annee semestre 2 2 2 2 2 2 2 2 2 2 2 2 2 2 2 2 2 2 3 2 2 4" xfId="28850" xr:uid="{00000000-0005-0000-0000-00009C000000}"/>
    <cellStyle name="annee semestre 2 2 2 2 2 2 2 2 2 2 2 2 2 2 2 2 2 2 3 3" xfId="15840" xr:uid="{00000000-0005-0000-0000-00009D000000}"/>
    <cellStyle name="annee semestre 2 2 2 2 2 2 2 2 2 2 2 2 2 2 2 2 2 2 3 3 2" xfId="10342" xr:uid="{00000000-0005-0000-0000-00009E000000}"/>
    <cellStyle name="annee semestre 2 2 2 2 2 2 2 2 2 2 2 2 2 2 2 2 2 2 3 3 2 2" xfId="34156" xr:uid="{00000000-0005-0000-0000-00009F000000}"/>
    <cellStyle name="annee semestre 2 2 2 2 2 2 2 2 2 2 2 2 2 2 2 2 2 2 3 3 3" xfId="21869" xr:uid="{00000000-0005-0000-0000-0000A0000000}"/>
    <cellStyle name="annee semestre 2 2 2 2 2 2 2 2 2 2 2 2 2 2 2 2 2 2 3 4" xfId="26391" xr:uid="{00000000-0005-0000-0000-0000A1000000}"/>
    <cellStyle name="annee semestre 2 2 2 2 2 2 2 2 2 2 2 2 2 2 2 2 3" xfId="2578" xr:uid="{00000000-0005-0000-0000-0000A2000000}"/>
    <cellStyle name="annee semestre 2 2 2 2 2 2 2 2 2 2 2 2 2 2 2 2 3 2" xfId="2742" xr:uid="{00000000-0005-0000-0000-0000A3000000}"/>
    <cellStyle name="annee semestre 2 2 2 2 2 2 2 2 2 2 2 2 2 2 2 2 3 2 2" xfId="4255" xr:uid="{00000000-0005-0000-0000-0000A4000000}"/>
    <cellStyle name="annee semestre 2 2 2 2 2 2 2 2 2 2 2 2 2 2 2 2 3 2 2 2" xfId="4729" xr:uid="{00000000-0005-0000-0000-0000A5000000}"/>
    <cellStyle name="annee semestre 2 2 2 2 2 2 2 2 2 2 2 2 2 2 2 2 3 2 2 2 2" xfId="5482" xr:uid="{00000000-0005-0000-0000-0000A6000000}"/>
    <cellStyle name="annee semestre 2 2 2 2 2 2 2 2 2 2 2 2 2 2 2 2 3 2 2 2 2 2" xfId="7063" xr:uid="{00000000-0005-0000-0000-0000A7000000}"/>
    <cellStyle name="annee semestre 2 2 2 2 2 2 2 2 2 2 2 2 2 2 2 2 3 2 2 2 2 2 2" xfId="5943" xr:uid="{00000000-0005-0000-0000-0000A8000000}"/>
    <cellStyle name="annee semestre 2 2 2 2 2 2 2 2 2 2 2 2 2 2 2 2 3 2 2 2 2 2 2 2" xfId="7978" xr:uid="{00000000-0005-0000-0000-0000A9000000}"/>
    <cellStyle name="annee semestre 2 2 2 2 2 2 2 2 2 2 2 2 2 2 2 2 3 2 2 2 2 2 2 2 2" xfId="13712" xr:uid="{00000000-0005-0000-0000-0000AA000000}"/>
    <cellStyle name="annee semestre 2 2 2 2 2 2 2 2 2 2 2 2 2 2 2 2 3 2 2 2 2 2 2 2 2 2" xfId="8857" xr:uid="{00000000-0005-0000-0000-0000AB000000}"/>
    <cellStyle name="annee semestre 2 2 2 2 2 2 2 2 2 2 2 2 2 2 2 2 3 2 2 2 2 2 2 2 2 2 2" xfId="32038" xr:uid="{00000000-0005-0000-0000-0000AC000000}"/>
    <cellStyle name="annee semestre 2 2 2 2 2 2 2 2 2 2 2 2 2 2 2 2 3 2 2 2 2 2 2 2 2 3" xfId="30000" xr:uid="{00000000-0005-0000-0000-0000AD000000}"/>
    <cellStyle name="annee semestre 2 2 2 2 2 2 2 2 2 2 2 2 2 2 2 2 3 2 2 2 2 2 2 2 3" xfId="26213" xr:uid="{00000000-0005-0000-0000-0000AE000000}"/>
    <cellStyle name="annee semestre 2 2 2 2 2 2 2 2 2 2 2 2 2 2 2 2 3 2 2 2 2 2 2 3" xfId="18331" xr:uid="{00000000-0005-0000-0000-0000AF000000}"/>
    <cellStyle name="annee semestre 2 2 2 2 2 2 2 2 2 2 2 2 2 2 2 2 3 2 2 2 2 2 2 3 2" xfId="9682" xr:uid="{00000000-0005-0000-0000-0000B0000000}"/>
    <cellStyle name="annee semestre 2 2 2 2 2 2 2 2 2 2 2 2 2 2 2 2 3 2 2 2 2 2 2 3 2 2" xfId="36646" xr:uid="{00000000-0005-0000-0000-0000B1000000}"/>
    <cellStyle name="annee semestre 2 2 2 2 2 2 2 2 2 2 2 2 2 2 2 2 3 2 2 2 2 2 2 3 3" xfId="25046" xr:uid="{00000000-0005-0000-0000-0000B2000000}"/>
    <cellStyle name="annee semestre 2 2 2 2 2 2 2 2 2 2 2 2 2 2 2 2 3 2 2 2 2 2 2 4" xfId="24126" xr:uid="{00000000-0005-0000-0000-0000B3000000}"/>
    <cellStyle name="annee semestre 2 2 2 2 2 2 2 2 2 2 2 2 2 2 2 2 3 2 2 2 2 2 3" xfId="11125" xr:uid="{00000000-0005-0000-0000-0000B4000000}"/>
    <cellStyle name="annee semestre 2 2 2 2 2 2 2 2 2 2 2 2 2 2 2 2 3 2 2 2 2 2 3 2" xfId="12501" xr:uid="{00000000-0005-0000-0000-0000B5000000}"/>
    <cellStyle name="annee semestre 2 2 2 2 2 2 2 2 2 2 2 2 2 2 2 2 3 2 2 2 2 2 3 2 2" xfId="14677" xr:uid="{00000000-0005-0000-0000-0000B6000000}"/>
    <cellStyle name="annee semestre 2 2 2 2 2 2 2 2 2 2 2 2 2 2 2 2 3 2 2 2 2 2 3 2 2 2" xfId="20222" xr:uid="{00000000-0005-0000-0000-0000B7000000}"/>
    <cellStyle name="annee semestre 2 2 2 2 2 2 2 2 2 2 2 2 2 2 2 2 3 2 2 2 2 2 3 2 2 2 2" xfId="33003" xr:uid="{00000000-0005-0000-0000-0000B8000000}"/>
    <cellStyle name="annee semestre 2 2 2 2 2 2 2 2 2 2 2 2 2 2 2 2 3 2 2 2 2 2 3 2 2 3" xfId="20944" xr:uid="{00000000-0005-0000-0000-0000B9000000}"/>
    <cellStyle name="annee semestre 2 2 2 2 2 2 2 2 2 2 2 2 2 2 2 2 3 2 2 2 2 2 3 2 3" xfId="31329" xr:uid="{00000000-0005-0000-0000-0000BA000000}"/>
    <cellStyle name="annee semestre 2 2 2 2 2 2 2 2 2 2 2 2 2 2 2 2 3 2 2 2 2 2 3 3" xfId="14928" xr:uid="{00000000-0005-0000-0000-0000BB000000}"/>
    <cellStyle name="annee semestre 2 2 2 2 2 2 2 2 2 2 2 2 2 2 2 2 3 2 2 2 2 2 3 3 2" xfId="20538" xr:uid="{00000000-0005-0000-0000-0000BC000000}"/>
    <cellStyle name="annee semestre 2 2 2 2 2 2 2 2 2 2 2 2 2 2 2 2 3 2 2 2 2 2 3 3 2 2" xfId="33249" xr:uid="{00000000-0005-0000-0000-0000BD000000}"/>
    <cellStyle name="annee semestre 2 2 2 2 2 2 2 2 2 2 2 2 2 2 2 2 3 2 2 2 2 2 3 3 3" xfId="29743" xr:uid="{00000000-0005-0000-0000-0000BE000000}"/>
    <cellStyle name="annee semestre 2 2 2 2 2 2 2 2 2 2 2 2 2 2 2 2 3 2 2 2 2 2 3 4" xfId="26805" xr:uid="{00000000-0005-0000-0000-0000BF000000}"/>
    <cellStyle name="annee semestre 2 2 2 2 2 2 2 2 2 2 2 2 2 2 2 2 3 2 2 2 2 3" xfId="16395" xr:uid="{00000000-0005-0000-0000-0000C0000000}"/>
    <cellStyle name="annee semestre 2 2 2 2 2 2 2 2 2 2 2 2 2 2 2 2 3 2 2 2 2 3 2" xfId="20015" xr:uid="{00000000-0005-0000-0000-0000C1000000}"/>
    <cellStyle name="annee semestre 2 2 2 2 2 2 2 2 2 2 2 2 2 2 2 2 3 2 2 2 2 3 2 2" xfId="34710" xr:uid="{00000000-0005-0000-0000-0000C2000000}"/>
    <cellStyle name="annee semestre 2 2 2 2 2 2 2 2 2 2 2 2 2 2 2 2 3 2 2 2 2 3 3" xfId="28174" xr:uid="{00000000-0005-0000-0000-0000C3000000}"/>
    <cellStyle name="annee semestre 2 2 2 2 2 2 2 2 2 2 2 2 2 2 2 2 3 2 2 2 2 4" xfId="22449" xr:uid="{00000000-0005-0000-0000-0000C4000000}"/>
    <cellStyle name="annee semestre 2 2 2 2 2 2 2 2 2 2 2 2 2 2 2 2 3 2 2 3" xfId="18306" xr:uid="{00000000-0005-0000-0000-0000C5000000}"/>
    <cellStyle name="annee semestre 2 2 2 2 2 2 2 2 2 2 2 2 2 2 2 2 3 2 2 3 2" xfId="10311" xr:uid="{00000000-0005-0000-0000-0000C6000000}"/>
    <cellStyle name="annee semestre 2 2 2 2 2 2 2 2 2 2 2 2 2 2 2 2 3 2 2 3 2 2" xfId="36621" xr:uid="{00000000-0005-0000-0000-0000C7000000}"/>
    <cellStyle name="annee semestre 2 2 2 2 2 2 2 2 2 2 2 2 2 2 2 2 3 2 2 3 3" xfId="30204" xr:uid="{00000000-0005-0000-0000-0000C8000000}"/>
    <cellStyle name="annee semestre 2 2 2 2 2 2 2 2 2 2 2 2 2 2 2 2 3 2 2 4" xfId="25240" xr:uid="{00000000-0005-0000-0000-0000C9000000}"/>
    <cellStyle name="annee semestre 2 2 2 2 2 2 2 2 2 2 2 2 2 2 2 2 3 3" xfId="3144" xr:uid="{00000000-0005-0000-0000-0000CA000000}"/>
    <cellStyle name="annee semestre 2 2 2 2 2 2 2 2 2 2 2 2 2 2 2 2 3 3 2" xfId="3532" xr:uid="{00000000-0005-0000-0000-0000CB000000}"/>
    <cellStyle name="annee semestre 2 2 2 2 2 2 2 2 2 2 2 2 2 2 2 2 3 3 2 2" xfId="5109" xr:uid="{00000000-0005-0000-0000-0000CC000000}"/>
    <cellStyle name="annee semestre 2 2 2 2 2 2 2 2 2 2 2 2 2 2 2 2 3 3 2 2 2" xfId="6860" xr:uid="{00000000-0005-0000-0000-0000CD000000}"/>
    <cellStyle name="annee semestre 2 2 2 2 2 2 2 2 2 2 2 2 2 2 2 2 3 3 2 2 2 2" xfId="6040" xr:uid="{00000000-0005-0000-0000-0000CE000000}"/>
    <cellStyle name="annee semestre 2 2 2 2 2 2 2 2 2 2 2 2 2 2 2 2 3 3 2 2 2 2 2" xfId="7871" xr:uid="{00000000-0005-0000-0000-0000CF000000}"/>
    <cellStyle name="annee semestre 2 2 2 2 2 2 2 2 2 2 2 2 2 2 2 2 3 3 2 2 2 2 2 2" xfId="13650" xr:uid="{00000000-0005-0000-0000-0000D0000000}"/>
    <cellStyle name="annee semestre 2 2 2 2 2 2 2 2 2 2 2 2 2 2 2 2 3 3 2 2 2 2 2 2 2" xfId="11558" xr:uid="{00000000-0005-0000-0000-0000D1000000}"/>
    <cellStyle name="annee semestre 2 2 2 2 2 2 2 2 2 2 2 2 2 2 2 2 3 3 2 2 2 2 2 2 2 2" xfId="31976" xr:uid="{00000000-0005-0000-0000-0000D2000000}"/>
    <cellStyle name="annee semestre 2 2 2 2 2 2 2 2 2 2 2 2 2 2 2 2 3 3 2 2 2 2 2 2 3" xfId="28497" xr:uid="{00000000-0005-0000-0000-0000D3000000}"/>
    <cellStyle name="annee semestre 2 2 2 2 2 2 2 2 2 2 2 2 2 2 2 2 3 3 2 2 2 2 2 3" xfId="30854" xr:uid="{00000000-0005-0000-0000-0000D4000000}"/>
    <cellStyle name="annee semestre 2 2 2 2 2 2 2 2 2 2 2 2 2 2 2 2 3 3 2 2 2 2 3" xfId="17369" xr:uid="{00000000-0005-0000-0000-0000D5000000}"/>
    <cellStyle name="annee semestre 2 2 2 2 2 2 2 2 2 2 2 2 2 2 2 2 3 3 2 2 2 2 3 2" xfId="11280" xr:uid="{00000000-0005-0000-0000-0000D6000000}"/>
    <cellStyle name="annee semestre 2 2 2 2 2 2 2 2 2 2 2 2 2 2 2 2 3 3 2 2 2 2 3 2 2" xfId="35684" xr:uid="{00000000-0005-0000-0000-0000D7000000}"/>
    <cellStyle name="annee semestre 2 2 2 2 2 2 2 2 2 2 2 2 2 2 2 2 3 3 2 2 2 2 3 3" xfId="30688" xr:uid="{00000000-0005-0000-0000-0000D8000000}"/>
    <cellStyle name="annee semestre 2 2 2 2 2 2 2 2 2 2 2 2 2 2 2 2 3 3 2 2 2 2 4" xfId="29472" xr:uid="{00000000-0005-0000-0000-0000D9000000}"/>
    <cellStyle name="annee semestre 2 2 2 2 2 2 2 2 2 2 2 2 2 2 2 2 3 3 2 2 2 3" xfId="11018" xr:uid="{00000000-0005-0000-0000-0000DA000000}"/>
    <cellStyle name="annee semestre 2 2 2 2 2 2 2 2 2 2 2 2 2 2 2 2 3 3 2 2 2 3 2" xfId="12343" xr:uid="{00000000-0005-0000-0000-0000DB000000}"/>
    <cellStyle name="annee semestre 2 2 2 2 2 2 2 2 2 2 2 2 2 2 2 2 3 3 2 2 2 3 2 2" xfId="14519" xr:uid="{00000000-0005-0000-0000-0000DC000000}"/>
    <cellStyle name="annee semestre 2 2 2 2 2 2 2 2 2 2 2 2 2 2 2 2 3 3 2 2 2 3 2 2 2" xfId="8776" xr:uid="{00000000-0005-0000-0000-0000DD000000}"/>
    <cellStyle name="annee semestre 2 2 2 2 2 2 2 2 2 2 2 2 2 2 2 2 3 3 2 2 2 3 2 2 2 2" xfId="32845" xr:uid="{00000000-0005-0000-0000-0000DE000000}"/>
    <cellStyle name="annee semestre 2 2 2 2 2 2 2 2 2 2 2 2 2 2 2 2 3 3 2 2 2 3 2 2 3" xfId="26490" xr:uid="{00000000-0005-0000-0000-0000DF000000}"/>
    <cellStyle name="annee semestre 2 2 2 2 2 2 2 2 2 2 2 2 2 2 2 2 3 3 2 2 2 3 2 3" xfId="22372" xr:uid="{00000000-0005-0000-0000-0000E0000000}"/>
    <cellStyle name="annee semestre 2 2 2 2 2 2 2 2 2 2 2 2 2 2 2 2 3 3 2 2 2 3 3" xfId="18485" xr:uid="{00000000-0005-0000-0000-0000E1000000}"/>
    <cellStyle name="annee semestre 2 2 2 2 2 2 2 2 2 2 2 2 2 2 2 2 3 3 2 2 2 3 3 2" xfId="11263" xr:uid="{00000000-0005-0000-0000-0000E2000000}"/>
    <cellStyle name="annee semestre 2 2 2 2 2 2 2 2 2 2 2 2 2 2 2 2 3 3 2 2 2 3 3 2 2" xfId="36800" xr:uid="{00000000-0005-0000-0000-0000E3000000}"/>
    <cellStyle name="annee semestre 2 2 2 2 2 2 2 2 2 2 2 2 2 2 2 2 3 3 2 2 2 3 3 3" xfId="26295" xr:uid="{00000000-0005-0000-0000-0000E4000000}"/>
    <cellStyle name="annee semestre 2 2 2 2 2 2 2 2 2 2 2 2 2 2 2 2 3 3 2 2 2 3 4" xfId="26133" xr:uid="{00000000-0005-0000-0000-0000E5000000}"/>
    <cellStyle name="annee semestre 2 2 2 2 2 2 2 2 2 2 2 2 2 2 2 2 3 3 2 2 3" xfId="18348" xr:uid="{00000000-0005-0000-0000-0000E6000000}"/>
    <cellStyle name="annee semestre 2 2 2 2 2 2 2 2 2 2 2 2 2 2 2 2 3 3 2 2 3 2" xfId="9518" xr:uid="{00000000-0005-0000-0000-0000E7000000}"/>
    <cellStyle name="annee semestre 2 2 2 2 2 2 2 2 2 2 2 2 2 2 2 2 3 3 2 2 3 2 2" xfId="36663" xr:uid="{00000000-0005-0000-0000-0000E8000000}"/>
    <cellStyle name="annee semestre 2 2 2 2 2 2 2 2 2 2 2 2 2 2 2 2 3 3 2 2 3 3" xfId="22443" xr:uid="{00000000-0005-0000-0000-0000E9000000}"/>
    <cellStyle name="annee semestre 2 2 2 2 2 2 2 2 2 2 2 2 2 2 2 2 3 3 2 2 4" xfId="23228" xr:uid="{00000000-0005-0000-0000-0000EA000000}"/>
    <cellStyle name="annee semestre 2 2 2 2 2 2 2 2 2 2 2 2 2 2 2 2 3 3 3" xfId="15899" xr:uid="{00000000-0005-0000-0000-0000EB000000}"/>
    <cellStyle name="annee semestre 2 2 2 2 2 2 2 2 2 2 2 2 2 2 2 2 3 3 3 2" xfId="11648" xr:uid="{00000000-0005-0000-0000-0000EC000000}"/>
    <cellStyle name="annee semestre 2 2 2 2 2 2 2 2 2 2 2 2 2 2 2 2 3 3 3 2 2" xfId="34215" xr:uid="{00000000-0005-0000-0000-0000ED000000}"/>
    <cellStyle name="annee semestre 2 2 2 2 2 2 2 2 2 2 2 2 2 2 2 2 3 3 3 3" xfId="24088" xr:uid="{00000000-0005-0000-0000-0000EE000000}"/>
    <cellStyle name="annee semestre 2 2 2 2 2 2 2 2 2 2 2 2 2 2 2 2 3 3 4" xfId="26731" xr:uid="{00000000-0005-0000-0000-0000EF000000}"/>
    <cellStyle name="annee semestre 2 2 2 2 2 2 2 2 2 2 2 2 2 2 2 2 4" xfId="15477" xr:uid="{00000000-0005-0000-0000-0000F0000000}"/>
    <cellStyle name="annee semestre 2 2 2 2 2 2 2 2 2 2 2 2 2 2 2 2 4 2" xfId="20123" xr:uid="{00000000-0005-0000-0000-0000F1000000}"/>
    <cellStyle name="annee semestre 2 2 2 2 2 2 2 2 2 2 2 2 2 2 2 2 4 2 2" xfId="33796" xr:uid="{00000000-0005-0000-0000-0000F2000000}"/>
    <cellStyle name="annee semestre 2 2 2 2 2 2 2 2 2 2 2 2 2 2 2 2 4 3" xfId="21041" xr:uid="{00000000-0005-0000-0000-0000F3000000}"/>
    <cellStyle name="annee semestre 2 2 2 2 2 2 2 2 2 2 2 2 2 2 2 2 5" xfId="27993" xr:uid="{00000000-0005-0000-0000-0000F4000000}"/>
    <cellStyle name="annee semestre 2 2 2 2 2 2 2 2 2 2 2 2 2 2 3" xfId="15354" xr:uid="{00000000-0005-0000-0000-0000F5000000}"/>
    <cellStyle name="annee semestre 2 2 2 2 2 2 2 2 2 2 2 2 2 2 3 2" xfId="12901" xr:uid="{00000000-0005-0000-0000-0000F6000000}"/>
    <cellStyle name="annee semestre 2 2 2 2 2 2 2 2 2 2 2 2 2 2 3 2 2" xfId="33673" xr:uid="{00000000-0005-0000-0000-0000F7000000}"/>
    <cellStyle name="annee semestre 2 2 2 2 2 2 2 2 2 2 2 2 2 2 3 3" xfId="22028" xr:uid="{00000000-0005-0000-0000-0000F8000000}"/>
    <cellStyle name="annee semestre 2 2 2 2 2 2 2 2 2 2 2 2 2 2 4" xfId="27000" xr:uid="{00000000-0005-0000-0000-0000F9000000}"/>
    <cellStyle name="annee semestre 2 2 2 2 2 2 2 2 2 2 2 2 2 3" xfId="1390" xr:uid="{00000000-0005-0000-0000-0000FA000000}"/>
    <cellStyle name="annee semestre 2 2 2 2 2 2 2 2 2 2 2 2 2 3 2" xfId="1717" xr:uid="{00000000-0005-0000-0000-0000FB000000}"/>
    <cellStyle name="annee semestre 2 2 2 2 2 2 2 2 2 2 2 2 2 3 2 2" xfId="1995" xr:uid="{00000000-0005-0000-0000-0000FC000000}"/>
    <cellStyle name="annee semestre 2 2 2 2 2 2 2 2 2 2 2 2 2 3 2 2 2" xfId="2339" xr:uid="{00000000-0005-0000-0000-0000FD000000}"/>
    <cellStyle name="annee semestre 2 2 2 2 2 2 2 2 2 2 2 2 2 3 2 2 2 2" xfId="2885" xr:uid="{00000000-0005-0000-0000-0000FE000000}"/>
    <cellStyle name="annee semestre 2 2 2 2 2 2 2 2 2 2 2 2 2 3 2 2 2 2 2" xfId="4103" xr:uid="{00000000-0005-0000-0000-0000FF000000}"/>
    <cellStyle name="annee semestre 2 2 2 2 2 2 2 2 2 2 2 2 2 3 2 2 2 2 2 2" xfId="4577" xr:uid="{00000000-0005-0000-0000-000000010000}"/>
    <cellStyle name="annee semestre 2 2 2 2 2 2 2 2 2 2 2 2 2 3 2 2 2 2 2 2 2" xfId="5155" xr:uid="{00000000-0005-0000-0000-000001010000}"/>
    <cellStyle name="annee semestre 2 2 2 2 2 2 2 2 2 2 2 2 2 3 2 2 2 2 2 2 2 2" xfId="6903" xr:uid="{00000000-0005-0000-0000-000002010000}"/>
    <cellStyle name="annee semestre 2 2 2 2 2 2 2 2 2 2 2 2 2 3 2 2 2 2 2 2 2 2 2" xfId="6251" xr:uid="{00000000-0005-0000-0000-000003010000}"/>
    <cellStyle name="annee semestre 2 2 2 2 2 2 2 2 2 2 2 2 2 3 2 2 2 2 2 2 2 2 2 2" xfId="7914" xr:uid="{00000000-0005-0000-0000-000004010000}"/>
    <cellStyle name="annee semestre 2 2 2 2 2 2 2 2 2 2 2 2 2 3 2 2 2 2 2 2 2 2 2 2 2" xfId="13401" xr:uid="{00000000-0005-0000-0000-000005010000}"/>
    <cellStyle name="annee semestre 2 2 2 2 2 2 2 2 2 2 2 2 2 3 2 2 2 2 2 2 2 2 2 2 2 2" xfId="11596" xr:uid="{00000000-0005-0000-0000-000006010000}"/>
    <cellStyle name="annee semestre 2 2 2 2 2 2 2 2 2 2 2 2 2 3 2 2 2 2 2 2 2 2 2 2 2 2 2" xfId="31727" xr:uid="{00000000-0005-0000-0000-000007010000}"/>
    <cellStyle name="annee semestre 2 2 2 2 2 2 2 2 2 2 2 2 2 3 2 2 2 2 2 2 2 2 2 2 2 3" xfId="28207" xr:uid="{00000000-0005-0000-0000-000008010000}"/>
    <cellStyle name="annee semestre 2 2 2 2 2 2 2 2 2 2 2 2 2 3 2 2 2 2 2 2 2 2 2 2 3" xfId="26692" xr:uid="{00000000-0005-0000-0000-000009010000}"/>
    <cellStyle name="annee semestre 2 2 2 2 2 2 2 2 2 2 2 2 2 3 2 2 2 2 2 2 2 2 2 3" xfId="17390" xr:uid="{00000000-0005-0000-0000-00000A010000}"/>
    <cellStyle name="annee semestre 2 2 2 2 2 2 2 2 2 2 2 2 2 3 2 2 2 2 2 2 2 2 2 3 2" xfId="10269" xr:uid="{00000000-0005-0000-0000-00000B010000}"/>
    <cellStyle name="annee semestre 2 2 2 2 2 2 2 2 2 2 2 2 2 3 2 2 2 2 2 2 2 2 2 3 2 2" xfId="35705" xr:uid="{00000000-0005-0000-0000-00000C010000}"/>
    <cellStyle name="annee semestre 2 2 2 2 2 2 2 2 2 2 2 2 2 3 2 2 2 2 2 2 2 2 2 3 3" xfId="30744" xr:uid="{00000000-0005-0000-0000-00000D010000}"/>
    <cellStyle name="annee semestre 2 2 2 2 2 2 2 2 2 2 2 2 2 3 2 2 2 2 2 2 2 2 2 4" xfId="24209" xr:uid="{00000000-0005-0000-0000-00000E010000}"/>
    <cellStyle name="annee semestre 2 2 2 2 2 2 2 2 2 2 2 2 2 3 2 2 2 2 2 2 2 2 3" xfId="11061" xr:uid="{00000000-0005-0000-0000-00000F010000}"/>
    <cellStyle name="annee semestre 2 2 2 2 2 2 2 2 2 2 2 2 2 3 2 2 2 2 2 2 2 2 3 2" xfId="12437" xr:uid="{00000000-0005-0000-0000-000010010000}"/>
    <cellStyle name="annee semestre 2 2 2 2 2 2 2 2 2 2 2 2 2 3 2 2 2 2 2 2 2 2 3 2 2" xfId="14613" xr:uid="{00000000-0005-0000-0000-000011010000}"/>
    <cellStyle name="annee semestre 2 2 2 2 2 2 2 2 2 2 2 2 2 3 2 2 2 2 2 2 2 2 3 2 2 2" xfId="20230" xr:uid="{00000000-0005-0000-0000-000012010000}"/>
    <cellStyle name="annee semestre 2 2 2 2 2 2 2 2 2 2 2 2 2 3 2 2 2 2 2 2 2 2 3 2 2 2 2" xfId="32939" xr:uid="{00000000-0005-0000-0000-000013010000}"/>
    <cellStyle name="annee semestre 2 2 2 2 2 2 2 2 2 2 2 2 2 3 2 2 2 2 2 2 2 2 3 2 2 3" xfId="25296" xr:uid="{00000000-0005-0000-0000-000014010000}"/>
    <cellStyle name="annee semestre 2 2 2 2 2 2 2 2 2 2 2 2 2 3 2 2 2 2 2 2 2 2 3 2 3" xfId="30993" xr:uid="{00000000-0005-0000-0000-000015010000}"/>
    <cellStyle name="annee semestre 2 2 2 2 2 2 2 2 2 2 2 2 2 3 2 2 2 2 2 2 2 2 3 3" xfId="15537" xr:uid="{00000000-0005-0000-0000-000016010000}"/>
    <cellStyle name="annee semestre 2 2 2 2 2 2 2 2 2 2 2 2 2 3 2 2 2 2 2 2 2 2 3 3 2" xfId="8516" xr:uid="{00000000-0005-0000-0000-000017010000}"/>
    <cellStyle name="annee semestre 2 2 2 2 2 2 2 2 2 2 2 2 2 3 2 2 2 2 2 2 2 2 3 3 2 2" xfId="33856" xr:uid="{00000000-0005-0000-0000-000018010000}"/>
    <cellStyle name="annee semestre 2 2 2 2 2 2 2 2 2 2 2 2 2 3 2 2 2 2 2 2 2 2 3 3 3" xfId="30818" xr:uid="{00000000-0005-0000-0000-000019010000}"/>
    <cellStyle name="annee semestre 2 2 2 2 2 2 2 2 2 2 2 2 2 3 2 2 2 2 2 2 2 2 3 4" xfId="27199" xr:uid="{00000000-0005-0000-0000-00001A010000}"/>
    <cellStyle name="annee semestre 2 2 2 2 2 2 2 2 2 2 2 2 2 3 2 2 2 2 2 2 2 3" xfId="17953" xr:uid="{00000000-0005-0000-0000-00001B010000}"/>
    <cellStyle name="annee semestre 2 2 2 2 2 2 2 2 2 2 2 2 2 3 2 2 2 2 2 2 2 3 2" xfId="11294" xr:uid="{00000000-0005-0000-0000-00001C010000}"/>
    <cellStyle name="annee semestre 2 2 2 2 2 2 2 2 2 2 2 2 2 3 2 2 2 2 2 2 2 3 2 2" xfId="36268" xr:uid="{00000000-0005-0000-0000-00001D010000}"/>
    <cellStyle name="annee semestre 2 2 2 2 2 2 2 2 2 2 2 2 2 3 2 2 2 2 2 2 2 3 3" xfId="26551" xr:uid="{00000000-0005-0000-0000-00001E010000}"/>
    <cellStyle name="annee semestre 2 2 2 2 2 2 2 2 2 2 2 2 2 3 2 2 2 2 2 2 2 4" xfId="24069" xr:uid="{00000000-0005-0000-0000-00001F010000}"/>
    <cellStyle name="annee semestre 2 2 2 2 2 2 2 2 2 2 2 2 2 3 2 2 2 2 2 3" xfId="17048" xr:uid="{00000000-0005-0000-0000-000020010000}"/>
    <cellStyle name="annee semestre 2 2 2 2 2 2 2 2 2 2 2 2 2 3 2 2 2 2 2 3 2" xfId="9641" xr:uid="{00000000-0005-0000-0000-000021010000}"/>
    <cellStyle name="annee semestre 2 2 2 2 2 2 2 2 2 2 2 2 2 3 2 2 2 2 2 3 2 2" xfId="35363" xr:uid="{00000000-0005-0000-0000-000022010000}"/>
    <cellStyle name="annee semestre 2 2 2 2 2 2 2 2 2 2 2 2 2 3 2 2 2 2 2 3 3" xfId="24498" xr:uid="{00000000-0005-0000-0000-000023010000}"/>
    <cellStyle name="annee semestre 2 2 2 2 2 2 2 2 2 2 2 2 2 3 2 2 2 2 2 4" xfId="22109" xr:uid="{00000000-0005-0000-0000-000024010000}"/>
    <cellStyle name="annee semestre 2 2 2 2 2 2 2 2 2 2 2 2 2 3 2 2 2 3" xfId="3367" xr:uid="{00000000-0005-0000-0000-000025010000}"/>
    <cellStyle name="annee semestre 2 2 2 2 2 2 2 2 2 2 2 2 2 3 2 2 2 3 2" xfId="4346" xr:uid="{00000000-0005-0000-0000-000026010000}"/>
    <cellStyle name="annee semestre 2 2 2 2 2 2 2 2 2 2 2 2 2 3 2 2 2 3 2 2" xfId="5668" xr:uid="{00000000-0005-0000-0000-000027010000}"/>
    <cellStyle name="annee semestre 2 2 2 2 2 2 2 2 2 2 2 2 2 3 2 2 2 3 2 2 2" xfId="6893" xr:uid="{00000000-0005-0000-0000-000028010000}"/>
    <cellStyle name="annee semestre 2 2 2 2 2 2 2 2 2 2 2 2 2 3 2 2 2 3 2 2 2 2" xfId="5170" xr:uid="{00000000-0005-0000-0000-000029010000}"/>
    <cellStyle name="annee semestre 2 2 2 2 2 2 2 2 2 2 2 2 2 3 2 2 2 3 2 2 2 2 2" xfId="7904" xr:uid="{00000000-0005-0000-0000-00002A010000}"/>
    <cellStyle name="annee semestre 2 2 2 2 2 2 2 2 2 2 2 2 2 3 2 2 2 3 2 2 2 2 2 2" xfId="13950" xr:uid="{00000000-0005-0000-0000-00002B010000}"/>
    <cellStyle name="annee semestre 2 2 2 2 2 2 2 2 2 2 2 2 2 3 2 2 2 3 2 2 2 2 2 2 2" xfId="10323" xr:uid="{00000000-0005-0000-0000-00002C010000}"/>
    <cellStyle name="annee semestre 2 2 2 2 2 2 2 2 2 2 2 2 2 3 2 2 2 3 2 2 2 2 2 2 2 2" xfId="32276" xr:uid="{00000000-0005-0000-0000-00002D010000}"/>
    <cellStyle name="annee semestre 2 2 2 2 2 2 2 2 2 2 2 2 2 3 2 2 2 3 2 2 2 2 2 2 3" xfId="24821" xr:uid="{00000000-0005-0000-0000-00002E010000}"/>
    <cellStyle name="annee semestre 2 2 2 2 2 2 2 2 2 2 2 2 2 3 2 2 2 3 2 2 2 2 2 3" xfId="26758" xr:uid="{00000000-0005-0000-0000-00002F010000}"/>
    <cellStyle name="annee semestre 2 2 2 2 2 2 2 2 2 2 2 2 2 3 2 2 2 3 2 2 2 2 3" xfId="15908" xr:uid="{00000000-0005-0000-0000-000030010000}"/>
    <cellStyle name="annee semestre 2 2 2 2 2 2 2 2 2 2 2 2 2 3 2 2 2 3 2 2 2 2 3 2" xfId="13097" xr:uid="{00000000-0005-0000-0000-000031010000}"/>
    <cellStyle name="annee semestre 2 2 2 2 2 2 2 2 2 2 2 2 2 3 2 2 2 3 2 2 2 2 3 2 2" xfId="34224" xr:uid="{00000000-0005-0000-0000-000032010000}"/>
    <cellStyle name="annee semestre 2 2 2 2 2 2 2 2 2 2 2 2 2 3 2 2 2 3 2 2 2 2 3 3" xfId="30633" xr:uid="{00000000-0005-0000-0000-000033010000}"/>
    <cellStyle name="annee semestre 2 2 2 2 2 2 2 2 2 2 2 2 2 3 2 2 2 3 2 2 2 2 4" xfId="22802" xr:uid="{00000000-0005-0000-0000-000034010000}"/>
    <cellStyle name="annee semestre 2 2 2 2 2 2 2 2 2 2 2 2 2 3 2 2 2 3 2 2 2 3" xfId="11051" xr:uid="{00000000-0005-0000-0000-000035010000}"/>
    <cellStyle name="annee semestre 2 2 2 2 2 2 2 2 2 2 2 2 2 3 2 2 2 3 2 2 2 3 2" xfId="12098" xr:uid="{00000000-0005-0000-0000-000036010000}"/>
    <cellStyle name="annee semestre 2 2 2 2 2 2 2 2 2 2 2 2 2 3 2 2 2 3 2 2 2 3 2 2" xfId="14073" xr:uid="{00000000-0005-0000-0000-000037010000}"/>
    <cellStyle name="annee semestre 2 2 2 2 2 2 2 2 2 2 2 2 2 3 2 2 2 3 2 2 2 3 2 2 2" xfId="19386" xr:uid="{00000000-0005-0000-0000-000038010000}"/>
    <cellStyle name="annee semestre 2 2 2 2 2 2 2 2 2 2 2 2 2 3 2 2 2 3 2 2 2 3 2 2 2 2" xfId="32399" xr:uid="{00000000-0005-0000-0000-000039010000}"/>
    <cellStyle name="annee semestre 2 2 2 2 2 2 2 2 2 2 2 2 2 3 2 2 2 3 2 2 2 3 2 2 3" xfId="27626" xr:uid="{00000000-0005-0000-0000-00003A010000}"/>
    <cellStyle name="annee semestre 2 2 2 2 2 2 2 2 2 2 2 2 2 3 2 2 2 3 2 2 2 3 2 3" xfId="26253" xr:uid="{00000000-0005-0000-0000-00003B010000}"/>
    <cellStyle name="annee semestre 2 2 2 2 2 2 2 2 2 2 2 2 2 3 2 2 2 3 2 2 2 3 3" xfId="15784" xr:uid="{00000000-0005-0000-0000-00003C010000}"/>
    <cellStyle name="annee semestre 2 2 2 2 2 2 2 2 2 2 2 2 2 3 2 2 2 3 2 2 2 3 3 2" xfId="9643" xr:uid="{00000000-0005-0000-0000-00003D010000}"/>
    <cellStyle name="annee semestre 2 2 2 2 2 2 2 2 2 2 2 2 2 3 2 2 2 3 2 2 2 3 3 2 2" xfId="34100" xr:uid="{00000000-0005-0000-0000-00003E010000}"/>
    <cellStyle name="annee semestre 2 2 2 2 2 2 2 2 2 2 2 2 2 3 2 2 2 3 2 2 2 3 3 3" xfId="23243" xr:uid="{00000000-0005-0000-0000-00003F010000}"/>
    <cellStyle name="annee semestre 2 2 2 2 2 2 2 2 2 2 2 2 2 3 2 2 2 3 2 2 2 3 4" xfId="26025" xr:uid="{00000000-0005-0000-0000-000040010000}"/>
    <cellStyle name="annee semestre 2 2 2 2 2 2 2 2 2 2 2 2 2 3 2 2 2 3 2 2 3" xfId="18471" xr:uid="{00000000-0005-0000-0000-000041010000}"/>
    <cellStyle name="annee semestre 2 2 2 2 2 2 2 2 2 2 2 2 2 3 2 2 2 3 2 2 3 2" xfId="9904" xr:uid="{00000000-0005-0000-0000-000042010000}"/>
    <cellStyle name="annee semestre 2 2 2 2 2 2 2 2 2 2 2 2 2 3 2 2 2 3 2 2 3 2 2" xfId="36786" xr:uid="{00000000-0005-0000-0000-000043010000}"/>
    <cellStyle name="annee semestre 2 2 2 2 2 2 2 2 2 2 2 2 2 3 2 2 2 3 2 2 3 3" xfId="26679" xr:uid="{00000000-0005-0000-0000-000044010000}"/>
    <cellStyle name="annee semestre 2 2 2 2 2 2 2 2 2 2 2 2 2 3 2 2 2 3 2 2 4" xfId="25357" xr:uid="{00000000-0005-0000-0000-000045010000}"/>
    <cellStyle name="annee semestre 2 2 2 2 2 2 2 2 2 2 2 2 2 3 2 2 2 3 3" xfId="18566" xr:uid="{00000000-0005-0000-0000-000046010000}"/>
    <cellStyle name="annee semestre 2 2 2 2 2 2 2 2 2 2 2 2 2 3 2 2 2 3 3 2" xfId="18677" xr:uid="{00000000-0005-0000-0000-000047010000}"/>
    <cellStyle name="annee semestre 2 2 2 2 2 2 2 2 2 2 2 2 2 3 2 2 2 3 3 2 2" xfId="36881" xr:uid="{00000000-0005-0000-0000-000048010000}"/>
    <cellStyle name="annee semestre 2 2 2 2 2 2 2 2 2 2 2 2 2 3 2 2 2 3 3 3" xfId="20963" xr:uid="{00000000-0005-0000-0000-000049010000}"/>
    <cellStyle name="annee semestre 2 2 2 2 2 2 2 2 2 2 2 2 2 3 2 2 2 3 4" xfId="28634" xr:uid="{00000000-0005-0000-0000-00004A010000}"/>
    <cellStyle name="annee semestre 2 2 2 2 2 2 2 2 2 2 2 2 2 3 2 3" xfId="2618" xr:uid="{00000000-0005-0000-0000-00004B010000}"/>
    <cellStyle name="annee semestre 2 2 2 2 2 2 2 2 2 2 2 2 2 3 2 3 2" xfId="2214" xr:uid="{00000000-0005-0000-0000-00004C010000}"/>
    <cellStyle name="annee semestre 2 2 2 2 2 2 2 2 2 2 2 2 2 3 2 3 2 2" xfId="4019" xr:uid="{00000000-0005-0000-0000-00004D010000}"/>
    <cellStyle name="annee semestre 2 2 2 2 2 2 2 2 2 2 2 2 2 3 2 3 2 2 2" xfId="4493" xr:uid="{00000000-0005-0000-0000-00004E010000}"/>
    <cellStyle name="annee semestre 2 2 2 2 2 2 2 2 2 2 2 2 2 3 2 3 2 2 2 2" xfId="4993" xr:uid="{00000000-0005-0000-0000-00004F010000}"/>
    <cellStyle name="annee semestre 2 2 2 2 2 2 2 2 2 2 2 2 2 3 2 3 2 2 2 2 2" xfId="6661" xr:uid="{00000000-0005-0000-0000-000050010000}"/>
    <cellStyle name="annee semestre 2 2 2 2 2 2 2 2 2 2 2 2 2 3 2 3 2 2 2 2 2 2" xfId="4908" xr:uid="{00000000-0005-0000-0000-000051010000}"/>
    <cellStyle name="annee semestre 2 2 2 2 2 2 2 2 2 2 2 2 2 3 2 3 2 2 2 2 2 2 2" xfId="7672" xr:uid="{00000000-0005-0000-0000-000052010000}"/>
    <cellStyle name="annee semestre 2 2 2 2 2 2 2 2 2 2 2 2 2 3 2 3 2 2 2 2 2 2 2 2" xfId="13373" xr:uid="{00000000-0005-0000-0000-000053010000}"/>
    <cellStyle name="annee semestre 2 2 2 2 2 2 2 2 2 2 2 2 2 3 2 3 2 2 2 2 2 2 2 2 2" xfId="9921" xr:uid="{00000000-0005-0000-0000-000054010000}"/>
    <cellStyle name="annee semestre 2 2 2 2 2 2 2 2 2 2 2 2 2 3 2 3 2 2 2 2 2 2 2 2 2 2" xfId="31699" xr:uid="{00000000-0005-0000-0000-000055010000}"/>
    <cellStyle name="annee semestre 2 2 2 2 2 2 2 2 2 2 2 2 2 3 2 3 2 2 2 2 2 2 2 2 3" xfId="27766" xr:uid="{00000000-0005-0000-0000-000056010000}"/>
    <cellStyle name="annee semestre 2 2 2 2 2 2 2 2 2 2 2 2 2 3 2 3 2 2 2 2 2 2 2 3" xfId="22195" xr:uid="{00000000-0005-0000-0000-000057010000}"/>
    <cellStyle name="annee semestre 2 2 2 2 2 2 2 2 2 2 2 2 2 3 2 3 2 2 2 2 2 2 3" xfId="15769" xr:uid="{00000000-0005-0000-0000-000058010000}"/>
    <cellStyle name="annee semestre 2 2 2 2 2 2 2 2 2 2 2 2 2 3 2 3 2 2 2 2 2 2 3 2" xfId="19300" xr:uid="{00000000-0005-0000-0000-000059010000}"/>
    <cellStyle name="annee semestre 2 2 2 2 2 2 2 2 2 2 2 2 2 3 2 3 2 2 2 2 2 2 3 2 2" xfId="34085" xr:uid="{00000000-0005-0000-0000-00005A010000}"/>
    <cellStyle name="annee semestre 2 2 2 2 2 2 2 2 2 2 2 2 2 3 2 3 2 2 2 2 2 2 3 3" xfId="22044" xr:uid="{00000000-0005-0000-0000-00005B010000}"/>
    <cellStyle name="annee semestre 2 2 2 2 2 2 2 2 2 2 2 2 2 3 2 3 2 2 2 2 2 2 4" xfId="24506" xr:uid="{00000000-0005-0000-0000-00005C010000}"/>
    <cellStyle name="annee semestre 2 2 2 2 2 2 2 2 2 2 2 2 2 3 2 3 2 2 2 2 2 3" xfId="10819" xr:uid="{00000000-0005-0000-0000-00005D010000}"/>
    <cellStyle name="annee semestre 2 2 2 2 2 2 2 2 2 2 2 2 2 3 2 3 2 2 2 2 2 3 2" xfId="11822" xr:uid="{00000000-0005-0000-0000-00005E010000}"/>
    <cellStyle name="annee semestre 2 2 2 2 2 2 2 2 2 2 2 2 2 3 2 3 2 2 2 2 2 3 2 2" xfId="13434" xr:uid="{00000000-0005-0000-0000-00005F010000}"/>
    <cellStyle name="annee semestre 2 2 2 2 2 2 2 2 2 2 2 2 2 3 2 3 2 2 2 2 2 3 2 2 2" xfId="8513" xr:uid="{00000000-0005-0000-0000-000060010000}"/>
    <cellStyle name="annee semestre 2 2 2 2 2 2 2 2 2 2 2 2 2 3 2 3 2 2 2 2 2 3 2 2 2 2" xfId="31760" xr:uid="{00000000-0005-0000-0000-000061010000}"/>
    <cellStyle name="annee semestre 2 2 2 2 2 2 2 2 2 2 2 2 2 3 2 3 2 2 2 2 2 3 2 2 3" xfId="22226" xr:uid="{00000000-0005-0000-0000-000062010000}"/>
    <cellStyle name="annee semestre 2 2 2 2 2 2 2 2 2 2 2 2 2 3 2 3 2 2 2 2 2 3 2 3" xfId="23946" xr:uid="{00000000-0005-0000-0000-000063010000}"/>
    <cellStyle name="annee semestre 2 2 2 2 2 2 2 2 2 2 2 2 2 3 2 3 2 2 2 2 2 3 3" xfId="16394" xr:uid="{00000000-0005-0000-0000-000064010000}"/>
    <cellStyle name="annee semestre 2 2 2 2 2 2 2 2 2 2 2 2 2 3 2 3 2 2 2 2 2 3 3 2" xfId="10326" xr:uid="{00000000-0005-0000-0000-000065010000}"/>
    <cellStyle name="annee semestre 2 2 2 2 2 2 2 2 2 2 2 2 2 3 2 3 2 2 2 2 2 3 3 2 2" xfId="34709" xr:uid="{00000000-0005-0000-0000-000066010000}"/>
    <cellStyle name="annee semestre 2 2 2 2 2 2 2 2 2 2 2 2 2 3 2 3 2 2 2 2 2 3 3 3" xfId="21307" xr:uid="{00000000-0005-0000-0000-000067010000}"/>
    <cellStyle name="annee semestre 2 2 2 2 2 2 2 2 2 2 2 2 2 3 2 3 2 2 2 2 2 3 4" xfId="26461" xr:uid="{00000000-0005-0000-0000-000068010000}"/>
    <cellStyle name="annee semestre 2 2 2 2 2 2 2 2 2 2 2 2 2 3 2 3 2 2 2 2 3" xfId="15344" xr:uid="{00000000-0005-0000-0000-000069010000}"/>
    <cellStyle name="annee semestre 2 2 2 2 2 2 2 2 2 2 2 2 2 3 2 3 2 2 2 2 3 2" xfId="11592" xr:uid="{00000000-0005-0000-0000-00006A010000}"/>
    <cellStyle name="annee semestre 2 2 2 2 2 2 2 2 2 2 2 2 2 3 2 3 2 2 2 2 3 2 2" xfId="33663" xr:uid="{00000000-0005-0000-0000-00006B010000}"/>
    <cellStyle name="annee semestre 2 2 2 2 2 2 2 2 2 2 2 2 2 3 2 3 2 2 2 2 3 3" xfId="26617" xr:uid="{00000000-0005-0000-0000-00006C010000}"/>
    <cellStyle name="annee semestre 2 2 2 2 2 2 2 2 2 2 2 2 2 3 2 3 2 2 2 2 4" xfId="28208" xr:uid="{00000000-0005-0000-0000-00006D010000}"/>
    <cellStyle name="annee semestre 2 2 2 2 2 2 2 2 2 2 2 2 2 3 2 3 2 2 3" xfId="17242" xr:uid="{00000000-0005-0000-0000-00006E010000}"/>
    <cellStyle name="annee semestre 2 2 2 2 2 2 2 2 2 2 2 2 2 3 2 3 2 2 3 2" xfId="10398" xr:uid="{00000000-0005-0000-0000-00006F010000}"/>
    <cellStyle name="annee semestre 2 2 2 2 2 2 2 2 2 2 2 2 2 3 2 3 2 2 3 2 2" xfId="35557" xr:uid="{00000000-0005-0000-0000-000070010000}"/>
    <cellStyle name="annee semestre 2 2 2 2 2 2 2 2 2 2 2 2 2 3 2 3 2 2 3 3" xfId="21050" xr:uid="{00000000-0005-0000-0000-000071010000}"/>
    <cellStyle name="annee semestre 2 2 2 2 2 2 2 2 2 2 2 2 2 3 2 3 2 2 4" xfId="26495" xr:uid="{00000000-0005-0000-0000-000072010000}"/>
    <cellStyle name="annee semestre 2 2 2 2 2 2 2 2 2 2 2 2 2 3 2 3 3" xfId="3266" xr:uid="{00000000-0005-0000-0000-000073010000}"/>
    <cellStyle name="annee semestre 2 2 2 2 2 2 2 2 2 2 2 2 2 3 2 3 3 2" xfId="3498" xr:uid="{00000000-0005-0000-0000-000074010000}"/>
    <cellStyle name="annee semestre 2 2 2 2 2 2 2 2 2 2 2 2 2 3 2 3 3 2 2" xfId="5076" xr:uid="{00000000-0005-0000-0000-000075010000}"/>
    <cellStyle name="annee semestre 2 2 2 2 2 2 2 2 2 2 2 2 2 3 2 3 3 2 2 2" xfId="6659" xr:uid="{00000000-0005-0000-0000-000076010000}"/>
    <cellStyle name="annee semestre 2 2 2 2 2 2 2 2 2 2 2 2 2 3 2 3 3 2 2 2 2" xfId="7201" xr:uid="{00000000-0005-0000-0000-000077010000}"/>
    <cellStyle name="annee semestre 2 2 2 2 2 2 2 2 2 2 2 2 2 3 2 3 3 2 2 2 2 2" xfId="7670" xr:uid="{00000000-0005-0000-0000-000078010000}"/>
    <cellStyle name="annee semestre 2 2 2 2 2 2 2 2 2 2 2 2 2 3 2 3 3 2 2 2 2 2 2" xfId="13262" xr:uid="{00000000-0005-0000-0000-000079010000}"/>
    <cellStyle name="annee semestre 2 2 2 2 2 2 2 2 2 2 2 2 2 3 2 3 3 2 2 2 2 2 2 2" xfId="11355" xr:uid="{00000000-0005-0000-0000-00007A010000}"/>
    <cellStyle name="annee semestre 2 2 2 2 2 2 2 2 2 2 2 2 2 3 2 3 3 2 2 2 2 2 2 2 2" xfId="31588" xr:uid="{00000000-0005-0000-0000-00007B010000}"/>
    <cellStyle name="annee semestre 2 2 2 2 2 2 2 2 2 2 2 2 2 3 2 3 3 2 2 2 2 2 2 3" xfId="29315" xr:uid="{00000000-0005-0000-0000-00007C010000}"/>
    <cellStyle name="annee semestre 2 2 2 2 2 2 2 2 2 2 2 2 2 3 2 3 3 2 2 2 2 2 3" xfId="25679" xr:uid="{00000000-0005-0000-0000-00007D010000}"/>
    <cellStyle name="annee semestre 2 2 2 2 2 2 2 2 2 2 2 2 2 3 2 3 3 2 2 2 2 3" xfId="16932" xr:uid="{00000000-0005-0000-0000-00007E010000}"/>
    <cellStyle name="annee semestre 2 2 2 2 2 2 2 2 2 2 2 2 2 3 2 3 3 2 2 2 2 3 2" xfId="18953" xr:uid="{00000000-0005-0000-0000-00007F010000}"/>
    <cellStyle name="annee semestre 2 2 2 2 2 2 2 2 2 2 2 2 2 3 2 3 3 2 2 2 2 3 2 2" xfId="35247" xr:uid="{00000000-0005-0000-0000-000080010000}"/>
    <cellStyle name="annee semestre 2 2 2 2 2 2 2 2 2 2 2 2 2 3 2 3 3 2 2 2 2 3 3" xfId="23040" xr:uid="{00000000-0005-0000-0000-000081010000}"/>
    <cellStyle name="annee semestre 2 2 2 2 2 2 2 2 2 2 2 2 2 3 2 3 3 2 2 2 2 4" xfId="27838" xr:uid="{00000000-0005-0000-0000-000082010000}"/>
    <cellStyle name="annee semestre 2 2 2 2 2 2 2 2 2 2 2 2 2 3 2 3 3 2 2 2 3" xfId="10817" xr:uid="{00000000-0005-0000-0000-000083010000}"/>
    <cellStyle name="annee semestre 2 2 2 2 2 2 2 2 2 2 2 2 2 3 2 3 3 2 2 2 3 2" xfId="12365" xr:uid="{00000000-0005-0000-0000-000084010000}"/>
    <cellStyle name="annee semestre 2 2 2 2 2 2 2 2 2 2 2 2 2 3 2 3 3 2 2 2 3 2 2" xfId="14541" xr:uid="{00000000-0005-0000-0000-000085010000}"/>
    <cellStyle name="annee semestre 2 2 2 2 2 2 2 2 2 2 2 2 2 3 2 3 3 2 2 2 3 2 2 2" xfId="9959" xr:uid="{00000000-0005-0000-0000-000086010000}"/>
    <cellStyle name="annee semestre 2 2 2 2 2 2 2 2 2 2 2 2 2 3 2 3 3 2 2 2 3 2 2 2 2" xfId="32867" xr:uid="{00000000-0005-0000-0000-000087010000}"/>
    <cellStyle name="annee semestre 2 2 2 2 2 2 2 2 2 2 2 2 2 3 2 3 3 2 2 2 3 2 2 3" xfId="27496" xr:uid="{00000000-0005-0000-0000-000088010000}"/>
    <cellStyle name="annee semestre 2 2 2 2 2 2 2 2 2 2 2 2 2 3 2 3 3 2 2 2 3 2 3" xfId="29733" xr:uid="{00000000-0005-0000-0000-000089010000}"/>
    <cellStyle name="annee semestre 2 2 2 2 2 2 2 2 2 2 2 2 2 3 2 3 3 2 2 2 3 3" xfId="16732" xr:uid="{00000000-0005-0000-0000-00008A010000}"/>
    <cellStyle name="annee semestre 2 2 2 2 2 2 2 2 2 2 2 2 2 3 2 3 3 2 2 2 3 3 2" xfId="9855" xr:uid="{00000000-0005-0000-0000-00008B010000}"/>
    <cellStyle name="annee semestre 2 2 2 2 2 2 2 2 2 2 2 2 2 3 2 3 3 2 2 2 3 3 2 2" xfId="35047" xr:uid="{00000000-0005-0000-0000-00008C010000}"/>
    <cellStyle name="annee semestre 2 2 2 2 2 2 2 2 2 2 2 2 2 3 2 3 3 2 2 2 3 3 3" xfId="21773" xr:uid="{00000000-0005-0000-0000-00008D010000}"/>
    <cellStyle name="annee semestre 2 2 2 2 2 2 2 2 2 2 2 2 2 3 2 3 3 2 2 2 3 4" xfId="26562" xr:uid="{00000000-0005-0000-0000-00008E010000}"/>
    <cellStyle name="annee semestre 2 2 2 2 2 2 2 2 2 2 2 2 2 3 2 3 3 2 2 3" xfId="18105" xr:uid="{00000000-0005-0000-0000-00008F010000}"/>
    <cellStyle name="annee semestre 2 2 2 2 2 2 2 2 2 2 2 2 2 3 2 3 3 2 2 3 2" xfId="19330" xr:uid="{00000000-0005-0000-0000-000090010000}"/>
    <cellStyle name="annee semestre 2 2 2 2 2 2 2 2 2 2 2 2 2 3 2 3 3 2 2 3 2 2" xfId="36420" xr:uid="{00000000-0005-0000-0000-000091010000}"/>
    <cellStyle name="annee semestre 2 2 2 2 2 2 2 2 2 2 2 2 2 3 2 3 3 2 2 3 3" xfId="29765" xr:uid="{00000000-0005-0000-0000-000092010000}"/>
    <cellStyle name="annee semestre 2 2 2 2 2 2 2 2 2 2 2 2 2 3 2 3 3 2 2 4" xfId="26982" xr:uid="{00000000-0005-0000-0000-000093010000}"/>
    <cellStyle name="annee semestre 2 2 2 2 2 2 2 2 2 2 2 2 2 3 2 3 3 3" xfId="17215" xr:uid="{00000000-0005-0000-0000-000094010000}"/>
    <cellStyle name="annee semestre 2 2 2 2 2 2 2 2 2 2 2 2 2 3 2 3 3 3 2" xfId="9185" xr:uid="{00000000-0005-0000-0000-000095010000}"/>
    <cellStyle name="annee semestre 2 2 2 2 2 2 2 2 2 2 2 2 2 3 2 3 3 3 2 2" xfId="35530" xr:uid="{00000000-0005-0000-0000-000096010000}"/>
    <cellStyle name="annee semestre 2 2 2 2 2 2 2 2 2 2 2 2 2 3 2 3 3 3 3" xfId="30886" xr:uid="{00000000-0005-0000-0000-000097010000}"/>
    <cellStyle name="annee semestre 2 2 2 2 2 2 2 2 2 2 2 2 2 3 2 3 3 4" xfId="24041" xr:uid="{00000000-0005-0000-0000-000098010000}"/>
    <cellStyle name="annee semestre 2 2 2 2 2 2 2 2 2 2 2 2 2 3 2 4" xfId="16124" xr:uid="{00000000-0005-0000-0000-000099010000}"/>
    <cellStyle name="annee semestre 2 2 2 2 2 2 2 2 2 2 2 2 2 3 2 4 2" xfId="12715" xr:uid="{00000000-0005-0000-0000-00009A010000}"/>
    <cellStyle name="annee semestre 2 2 2 2 2 2 2 2 2 2 2 2 2 3 2 4 2 2" xfId="34439" xr:uid="{00000000-0005-0000-0000-00009B010000}"/>
    <cellStyle name="annee semestre 2 2 2 2 2 2 2 2 2 2 2 2 2 3 2 4 3" xfId="31008" xr:uid="{00000000-0005-0000-0000-00009C010000}"/>
    <cellStyle name="annee semestre 2 2 2 2 2 2 2 2 2 2 2 2 2 3 2 5" xfId="23525" xr:uid="{00000000-0005-0000-0000-00009D010000}"/>
    <cellStyle name="annee semestre 2 2 2 2 2 2 2 2 2 2 2 2 2 4" xfId="14983" xr:uid="{00000000-0005-0000-0000-00009E010000}"/>
    <cellStyle name="annee semestre 2 2 2 2 2 2 2 2 2 2 2 2 2 4 2" xfId="19478" xr:uid="{00000000-0005-0000-0000-00009F010000}"/>
    <cellStyle name="annee semestre 2 2 2 2 2 2 2 2 2 2 2 2 2 4 2 2" xfId="33303" xr:uid="{00000000-0005-0000-0000-0000A0010000}"/>
    <cellStyle name="annee semestre 2 2 2 2 2 2 2 2 2 2 2 2 2 4 3" xfId="29669" xr:uid="{00000000-0005-0000-0000-0000A1010000}"/>
    <cellStyle name="annee semestre 2 2 2 2 2 2 2 2 2 2 2 2 2 5" xfId="27321" xr:uid="{00000000-0005-0000-0000-0000A2010000}"/>
    <cellStyle name="annee semestre 2 2 2 2 2 2 2 2 2 2 2 3" xfId="15670" xr:uid="{00000000-0005-0000-0000-0000A3010000}"/>
    <cellStyle name="annee semestre 2 2 2 2 2 2 2 2 2 2 2 3 2" xfId="9484" xr:uid="{00000000-0005-0000-0000-0000A4010000}"/>
    <cellStyle name="annee semestre 2 2 2 2 2 2 2 2 2 2 2 3 2 2" xfId="33986" xr:uid="{00000000-0005-0000-0000-0000A5010000}"/>
    <cellStyle name="annee semestre 2 2 2 2 2 2 2 2 2 2 2 3 3" xfId="30120" xr:uid="{00000000-0005-0000-0000-0000A6010000}"/>
    <cellStyle name="annee semestre 2 2 2 2 2 2 2 2 2 2 2 4" xfId="20679" xr:uid="{00000000-0005-0000-0000-0000A7010000}"/>
    <cellStyle name="annee semestre 2 2 2 2 2 2 2 2 2 3" xfId="700" xr:uid="{00000000-0005-0000-0000-0000A8010000}"/>
    <cellStyle name="annee semestre 2 2 2 2 2 2 2 2 2 3 2" xfId="582" xr:uid="{00000000-0005-0000-0000-0000A9010000}"/>
    <cellStyle name="annee semestre 2 2 2 2 2 2 2 2 2 3 2 2" xfId="994" xr:uid="{00000000-0005-0000-0000-0000AA010000}"/>
    <cellStyle name="annee semestre 2 2 2 2 2 2 2 2 2 3 2 2 2" xfId="1256" xr:uid="{00000000-0005-0000-0000-0000AB010000}"/>
    <cellStyle name="annee semestre 2 2 2 2 2 2 2 2 2 3 2 2 2 2" xfId="1293" xr:uid="{00000000-0005-0000-0000-0000AC010000}"/>
    <cellStyle name="annee semestre 2 2 2 2 2 2 2 2 2 3 2 2 2 2 2" xfId="1676" xr:uid="{00000000-0005-0000-0000-0000AD010000}"/>
    <cellStyle name="annee semestre 2 2 2 2 2 2 2 2 2 3 2 2 2 2 2 2" xfId="1954" xr:uid="{00000000-0005-0000-0000-0000AE010000}"/>
    <cellStyle name="annee semestre 2 2 2 2 2 2 2 2 2 3 2 2 2 2 2 2 2" xfId="2411" xr:uid="{00000000-0005-0000-0000-0000AF010000}"/>
    <cellStyle name="annee semestre 2 2 2 2 2 2 2 2 2 3 2 2 2 2 2 2 2 2" xfId="2844" xr:uid="{00000000-0005-0000-0000-0000B0010000}"/>
    <cellStyle name="annee semestre 2 2 2 2 2 2 2 2 2 3 2 2 2 2 2 2 2 2 2" xfId="4194" xr:uid="{00000000-0005-0000-0000-0000B1010000}"/>
    <cellStyle name="annee semestre 2 2 2 2 2 2 2 2 2 3 2 2 2 2 2 2 2 2 2 2" xfId="4668" xr:uid="{00000000-0005-0000-0000-0000B2010000}"/>
    <cellStyle name="annee semestre 2 2 2 2 2 2 2 2 2 3 2 2 2 2 2 2 2 2 2 2 2" xfId="4971" xr:uid="{00000000-0005-0000-0000-0000B3010000}"/>
    <cellStyle name="annee semestre 2 2 2 2 2 2 2 2 2 3 2 2 2 2 2 2 2 2 2 2 2 2" xfId="6289" xr:uid="{00000000-0005-0000-0000-0000B4010000}"/>
    <cellStyle name="annee semestre 2 2 2 2 2 2 2 2 2 3 2 2 2 2 2 2 2 2 2 2 2 2 2" xfId="5968" xr:uid="{00000000-0005-0000-0000-0000B5010000}"/>
    <cellStyle name="annee semestre 2 2 2 2 2 2 2 2 2 3 2 2 2 2 2 2 2 2 2 2 2 2 2 2" xfId="7296" xr:uid="{00000000-0005-0000-0000-0000B6010000}"/>
    <cellStyle name="annee semestre 2 2 2 2 2 2 2 2 2 3 2 2 2 2 2 2 2 2 2 2 2 2 2 2 2" xfId="13527" xr:uid="{00000000-0005-0000-0000-0000B7010000}"/>
    <cellStyle name="annee semestre 2 2 2 2 2 2 2 2 2 3 2 2 2 2 2 2 2 2 2 2 2 2 2 2 2 2" xfId="10012" xr:uid="{00000000-0005-0000-0000-0000B8010000}"/>
    <cellStyle name="annee semestre 2 2 2 2 2 2 2 2 2 3 2 2 2 2 2 2 2 2 2 2 2 2 2 2 2 2 2" xfId="31853" xr:uid="{00000000-0005-0000-0000-0000B9010000}"/>
    <cellStyle name="annee semestre 2 2 2 2 2 2 2 2 2 3 2 2 2 2 2 2 2 2 2 2 2 2 2 2 2 3" xfId="28774" xr:uid="{00000000-0005-0000-0000-0000BA010000}"/>
    <cellStyle name="annee semestre 2 2 2 2 2 2 2 2 2 3 2 2 2 2 2 2 2 2 2 2 2 2 2 2 3" xfId="30229" xr:uid="{00000000-0005-0000-0000-0000BB010000}"/>
    <cellStyle name="annee semestre 2 2 2 2 2 2 2 2 2 3 2 2 2 2 2 2 2 2 2 2 2 2 2 3" xfId="17470" xr:uid="{00000000-0005-0000-0000-0000BC010000}"/>
    <cellStyle name="annee semestre 2 2 2 2 2 2 2 2 2 3 2 2 2 2 2 2 2 2 2 2 2 2 2 3 2" xfId="12658" xr:uid="{00000000-0005-0000-0000-0000BD010000}"/>
    <cellStyle name="annee semestre 2 2 2 2 2 2 2 2 2 3 2 2 2 2 2 2 2 2 2 2 2 2 2 3 2 2" xfId="35785" xr:uid="{00000000-0005-0000-0000-0000BE010000}"/>
    <cellStyle name="annee semestre 2 2 2 2 2 2 2 2 2 3 2 2 2 2 2 2 2 2 2 2 2 2 2 3 3" xfId="26941" xr:uid="{00000000-0005-0000-0000-0000BF010000}"/>
    <cellStyle name="annee semestre 2 2 2 2 2 2 2 2 2 3 2 2 2 2 2 2 2 2 2 2 2 2 2 4" xfId="23921" xr:uid="{00000000-0005-0000-0000-0000C0010000}"/>
    <cellStyle name="annee semestre 2 2 2 2 2 2 2 2 2 3 2 2 2 2 2 2 2 2 2 2 2 2 3" xfId="10447" xr:uid="{00000000-0005-0000-0000-0000C1010000}"/>
    <cellStyle name="annee semestre 2 2 2 2 2 2 2 2 2 3 2 2 2 2 2 2 2 2 2 2 2 2 3 2" xfId="12428" xr:uid="{00000000-0005-0000-0000-0000C2010000}"/>
    <cellStyle name="annee semestre 2 2 2 2 2 2 2 2 2 3 2 2 2 2 2 2 2 2 2 2 2 2 3 2 2" xfId="14604" xr:uid="{00000000-0005-0000-0000-0000C3010000}"/>
    <cellStyle name="annee semestre 2 2 2 2 2 2 2 2 2 3 2 2 2 2 2 2 2 2 2 2 2 2 3 2 2 2" xfId="10302" xr:uid="{00000000-0005-0000-0000-0000C4010000}"/>
    <cellStyle name="annee semestre 2 2 2 2 2 2 2 2 2 3 2 2 2 2 2 2 2 2 2 2 2 2 3 2 2 2 2" xfId="32930" xr:uid="{00000000-0005-0000-0000-0000C5010000}"/>
    <cellStyle name="annee semestre 2 2 2 2 2 2 2 2 2 3 2 2 2 2 2 2 2 2 2 2 2 2 3 2 2 3" xfId="23601" xr:uid="{00000000-0005-0000-0000-0000C6010000}"/>
    <cellStyle name="annee semestre 2 2 2 2 2 2 2 2 2 3 2 2 2 2 2 2 2 2 2 2 2 2 3 2 3" xfId="30905" xr:uid="{00000000-0005-0000-0000-0000C7010000}"/>
    <cellStyle name="annee semestre 2 2 2 2 2 2 2 2 2 3 2 2 2 2 2 2 2 2 2 2 2 2 3 3" xfId="15529" xr:uid="{00000000-0005-0000-0000-0000C8010000}"/>
    <cellStyle name="annee semestre 2 2 2 2 2 2 2 2 2 3 2 2 2 2 2 2 2 2 2 2 2 2 3 3 2" xfId="20157" xr:uid="{00000000-0005-0000-0000-0000C9010000}"/>
    <cellStyle name="annee semestre 2 2 2 2 2 2 2 2 2 3 2 2 2 2 2 2 2 2 2 2 2 2 3 3 2 2" xfId="33848" xr:uid="{00000000-0005-0000-0000-0000CA010000}"/>
    <cellStyle name="annee semestre 2 2 2 2 2 2 2 2 2 3 2 2 2 2 2 2 2 2 2 2 2 2 3 3 3" xfId="21975" xr:uid="{00000000-0005-0000-0000-0000CB010000}"/>
    <cellStyle name="annee semestre 2 2 2 2 2 2 2 2 2 3 2 2 2 2 2 2 2 2 2 2 2 2 3 4" xfId="23492" xr:uid="{00000000-0005-0000-0000-0000CC010000}"/>
    <cellStyle name="annee semestre 2 2 2 2 2 2 2 2 2 3 2 2 2 2 2 2 2 2 2 2 2 3" xfId="17285" xr:uid="{00000000-0005-0000-0000-0000CD010000}"/>
    <cellStyle name="annee semestre 2 2 2 2 2 2 2 2 2 3 2 2 2 2 2 2 2 2 2 2 2 3 2" xfId="20385" xr:uid="{00000000-0005-0000-0000-0000CE010000}"/>
    <cellStyle name="annee semestre 2 2 2 2 2 2 2 2 2 3 2 2 2 2 2 2 2 2 2 2 2 3 2 2" xfId="35600" xr:uid="{00000000-0005-0000-0000-0000CF010000}"/>
    <cellStyle name="annee semestre 2 2 2 2 2 2 2 2 2 3 2 2 2 2 2 2 2 2 2 2 2 3 3" xfId="29661" xr:uid="{00000000-0005-0000-0000-0000D0010000}"/>
    <cellStyle name="annee semestre 2 2 2 2 2 2 2 2 2 3 2 2 2 2 2 2 2 2 2 2 2 4" xfId="21882" xr:uid="{00000000-0005-0000-0000-0000D1010000}"/>
    <cellStyle name="annee semestre 2 2 2 2 2 2 2 2 2 3 2 2 2 2 2 2 2 2 2 3" xfId="17846" xr:uid="{00000000-0005-0000-0000-0000D2010000}"/>
    <cellStyle name="annee semestre 2 2 2 2 2 2 2 2 2 3 2 2 2 2 2 2 2 2 2 3 2" xfId="8756" xr:uid="{00000000-0005-0000-0000-0000D3010000}"/>
    <cellStyle name="annee semestre 2 2 2 2 2 2 2 2 2 3 2 2 2 2 2 2 2 2 2 3 2 2" xfId="36161" xr:uid="{00000000-0005-0000-0000-0000D4010000}"/>
    <cellStyle name="annee semestre 2 2 2 2 2 2 2 2 2 3 2 2 2 2 2 2 2 2 2 3 3" xfId="23118" xr:uid="{00000000-0005-0000-0000-0000D5010000}"/>
    <cellStyle name="annee semestre 2 2 2 2 2 2 2 2 2 3 2 2 2 2 2 2 2 2 2 4" xfId="22229" xr:uid="{00000000-0005-0000-0000-0000D6010000}"/>
    <cellStyle name="annee semestre 2 2 2 2 2 2 2 2 2 3 2 2 2 2 2 2 2 3" xfId="3326" xr:uid="{00000000-0005-0000-0000-0000D7010000}"/>
    <cellStyle name="annee semestre 2 2 2 2 2 2 2 2 2 3 2 2 2 2 2 2 2 3 2" xfId="3516" xr:uid="{00000000-0005-0000-0000-0000D8010000}"/>
    <cellStyle name="annee semestre 2 2 2 2 2 2 2 2 2 3 2 2 2 2 2 2 2 3 2 2" xfId="5209" xr:uid="{00000000-0005-0000-0000-0000D9010000}"/>
    <cellStyle name="annee semestre 2 2 2 2 2 2 2 2 2 3 2 2 2 2 2 2 2 3 2 2 2" xfId="7086" xr:uid="{00000000-0005-0000-0000-0000DA010000}"/>
    <cellStyle name="annee semestre 2 2 2 2 2 2 2 2 2 3 2 2 2 2 2 2 2 3 2 2 2 2" xfId="7261" xr:uid="{00000000-0005-0000-0000-0000DB010000}"/>
    <cellStyle name="annee semestre 2 2 2 2 2 2 2 2 2 3 2 2 2 2 2 2 2 3 2 2 2 2 2" xfId="8001" xr:uid="{00000000-0005-0000-0000-0000DC010000}"/>
    <cellStyle name="annee semestre 2 2 2 2 2 2 2 2 2 3 2 2 2 2 2 2 2 3 2 2 2 2 2 2" xfId="14361" xr:uid="{00000000-0005-0000-0000-0000DD010000}"/>
    <cellStyle name="annee semestre 2 2 2 2 2 2 2 2 2 3 2 2 2 2 2 2 2 3 2 2 2 2 2 2 2" xfId="8664" xr:uid="{00000000-0005-0000-0000-0000DE010000}"/>
    <cellStyle name="annee semestre 2 2 2 2 2 2 2 2 2 3 2 2 2 2 2 2 2 3 2 2 2 2 2 2 2 2" xfId="32687" xr:uid="{00000000-0005-0000-0000-0000DF010000}"/>
    <cellStyle name="annee semestre 2 2 2 2 2 2 2 2 2 3 2 2 2 2 2 2 2 3 2 2 2 2 2 2 3" xfId="26752" xr:uid="{00000000-0005-0000-0000-0000E0010000}"/>
    <cellStyle name="annee semestre 2 2 2 2 2 2 2 2 2 3 2 2 2 2 2 2 2 3 2 2 2 2 2 3" xfId="31309" xr:uid="{00000000-0005-0000-0000-0000E1010000}"/>
    <cellStyle name="annee semestre 2 2 2 2 2 2 2 2 2 3 2 2 2 2 2 2 2 3 2 2 2 2 3" xfId="16729" xr:uid="{00000000-0005-0000-0000-0000E2010000}"/>
    <cellStyle name="annee semestre 2 2 2 2 2 2 2 2 2 3 2 2 2 2 2 2 2 3 2 2 2 2 3 2" xfId="20266" xr:uid="{00000000-0005-0000-0000-0000E3010000}"/>
    <cellStyle name="annee semestre 2 2 2 2 2 2 2 2 2 3 2 2 2 2 2 2 2 3 2 2 2 2 3 2 2" xfId="35044" xr:uid="{00000000-0005-0000-0000-0000E4010000}"/>
    <cellStyle name="annee semestre 2 2 2 2 2 2 2 2 2 3 2 2 2 2 2 2 2 3 2 2 2 2 3 3" xfId="27350" xr:uid="{00000000-0005-0000-0000-0000E5010000}"/>
    <cellStyle name="annee semestre 2 2 2 2 2 2 2 2 2 3 2 2 2 2 2 2 2 3 2 2 2 2 4" xfId="22637" xr:uid="{00000000-0005-0000-0000-0000E6010000}"/>
    <cellStyle name="annee semestre 2 2 2 2 2 2 2 2 2 3 2 2 2 2 2 2 2 3 2 2 2 3" xfId="11148" xr:uid="{00000000-0005-0000-0000-0000E7010000}"/>
    <cellStyle name="annee semestre 2 2 2 2 2 2 2 2 2 3 2 2 2 2 2 2 2 3 2 2 2 3 2" xfId="12524" xr:uid="{00000000-0005-0000-0000-0000E8010000}"/>
    <cellStyle name="annee semestre 2 2 2 2 2 2 2 2 2 3 2 2 2 2 2 2 2 3 2 2 2 3 2 2" xfId="14700" xr:uid="{00000000-0005-0000-0000-0000E9010000}"/>
    <cellStyle name="annee semestre 2 2 2 2 2 2 2 2 2 3 2 2 2 2 2 2 2 3 2 2 2 3 2 2 2" xfId="12805" xr:uid="{00000000-0005-0000-0000-0000EA010000}"/>
    <cellStyle name="annee semestre 2 2 2 2 2 2 2 2 2 3 2 2 2 2 2 2 2 3 2 2 2 3 2 2 2 2" xfId="33026" xr:uid="{00000000-0005-0000-0000-0000EB010000}"/>
    <cellStyle name="annee semestre 2 2 2 2 2 2 2 2 2 3 2 2 2 2 2 2 2 3 2 2 2 3 2 2 3" xfId="26609" xr:uid="{00000000-0005-0000-0000-0000EC010000}"/>
    <cellStyle name="annee semestre 2 2 2 2 2 2 2 2 2 3 2 2 2 2 2 2 2 3 2 2 2 3 2 3" xfId="20776" xr:uid="{00000000-0005-0000-0000-0000ED010000}"/>
    <cellStyle name="annee semestre 2 2 2 2 2 2 2 2 2 3 2 2 2 2 2 2 2 3 2 2 2 3 3" xfId="16606" xr:uid="{00000000-0005-0000-0000-0000EE010000}"/>
    <cellStyle name="annee semestre 2 2 2 2 2 2 2 2 2 3 2 2 2 2 2 2 2 3 2 2 2 3 3 2" xfId="11394" xr:uid="{00000000-0005-0000-0000-0000EF010000}"/>
    <cellStyle name="annee semestre 2 2 2 2 2 2 2 2 2 3 2 2 2 2 2 2 2 3 2 2 2 3 3 2 2" xfId="34921" xr:uid="{00000000-0005-0000-0000-0000F0010000}"/>
    <cellStyle name="annee semestre 2 2 2 2 2 2 2 2 2 3 2 2 2 2 2 2 2 3 2 2 2 3 3 3" xfId="30051" xr:uid="{00000000-0005-0000-0000-0000F1010000}"/>
    <cellStyle name="annee semestre 2 2 2 2 2 2 2 2 2 3 2 2 2 2 2 2 2 3 2 2 2 3 4" xfId="22656" xr:uid="{00000000-0005-0000-0000-0000F2010000}"/>
    <cellStyle name="annee semestre 2 2 2 2 2 2 2 2 2 3 2 2 2 2 2 2 2 3 2 2 3" xfId="17256" xr:uid="{00000000-0005-0000-0000-0000F3010000}"/>
    <cellStyle name="annee semestre 2 2 2 2 2 2 2 2 2 3 2 2 2 2 2 2 2 3 2 2 3 2" xfId="8812" xr:uid="{00000000-0005-0000-0000-0000F4010000}"/>
    <cellStyle name="annee semestre 2 2 2 2 2 2 2 2 2 3 2 2 2 2 2 2 2 3 2 2 3 2 2" xfId="35571" xr:uid="{00000000-0005-0000-0000-0000F5010000}"/>
    <cellStyle name="annee semestre 2 2 2 2 2 2 2 2 2 3 2 2 2 2 2 2 2 3 2 2 3 3" xfId="24693" xr:uid="{00000000-0005-0000-0000-0000F6010000}"/>
    <cellStyle name="annee semestre 2 2 2 2 2 2 2 2 2 3 2 2 2 2 2 2 2 3 2 2 4" xfId="24740" xr:uid="{00000000-0005-0000-0000-0000F7010000}"/>
    <cellStyle name="annee semestre 2 2 2 2 2 2 2 2 2 3 2 2 2 2 2 2 2 3 3" xfId="16378" xr:uid="{00000000-0005-0000-0000-0000F8010000}"/>
    <cellStyle name="annee semestre 2 2 2 2 2 2 2 2 2 3 2 2 2 2 2 2 2 3 3 2" xfId="11736" xr:uid="{00000000-0005-0000-0000-0000F9010000}"/>
    <cellStyle name="annee semestre 2 2 2 2 2 2 2 2 2 3 2 2 2 2 2 2 2 3 3 2 2" xfId="34693" xr:uid="{00000000-0005-0000-0000-0000FA010000}"/>
    <cellStyle name="annee semestre 2 2 2 2 2 2 2 2 2 3 2 2 2 2 2 2 2 3 3 3" xfId="29079" xr:uid="{00000000-0005-0000-0000-0000FB010000}"/>
    <cellStyle name="annee semestre 2 2 2 2 2 2 2 2 2 3 2 2 2 2 2 2 2 3 4" xfId="27866" xr:uid="{00000000-0005-0000-0000-0000FC010000}"/>
    <cellStyle name="annee semestre 2 2 2 2 2 2 2 2 2 3 2 2 2 2 2 3" xfId="2577" xr:uid="{00000000-0005-0000-0000-0000FD010000}"/>
    <cellStyle name="annee semestre 2 2 2 2 2 2 2 2 2 3 2 2 2 2 2 3 2" xfId="2774" xr:uid="{00000000-0005-0000-0000-0000FE010000}"/>
    <cellStyle name="annee semestre 2 2 2 2 2 2 2 2 2 3 2 2 2 2 2 3 2 2" xfId="4053" xr:uid="{00000000-0005-0000-0000-0000FF010000}"/>
    <cellStyle name="annee semestre 2 2 2 2 2 2 2 2 2 3 2 2 2 2 2 3 2 2 2" xfId="4527" xr:uid="{00000000-0005-0000-0000-000000020000}"/>
    <cellStyle name="annee semestre 2 2 2 2 2 2 2 2 2 3 2 2 2 2 2 3 2 2 2 2" xfId="5577" xr:uid="{00000000-0005-0000-0000-000001020000}"/>
    <cellStyle name="annee semestre 2 2 2 2 2 2 2 2 2 3 2 2 2 2 2 3 2 2 2 2 2" xfId="6367" xr:uid="{00000000-0005-0000-0000-000002020000}"/>
    <cellStyle name="annee semestre 2 2 2 2 2 2 2 2 2 3 2 2 2 2 2 3 2 2 2 2 2 2" xfId="7250" xr:uid="{00000000-0005-0000-0000-000003020000}"/>
    <cellStyle name="annee semestre 2 2 2 2 2 2 2 2 2 3 2 2 2 2 2 3 2 2 2 2 2 2 2" xfId="7378" xr:uid="{00000000-0005-0000-0000-000004020000}"/>
    <cellStyle name="annee semestre 2 2 2 2 2 2 2 2 2 3 2 2 2 2 2 3 2 2 2 2 2 2 2 2" xfId="14102" xr:uid="{00000000-0005-0000-0000-000005020000}"/>
    <cellStyle name="annee semestre 2 2 2 2 2 2 2 2 2 3 2 2 2 2 2 3 2 2 2 2 2 2 2 2 2" xfId="9479" xr:uid="{00000000-0005-0000-0000-000006020000}"/>
    <cellStyle name="annee semestre 2 2 2 2 2 2 2 2 2 3 2 2 2 2 2 3 2 2 2 2 2 2 2 2 2 2" xfId="32428" xr:uid="{00000000-0005-0000-0000-000007020000}"/>
    <cellStyle name="annee semestre 2 2 2 2 2 2 2 2 2 3 2 2 2 2 2 3 2 2 2 2 2 2 2 2 3" xfId="24428" xr:uid="{00000000-0005-0000-0000-000008020000}"/>
    <cellStyle name="annee semestre 2 2 2 2 2 2 2 2 2 3 2 2 2 2 2 3 2 2 2 2 2 2 2 3" xfId="24371" xr:uid="{00000000-0005-0000-0000-000009020000}"/>
    <cellStyle name="annee semestre 2 2 2 2 2 2 2 2 2 3 2 2 2 2 2 3 2 2 2 2 2 2 3" xfId="18402" xr:uid="{00000000-0005-0000-0000-00000A020000}"/>
    <cellStyle name="annee semestre 2 2 2 2 2 2 2 2 2 3 2 2 2 2 2 3 2 2 2 2 2 2 3 2" xfId="9554" xr:uid="{00000000-0005-0000-0000-00000B020000}"/>
    <cellStyle name="annee semestre 2 2 2 2 2 2 2 2 2 3 2 2 2 2 2 3 2 2 2 2 2 2 3 2 2" xfId="36717" xr:uid="{00000000-0005-0000-0000-00000C020000}"/>
    <cellStyle name="annee semestre 2 2 2 2 2 2 2 2 2 3 2 2 2 2 2 3 2 2 2 2 2 2 3 3" xfId="30631" xr:uid="{00000000-0005-0000-0000-00000D020000}"/>
    <cellStyle name="annee semestre 2 2 2 2 2 2 2 2 2 3 2 2 2 2 2 3 2 2 2 2 2 2 4" xfId="27768" xr:uid="{00000000-0005-0000-0000-00000E020000}"/>
    <cellStyle name="annee semestre 2 2 2 2 2 2 2 2 2 3 2 2 2 2 2 3 2 2 2 2 2 3" xfId="10525" xr:uid="{00000000-0005-0000-0000-00000F020000}"/>
    <cellStyle name="annee semestre 2 2 2 2 2 2 2 2 2 3 2 2 2 2 2 3 2 2 2 2 2 3 2" xfId="12013" xr:uid="{00000000-0005-0000-0000-000010020000}"/>
    <cellStyle name="annee semestre 2 2 2 2 2 2 2 2 2 3 2 2 2 2 2 3 2 2 2 2 2 3 2 2" xfId="13443" xr:uid="{00000000-0005-0000-0000-000011020000}"/>
    <cellStyle name="annee semestre 2 2 2 2 2 2 2 2 2 3 2 2 2 2 2 3 2 2 2 2 2 3 2 2 2" xfId="9672" xr:uid="{00000000-0005-0000-0000-000012020000}"/>
    <cellStyle name="annee semestre 2 2 2 2 2 2 2 2 2 3 2 2 2 2 2 3 2 2 2 2 2 3 2 2 2 2" xfId="31769" xr:uid="{00000000-0005-0000-0000-000013020000}"/>
    <cellStyle name="annee semestre 2 2 2 2 2 2 2 2 2 3 2 2 2 2 2 3 2 2 2 2 2 3 2 2 3" xfId="29431" xr:uid="{00000000-0005-0000-0000-000014020000}"/>
    <cellStyle name="annee semestre 2 2 2 2 2 2 2 2 2 3 2 2 2 2 2 3 2 2 2 2 2 3 2 3" xfId="21636" xr:uid="{00000000-0005-0000-0000-000015020000}"/>
    <cellStyle name="annee semestre 2 2 2 2 2 2 2 2 2 3 2 2 2 2 2 3 2 2 2 2 2 3 3" xfId="16764" xr:uid="{00000000-0005-0000-0000-000016020000}"/>
    <cellStyle name="annee semestre 2 2 2 2 2 2 2 2 2 3 2 2 2 2 2 3 2 2 2 2 2 3 3 2" xfId="9879" xr:uid="{00000000-0005-0000-0000-000017020000}"/>
    <cellStyle name="annee semestre 2 2 2 2 2 2 2 2 2 3 2 2 2 2 2 3 2 2 2 2 2 3 3 2 2" xfId="35079" xr:uid="{00000000-0005-0000-0000-000018020000}"/>
    <cellStyle name="annee semestre 2 2 2 2 2 2 2 2 2 3 2 2 2 2 2 3 2 2 2 2 2 3 3 3" xfId="30838" xr:uid="{00000000-0005-0000-0000-000019020000}"/>
    <cellStyle name="annee semestre 2 2 2 2 2 2 2 2 2 3 2 2 2 2 2 3 2 2 2 2 2 3 4" xfId="23951" xr:uid="{00000000-0005-0000-0000-00001A020000}"/>
    <cellStyle name="annee semestre 2 2 2 2 2 2 2 2 2 3 2 2 2 2 2 3 2 2 2 2 3" xfId="16396" xr:uid="{00000000-0005-0000-0000-00001B020000}"/>
    <cellStyle name="annee semestre 2 2 2 2 2 2 2 2 2 3 2 2 2 2 2 3 2 2 2 2 3 2" xfId="20025" xr:uid="{00000000-0005-0000-0000-00001C020000}"/>
    <cellStyle name="annee semestre 2 2 2 2 2 2 2 2 2 3 2 2 2 2 2 3 2 2 2 2 3 2 2" xfId="34711" xr:uid="{00000000-0005-0000-0000-00001D020000}"/>
    <cellStyle name="annee semestre 2 2 2 2 2 2 2 2 2 3 2 2 2 2 2 3 2 2 2 2 3 3" xfId="26067" xr:uid="{00000000-0005-0000-0000-00001E020000}"/>
    <cellStyle name="annee semestre 2 2 2 2 2 2 2 2 2 3 2 2 2 2 2 3 2 2 2 2 4" xfId="22824" xr:uid="{00000000-0005-0000-0000-00001F020000}"/>
    <cellStyle name="annee semestre 2 2 2 2 2 2 2 2 2 3 2 2 2 2 2 3 2 2 3" xfId="15785" xr:uid="{00000000-0005-0000-0000-000020020000}"/>
    <cellStyle name="annee semestre 2 2 2 2 2 2 2 2 2 3 2 2 2 2 2 3 2 2 3 2" xfId="9864" xr:uid="{00000000-0005-0000-0000-000021020000}"/>
    <cellStyle name="annee semestre 2 2 2 2 2 2 2 2 2 3 2 2 2 2 2 3 2 2 3 2 2" xfId="34101" xr:uid="{00000000-0005-0000-0000-000022020000}"/>
    <cellStyle name="annee semestre 2 2 2 2 2 2 2 2 2 3 2 2 2 2 2 3 2 2 3 3" xfId="30452" xr:uid="{00000000-0005-0000-0000-000023020000}"/>
    <cellStyle name="annee semestre 2 2 2 2 2 2 2 2 2 3 2 2 2 2 2 3 2 2 4" xfId="23448" xr:uid="{00000000-0005-0000-0000-000024020000}"/>
    <cellStyle name="annee semestre 2 2 2 2 2 2 2 2 2 3 2 2 2 2 2 3 3" xfId="3077" xr:uid="{00000000-0005-0000-0000-000025020000}"/>
    <cellStyle name="annee semestre 2 2 2 2 2 2 2 2 2 3 2 2 2 2 2 3 3 2" xfId="3572" xr:uid="{00000000-0005-0000-0000-000026020000}"/>
    <cellStyle name="annee semestre 2 2 2 2 2 2 2 2 2 3 2 2 2 2 2 3 3 2 2" xfId="5787" xr:uid="{00000000-0005-0000-0000-000027020000}"/>
    <cellStyle name="annee semestre 2 2 2 2 2 2 2 2 2 3 2 2 2 2 2 3 3 2 2 2" xfId="6301" xr:uid="{00000000-0005-0000-0000-000028020000}"/>
    <cellStyle name="annee semestre 2 2 2 2 2 2 2 2 2 3 2 2 2 2 2 3 3 2 2 2 2" xfId="7264" xr:uid="{00000000-0005-0000-0000-000029020000}"/>
    <cellStyle name="annee semestre 2 2 2 2 2 2 2 2 2 3 2 2 2 2 2 3 3 2 2 2 2 2" xfId="7312" xr:uid="{00000000-0005-0000-0000-00002A020000}"/>
    <cellStyle name="annee semestre 2 2 2 2 2 2 2 2 2 3 2 2 2 2 2 3 3 2 2 2 2 2 2" xfId="13426" xr:uid="{00000000-0005-0000-0000-00002B020000}"/>
    <cellStyle name="annee semestre 2 2 2 2 2 2 2 2 2 3 2 2 2 2 2 3 3 2 2 2 2 2 2 2" xfId="9533" xr:uid="{00000000-0005-0000-0000-00002C020000}"/>
    <cellStyle name="annee semestre 2 2 2 2 2 2 2 2 2 3 2 2 2 2 2 3 3 2 2 2 2 2 2 2 2" xfId="31752" xr:uid="{00000000-0005-0000-0000-00002D020000}"/>
    <cellStyle name="annee semestre 2 2 2 2 2 2 2 2 2 3 2 2 2 2 2 3 3 2 2 2 2 2 2 3" xfId="29110" xr:uid="{00000000-0005-0000-0000-00002E020000}"/>
    <cellStyle name="annee semestre 2 2 2 2 2 2 2 2 2 3 2 2 2 2 2 3 3 2 2 2 2 2 3" xfId="27534" xr:uid="{00000000-0005-0000-0000-00002F020000}"/>
    <cellStyle name="annee semestre 2 2 2 2 2 2 2 2 2 3 2 2 2 2 2 3 3 2 2 2 2 3" xfId="15880" xr:uid="{00000000-0005-0000-0000-000030020000}"/>
    <cellStyle name="annee semestre 2 2 2 2 2 2 2 2 2 3 2 2 2 2 2 3 3 2 2 2 2 3 2" xfId="8761" xr:uid="{00000000-0005-0000-0000-000031020000}"/>
    <cellStyle name="annee semestre 2 2 2 2 2 2 2 2 2 3 2 2 2 2 2 3 3 2 2 2 2 3 2 2" xfId="34196" xr:uid="{00000000-0005-0000-0000-000032020000}"/>
    <cellStyle name="annee semestre 2 2 2 2 2 2 2 2 2 3 2 2 2 2 2 3 3 2 2 2 2 3 3" xfId="29192" xr:uid="{00000000-0005-0000-0000-000033020000}"/>
    <cellStyle name="annee semestre 2 2 2 2 2 2 2 2 2 3 2 2 2 2 2 3 3 2 2 2 2 4" xfId="26104" xr:uid="{00000000-0005-0000-0000-000034020000}"/>
    <cellStyle name="annee semestre 2 2 2 2 2 2 2 2 2 3 2 2 2 2 2 3 3 2 2 2 3" xfId="10459" xr:uid="{00000000-0005-0000-0000-000035020000}"/>
    <cellStyle name="annee semestre 2 2 2 2 2 2 2 2 2 3 2 2 2 2 2 3 3 2 2 2 3 2" xfId="12361" xr:uid="{00000000-0005-0000-0000-000036020000}"/>
    <cellStyle name="annee semestre 2 2 2 2 2 2 2 2 2 3 2 2 2 2 2 3 3 2 2 2 3 2 2" xfId="14537" xr:uid="{00000000-0005-0000-0000-000037020000}"/>
    <cellStyle name="annee semestre 2 2 2 2 2 2 2 2 2 3 2 2 2 2 2 3 3 2 2 2 3 2 2 2" xfId="9692" xr:uid="{00000000-0005-0000-0000-000038020000}"/>
    <cellStyle name="annee semestre 2 2 2 2 2 2 2 2 2 3 2 2 2 2 2 3 3 2 2 2 3 2 2 2 2" xfId="32863" xr:uid="{00000000-0005-0000-0000-000039020000}"/>
    <cellStyle name="annee semestre 2 2 2 2 2 2 2 2 2 3 2 2 2 2 2 3 3 2 2 2 3 2 2 3" xfId="30299" xr:uid="{00000000-0005-0000-0000-00003A020000}"/>
    <cellStyle name="annee semestre 2 2 2 2 2 2 2 2 2 3 2 2 2 2 2 3 3 2 2 2 3 2 3" xfId="22834" xr:uid="{00000000-0005-0000-0000-00003B020000}"/>
    <cellStyle name="annee semestre 2 2 2 2 2 2 2 2 2 3 2 2 2 2 2 3 3 2 2 2 3 3" xfId="17932" xr:uid="{00000000-0005-0000-0000-00003C020000}"/>
    <cellStyle name="annee semestre 2 2 2 2 2 2 2 2 2 3 2 2 2 2 2 3 3 2 2 2 3 3 2" xfId="10432" xr:uid="{00000000-0005-0000-0000-00003D020000}"/>
    <cellStyle name="annee semestre 2 2 2 2 2 2 2 2 2 3 2 2 2 2 2 3 3 2 2 2 3 3 2 2" xfId="36247" xr:uid="{00000000-0005-0000-0000-00003E020000}"/>
    <cellStyle name="annee semestre 2 2 2 2 2 2 2 2 2 3 2 2 2 2 2 3 3 2 2 2 3 3 3" xfId="30364" xr:uid="{00000000-0005-0000-0000-00003F020000}"/>
    <cellStyle name="annee semestre 2 2 2 2 2 2 2 2 2 3 2 2 2 2 2 3 3 2 2 2 3 4" xfId="24872" xr:uid="{00000000-0005-0000-0000-000040020000}"/>
    <cellStyle name="annee semestre 2 2 2 2 2 2 2 2 2 3 2 2 2 2 2 3 3 2 2 3" xfId="16975" xr:uid="{00000000-0005-0000-0000-000041020000}"/>
    <cellStyle name="annee semestre 2 2 2 2 2 2 2 2 2 3 2 2 2 2 2 3 3 2 2 3 2" xfId="20566" xr:uid="{00000000-0005-0000-0000-000042020000}"/>
    <cellStyle name="annee semestre 2 2 2 2 2 2 2 2 2 3 2 2 2 2 2 3 3 2 2 3 2 2" xfId="35290" xr:uid="{00000000-0005-0000-0000-000043020000}"/>
    <cellStyle name="annee semestre 2 2 2 2 2 2 2 2 2 3 2 2 2 2 2 3 3 2 2 3 3" xfId="29073" xr:uid="{00000000-0005-0000-0000-000044020000}"/>
    <cellStyle name="annee semestre 2 2 2 2 2 2 2 2 2 3 2 2 2 2 2 3 3 2 2 4" xfId="27989" xr:uid="{00000000-0005-0000-0000-000045020000}"/>
    <cellStyle name="annee semestre 2 2 2 2 2 2 2 2 2 3 2 2 2 2 2 3 3 3" xfId="16242" xr:uid="{00000000-0005-0000-0000-000046020000}"/>
    <cellStyle name="annee semestre 2 2 2 2 2 2 2 2 2 3 2 2 2 2 2 3 3 3 2" xfId="13041" xr:uid="{00000000-0005-0000-0000-000047020000}"/>
    <cellStyle name="annee semestre 2 2 2 2 2 2 2 2 2 3 2 2 2 2 2 3 3 3 2 2" xfId="34557" xr:uid="{00000000-0005-0000-0000-000048020000}"/>
    <cellStyle name="annee semestre 2 2 2 2 2 2 2 2 2 3 2 2 2 2 2 3 3 3 3" xfId="24401" xr:uid="{00000000-0005-0000-0000-000049020000}"/>
    <cellStyle name="annee semestre 2 2 2 2 2 2 2 2 2 3 2 2 2 2 2 3 3 4" xfId="28886" xr:uid="{00000000-0005-0000-0000-00004A020000}"/>
    <cellStyle name="annee semestre 2 2 2 2 2 2 2 2 2 3 2 2 2 2 2 4" xfId="15601" xr:uid="{00000000-0005-0000-0000-00004B020000}"/>
    <cellStyle name="annee semestre 2 2 2 2 2 2 2 2 2 3 2 2 2 2 2 4 2" xfId="20050" xr:uid="{00000000-0005-0000-0000-00004C020000}"/>
    <cellStyle name="annee semestre 2 2 2 2 2 2 2 2 2 3 2 2 2 2 2 4 2 2" xfId="33918" xr:uid="{00000000-0005-0000-0000-00004D020000}"/>
    <cellStyle name="annee semestre 2 2 2 2 2 2 2 2 2 3 2 2 2 2 2 4 3" xfId="29736" xr:uid="{00000000-0005-0000-0000-00004E020000}"/>
    <cellStyle name="annee semestre 2 2 2 2 2 2 2 2 2 3 2 2 2 2 2 5" xfId="23409" xr:uid="{00000000-0005-0000-0000-00004F020000}"/>
    <cellStyle name="annee semestre 2 2 2 2 2 2 2 2 2 3 2 2 2 3" xfId="17370" xr:uid="{00000000-0005-0000-0000-000050020000}"/>
    <cellStyle name="annee semestre 2 2 2 2 2 2 2 2 2 3 2 2 2 3 2" xfId="19947" xr:uid="{00000000-0005-0000-0000-000051020000}"/>
    <cellStyle name="annee semestre 2 2 2 2 2 2 2 2 2 3 2 2 2 3 2 2" xfId="35685" xr:uid="{00000000-0005-0000-0000-000052020000}"/>
    <cellStyle name="annee semestre 2 2 2 2 2 2 2 2 2 3 2 2 2 3 3" xfId="31057" xr:uid="{00000000-0005-0000-0000-000053020000}"/>
    <cellStyle name="annee semestre 2 2 2 2 2 2 2 2 2 3 2 2 2 4" xfId="23137" xr:uid="{00000000-0005-0000-0000-000054020000}"/>
    <cellStyle name="annee semestre 2 2 2 2 2 2 2 2 2 3 2 2 3" xfId="1440" xr:uid="{00000000-0005-0000-0000-000055020000}"/>
    <cellStyle name="annee semestre 2 2 2 2 2 2 2 2 2 3 2 2 3 2" xfId="1756" xr:uid="{00000000-0005-0000-0000-000056020000}"/>
    <cellStyle name="annee semestre 2 2 2 2 2 2 2 2 2 3 2 2 3 2 2" xfId="2034" xr:uid="{00000000-0005-0000-0000-000057020000}"/>
    <cellStyle name="annee semestre 2 2 2 2 2 2 2 2 2 3 2 2 3 2 2 2" xfId="2455" xr:uid="{00000000-0005-0000-0000-000058020000}"/>
    <cellStyle name="annee semestre 2 2 2 2 2 2 2 2 2 3 2 2 3 2 2 2 2" xfId="2924" xr:uid="{00000000-0005-0000-0000-000059020000}"/>
    <cellStyle name="annee semestre 2 2 2 2 2 2 2 2 2 3 2 2 3 2 2 2 2 2" xfId="3666" xr:uid="{00000000-0005-0000-0000-00005A020000}"/>
    <cellStyle name="annee semestre 2 2 2 2 2 2 2 2 2 3 2 2 3 2 2 2 2 2 2" xfId="3538" xr:uid="{00000000-0005-0000-0000-00005B020000}"/>
    <cellStyle name="annee semestre 2 2 2 2 2 2 2 2 2 3 2 2 3 2 2 2 2 2 2 2" xfId="5138" xr:uid="{00000000-0005-0000-0000-00005C020000}"/>
    <cellStyle name="annee semestre 2 2 2 2 2 2 2 2 2 3 2 2 3 2 2 2 2 2 2 2 2" xfId="6493" xr:uid="{00000000-0005-0000-0000-00005D020000}"/>
    <cellStyle name="annee semestre 2 2 2 2 2 2 2 2 2 3 2 2 3 2 2 2 2 2 2 2 2 2" xfId="5316" xr:uid="{00000000-0005-0000-0000-00005E020000}"/>
    <cellStyle name="annee semestre 2 2 2 2 2 2 2 2 2 3 2 2 3 2 2 2 2 2 2 2 2 2 2" xfId="7504" xr:uid="{00000000-0005-0000-0000-00005F020000}"/>
    <cellStyle name="annee semestre 2 2 2 2 2 2 2 2 2 3 2 2 3 2 2 2 2 2 2 2 2 2 2 2" xfId="13855" xr:uid="{00000000-0005-0000-0000-000060020000}"/>
    <cellStyle name="annee semestre 2 2 2 2 2 2 2 2 2 3 2 2 3 2 2 2 2 2 2 2 2 2 2 2 2" xfId="10048" xr:uid="{00000000-0005-0000-0000-000061020000}"/>
    <cellStyle name="annee semestre 2 2 2 2 2 2 2 2 2 3 2 2 3 2 2 2 2 2 2 2 2 2 2 2 2 2" xfId="32181" xr:uid="{00000000-0005-0000-0000-000062020000}"/>
    <cellStyle name="annee semestre 2 2 2 2 2 2 2 2 2 3 2 2 3 2 2 2 2 2 2 2 2 2 2 2 3" xfId="25937" xr:uid="{00000000-0005-0000-0000-000063020000}"/>
    <cellStyle name="annee semestre 2 2 2 2 2 2 2 2 2 3 2 2 3 2 2 2 2 2 2 2 2 2 2 3" xfId="21154" xr:uid="{00000000-0005-0000-0000-000064020000}"/>
    <cellStyle name="annee semestre 2 2 2 2 2 2 2 2 2 3 2 2 3 2 2 2 2 2 2 2 2 2 3" xfId="17571" xr:uid="{00000000-0005-0000-0000-000065020000}"/>
    <cellStyle name="annee semestre 2 2 2 2 2 2 2 2 2 3 2 2 3 2 2 2 2 2 2 2 2 2 3 2" xfId="12825" xr:uid="{00000000-0005-0000-0000-000066020000}"/>
    <cellStyle name="annee semestre 2 2 2 2 2 2 2 2 2 3 2 2 3 2 2 2 2 2 2 2 2 2 3 2 2" xfId="35886" xr:uid="{00000000-0005-0000-0000-000067020000}"/>
    <cellStyle name="annee semestre 2 2 2 2 2 2 2 2 2 3 2 2 3 2 2 2 2 2 2 2 2 2 3 3" xfId="29103" xr:uid="{00000000-0005-0000-0000-000068020000}"/>
    <cellStyle name="annee semestre 2 2 2 2 2 2 2 2 2 3 2 2 3 2 2 2 2 2 2 2 2 2 4" xfId="27171" xr:uid="{00000000-0005-0000-0000-000069020000}"/>
    <cellStyle name="annee semestre 2 2 2 2 2 2 2 2 2 3 2 2 3 2 2 2 2 2 2 2 2 3" xfId="10651" xr:uid="{00000000-0005-0000-0000-00006A020000}"/>
    <cellStyle name="annee semestre 2 2 2 2 2 2 2 2 2 3 2 2 3 2 2 2 2 2 2 2 2 3 2" xfId="12011" xr:uid="{00000000-0005-0000-0000-00006B020000}"/>
    <cellStyle name="annee semestre 2 2 2 2 2 2 2 2 2 3 2 2 3 2 2 2 2 2 2 2 2 3 2 2" xfId="13462" xr:uid="{00000000-0005-0000-0000-00006C020000}"/>
    <cellStyle name="annee semestre 2 2 2 2 2 2 2 2 2 3 2 2 3 2 2 2 2 2 2 2 2 3 2 2 2" xfId="20009" xr:uid="{00000000-0005-0000-0000-00006D020000}"/>
    <cellStyle name="annee semestre 2 2 2 2 2 2 2 2 2 3 2 2 3 2 2 2 2 2 2 2 2 3 2 2 2 2" xfId="31788" xr:uid="{00000000-0005-0000-0000-00006E020000}"/>
    <cellStyle name="annee semestre 2 2 2 2 2 2 2 2 2 3 2 2 3 2 2 2 2 2 2 2 2 3 2 2 3" xfId="23053" xr:uid="{00000000-0005-0000-0000-00006F020000}"/>
    <cellStyle name="annee semestre 2 2 2 2 2 2 2 2 2 3 2 2 3 2 2 2 2 2 2 2 2 3 2 3" xfId="30540" xr:uid="{00000000-0005-0000-0000-000070020000}"/>
    <cellStyle name="annee semestre 2 2 2 2 2 2 2 2 2 3 2 2 3 2 2 2 2 2 2 2 2 3 3" xfId="16722" xr:uid="{00000000-0005-0000-0000-000071020000}"/>
    <cellStyle name="annee semestre 2 2 2 2 2 2 2 2 2 3 2 2 3 2 2 2 2 2 2 2 2 3 3 2" xfId="20537" xr:uid="{00000000-0005-0000-0000-000072020000}"/>
    <cellStyle name="annee semestre 2 2 2 2 2 2 2 2 2 3 2 2 3 2 2 2 2 2 2 2 2 3 3 2 2" xfId="35037" xr:uid="{00000000-0005-0000-0000-000073020000}"/>
    <cellStyle name="annee semestre 2 2 2 2 2 2 2 2 2 3 2 2 3 2 2 2 2 2 2 2 2 3 3 3" xfId="30676" xr:uid="{00000000-0005-0000-0000-000074020000}"/>
    <cellStyle name="annee semestre 2 2 2 2 2 2 2 2 2 3 2 2 3 2 2 2 2 2 2 2 2 3 4" xfId="21267" xr:uid="{00000000-0005-0000-0000-000075020000}"/>
    <cellStyle name="annee semestre 2 2 2 2 2 2 2 2 2 3 2 2 3 2 2 2 2 2 2 2 3" xfId="16056" xr:uid="{00000000-0005-0000-0000-000076020000}"/>
    <cellStyle name="annee semestre 2 2 2 2 2 2 2 2 2 3 2 2 3 2 2 2 2 2 2 2 3 2" xfId="18999" xr:uid="{00000000-0005-0000-0000-000077020000}"/>
    <cellStyle name="annee semestre 2 2 2 2 2 2 2 2 2 3 2 2 3 2 2 2 2 2 2 2 3 2 2" xfId="34371" xr:uid="{00000000-0005-0000-0000-000078020000}"/>
    <cellStyle name="annee semestre 2 2 2 2 2 2 2 2 2 3 2 2 3 2 2 2 2 2 2 2 3 3" xfId="25099" xr:uid="{00000000-0005-0000-0000-000079020000}"/>
    <cellStyle name="annee semestre 2 2 2 2 2 2 2 2 2 3 2 2 3 2 2 2 2 2 2 2 4" xfId="21629" xr:uid="{00000000-0005-0000-0000-00007A020000}"/>
    <cellStyle name="annee semestre 2 2 2 2 2 2 2 2 2 3 2 2 3 2 2 2 2 2 3" xfId="15046" xr:uid="{00000000-0005-0000-0000-00007B020000}"/>
    <cellStyle name="annee semestre 2 2 2 2 2 2 2 2 2 3 2 2 3 2 2 2 2 2 3 2" xfId="13112" xr:uid="{00000000-0005-0000-0000-00007C020000}"/>
    <cellStyle name="annee semestre 2 2 2 2 2 2 2 2 2 3 2 2 3 2 2 2 2 2 3 2 2" xfId="33366" xr:uid="{00000000-0005-0000-0000-00007D020000}"/>
    <cellStyle name="annee semestre 2 2 2 2 2 2 2 2 2 3 2 2 3 2 2 2 2 2 3 3" xfId="23007" xr:uid="{00000000-0005-0000-0000-00007E020000}"/>
    <cellStyle name="annee semestre 2 2 2 2 2 2 2 2 2 3 2 2 3 2 2 2 2 2 4" xfId="21818" xr:uid="{00000000-0005-0000-0000-00007F020000}"/>
    <cellStyle name="annee semestre 2 2 2 2 2 2 2 2 2 3 2 2 3 2 2 2 3" xfId="3406" xr:uid="{00000000-0005-0000-0000-000080020000}"/>
    <cellStyle name="annee semestre 2 2 2 2 2 2 2 2 2 3 2 2 3 2 2 2 3 2" xfId="4385" xr:uid="{00000000-0005-0000-0000-000081020000}"/>
    <cellStyle name="annee semestre 2 2 2 2 2 2 2 2 2 3 2 2 3 2 2 2 3 2 2" xfId="5501" xr:uid="{00000000-0005-0000-0000-000082020000}"/>
    <cellStyle name="annee semestre 2 2 2 2 2 2 2 2 2 3 2 2 3 2 2 2 3 2 2 2" xfId="6485" xr:uid="{00000000-0005-0000-0000-000083020000}"/>
    <cellStyle name="annee semestre 2 2 2 2 2 2 2 2 2 3 2 2 3 2 2 2 3 2 2 2 2" xfId="6178" xr:uid="{00000000-0005-0000-0000-000084020000}"/>
    <cellStyle name="annee semestre 2 2 2 2 2 2 2 2 2 3 2 2 3 2 2 2 3 2 2 2 2 2" xfId="7496" xr:uid="{00000000-0005-0000-0000-000085020000}"/>
    <cellStyle name="annee semestre 2 2 2 2 2 2 2 2 2 3 2 2 3 2 2 2 3 2 2 2 2 2 2" xfId="13242" xr:uid="{00000000-0005-0000-0000-000086020000}"/>
    <cellStyle name="annee semestre 2 2 2 2 2 2 2 2 2 3 2 2 3 2 2 2 3 2 2 2 2 2 2 2" xfId="13082" xr:uid="{00000000-0005-0000-0000-000087020000}"/>
    <cellStyle name="annee semestre 2 2 2 2 2 2 2 2 2 3 2 2 3 2 2 2 3 2 2 2 2 2 2 2 2" xfId="31568" xr:uid="{00000000-0005-0000-0000-000088020000}"/>
    <cellStyle name="annee semestre 2 2 2 2 2 2 2 2 2 3 2 2 3 2 2 2 3 2 2 2 2 2 2 3" xfId="22176" xr:uid="{00000000-0005-0000-0000-000089020000}"/>
    <cellStyle name="annee semestre 2 2 2 2 2 2 2 2 2 3 2 2 3 2 2 2 3 2 2 2 2 2 3" xfId="24905" xr:uid="{00000000-0005-0000-0000-00008A020000}"/>
    <cellStyle name="annee semestre 2 2 2 2 2 2 2 2 2 3 2 2 3 2 2 2 3 2 2 2 2 3" xfId="17339" xr:uid="{00000000-0005-0000-0000-00008B020000}"/>
    <cellStyle name="annee semestre 2 2 2 2 2 2 2 2 2 3 2 2 3 2 2 2 3 2 2 2 2 3 2" xfId="8623" xr:uid="{00000000-0005-0000-0000-00008C020000}"/>
    <cellStyle name="annee semestre 2 2 2 2 2 2 2 2 2 3 2 2 3 2 2 2 3 2 2 2 2 3 2 2" xfId="35654" xr:uid="{00000000-0005-0000-0000-00008D020000}"/>
    <cellStyle name="annee semestre 2 2 2 2 2 2 2 2 2 3 2 2 3 2 2 2 3 2 2 2 2 3 3" xfId="29004" xr:uid="{00000000-0005-0000-0000-00008E020000}"/>
    <cellStyle name="annee semestre 2 2 2 2 2 2 2 2 2 3 2 2 3 2 2 2 3 2 2 2 2 4" xfId="22250" xr:uid="{00000000-0005-0000-0000-00008F020000}"/>
    <cellStyle name="annee semestre 2 2 2 2 2 2 2 2 2 3 2 2 3 2 2 2 3 2 2 2 3" xfId="10643" xr:uid="{00000000-0005-0000-0000-000090020000}"/>
    <cellStyle name="annee semestre 2 2 2 2 2 2 2 2 2 3 2 2 3 2 2 2 3 2 2 2 3 2" xfId="12190" xr:uid="{00000000-0005-0000-0000-000091020000}"/>
    <cellStyle name="annee semestre 2 2 2 2 2 2 2 2 2 3 2 2 3 2 2 2 3 2 2 2 3 2 2" xfId="13176" xr:uid="{00000000-0005-0000-0000-000092020000}"/>
    <cellStyle name="annee semestre 2 2 2 2 2 2 2 2 2 3 2 2 3 2 2 2 3 2 2 2 3 2 2 2" xfId="8709" xr:uid="{00000000-0005-0000-0000-000093020000}"/>
    <cellStyle name="annee semestre 2 2 2 2 2 2 2 2 2 3 2 2 3 2 2 2 3 2 2 2 3 2 2 2 2" xfId="31502" xr:uid="{00000000-0005-0000-0000-000094020000}"/>
    <cellStyle name="annee semestre 2 2 2 2 2 2 2 2 2 3 2 2 3 2 2 2 3 2 2 2 3 2 2 3" xfId="29146" xr:uid="{00000000-0005-0000-0000-000095020000}"/>
    <cellStyle name="annee semestre 2 2 2 2 2 2 2 2 2 3 2 2 3 2 2 2 3 2 2 2 3 2 3" xfId="28971" xr:uid="{00000000-0005-0000-0000-000096020000}"/>
    <cellStyle name="annee semestre 2 2 2 2 2 2 2 2 2 3 2 2 3 2 2 2 3 2 2 2 3 3" xfId="16823" xr:uid="{00000000-0005-0000-0000-000097020000}"/>
    <cellStyle name="annee semestre 2 2 2 2 2 2 2 2 2 3 2 2 3 2 2 2 3 2 2 2 3 3 2" xfId="10411" xr:uid="{00000000-0005-0000-0000-000098020000}"/>
    <cellStyle name="annee semestre 2 2 2 2 2 2 2 2 2 3 2 2 3 2 2 2 3 2 2 2 3 3 2 2" xfId="35138" xr:uid="{00000000-0005-0000-0000-000099020000}"/>
    <cellStyle name="annee semestre 2 2 2 2 2 2 2 2 2 3 2 2 3 2 2 2 3 2 2 2 3 3 3" xfId="24134" xr:uid="{00000000-0005-0000-0000-00009A020000}"/>
    <cellStyle name="annee semestre 2 2 2 2 2 2 2 2 2 3 2 2 3 2 2 2 3 2 2 2 3 4" xfId="29198" xr:uid="{00000000-0005-0000-0000-00009B020000}"/>
    <cellStyle name="annee semestre 2 2 2 2 2 2 2 2 2 3 2 2 3 2 2 2 3 2 2 3" xfId="15242" xr:uid="{00000000-0005-0000-0000-00009C020000}"/>
    <cellStyle name="annee semestre 2 2 2 2 2 2 2 2 2 3 2 2 3 2 2 2 3 2 2 3 2" xfId="19577" xr:uid="{00000000-0005-0000-0000-00009D020000}"/>
    <cellStyle name="annee semestre 2 2 2 2 2 2 2 2 2 3 2 2 3 2 2 2 3 2 2 3 2 2" xfId="33561" xr:uid="{00000000-0005-0000-0000-00009E020000}"/>
    <cellStyle name="annee semestre 2 2 2 2 2 2 2 2 2 3 2 2 3 2 2 2 3 2 2 3 3" xfId="23451" xr:uid="{00000000-0005-0000-0000-00009F020000}"/>
    <cellStyle name="annee semestre 2 2 2 2 2 2 2 2 2 3 2 2 3 2 2 2 3 2 2 4" xfId="25581" xr:uid="{00000000-0005-0000-0000-0000A0020000}"/>
    <cellStyle name="annee semestre 2 2 2 2 2 2 2 2 2 3 2 2 3 2 2 2 3 3" xfId="17679" xr:uid="{00000000-0005-0000-0000-0000A1020000}"/>
    <cellStyle name="annee semestre 2 2 2 2 2 2 2 2 2 3 2 2 3 2 2 2 3 3 2" xfId="9941" xr:uid="{00000000-0005-0000-0000-0000A2020000}"/>
    <cellStyle name="annee semestre 2 2 2 2 2 2 2 2 2 3 2 2 3 2 2 2 3 3 2 2" xfId="35994" xr:uid="{00000000-0005-0000-0000-0000A3020000}"/>
    <cellStyle name="annee semestre 2 2 2 2 2 2 2 2 2 3 2 2 3 2 2 2 3 3 3" xfId="31268" xr:uid="{00000000-0005-0000-0000-0000A4020000}"/>
    <cellStyle name="annee semestre 2 2 2 2 2 2 2 2 2 3 2 2 3 2 2 2 3 4" xfId="23444" xr:uid="{00000000-0005-0000-0000-0000A5020000}"/>
    <cellStyle name="annee semestre 2 2 2 2 2 2 2 2 2 3 2 2 3 2 3" xfId="2657" xr:uid="{00000000-0005-0000-0000-0000A6020000}"/>
    <cellStyle name="annee semestre 2 2 2 2 2 2 2 2 2 3 2 2 3 2 3 2" xfId="2325" xr:uid="{00000000-0005-0000-0000-0000A7020000}"/>
    <cellStyle name="annee semestre 2 2 2 2 2 2 2 2 2 3 2 2 3 2 3 2 2" xfId="3885" xr:uid="{00000000-0005-0000-0000-0000A8020000}"/>
    <cellStyle name="annee semestre 2 2 2 2 2 2 2 2 2 3 2 2 3 2 3 2 2 2" xfId="3748" xr:uid="{00000000-0005-0000-0000-0000A9020000}"/>
    <cellStyle name="annee semestre 2 2 2 2 2 2 2 2 2 3 2 2 3 2 3 2 2 2 2" xfId="5829" xr:uid="{00000000-0005-0000-0000-0000AA020000}"/>
    <cellStyle name="annee semestre 2 2 2 2 2 2 2 2 2 3 2 2 3 2 3 2 2 2 2 2" xfId="6587" xr:uid="{00000000-0005-0000-0000-0000AB020000}"/>
    <cellStyle name="annee semestre 2 2 2 2 2 2 2 2 2 3 2 2 3 2 3 2 2 2 2 2 2" xfId="6163" xr:uid="{00000000-0005-0000-0000-0000AC020000}"/>
    <cellStyle name="annee semestre 2 2 2 2 2 2 2 2 2 3 2 2 3 2 3 2 2 2 2 2 2 2" xfId="7598" xr:uid="{00000000-0005-0000-0000-0000AD020000}"/>
    <cellStyle name="annee semestre 2 2 2 2 2 2 2 2 2 3 2 2 3 2 3 2 2 2 2 2 2 2 2" xfId="13814" xr:uid="{00000000-0005-0000-0000-0000AE020000}"/>
    <cellStyle name="annee semestre 2 2 2 2 2 2 2 2 2 3 2 2 3 2 3 2 2 2 2 2 2 2 2 2" xfId="20603" xr:uid="{00000000-0005-0000-0000-0000AF020000}"/>
    <cellStyle name="annee semestre 2 2 2 2 2 2 2 2 2 3 2 2 3 2 3 2 2 2 2 2 2 2 2 2 2" xfId="32140" xr:uid="{00000000-0005-0000-0000-0000B0020000}"/>
    <cellStyle name="annee semestre 2 2 2 2 2 2 2 2 2 3 2 2 3 2 3 2 2 2 2 2 2 2 2 3" xfId="31127" xr:uid="{00000000-0005-0000-0000-0000B1020000}"/>
    <cellStyle name="annee semestre 2 2 2 2 2 2 2 2 2 3 2 2 3 2 3 2 2 2 2 2 2 2 3" xfId="23989" xr:uid="{00000000-0005-0000-0000-0000B2020000}"/>
    <cellStyle name="annee semestre 2 2 2 2 2 2 2 2 2 3 2 2 3 2 3 2 2 2 2 2 2 3" xfId="15681" xr:uid="{00000000-0005-0000-0000-0000B3020000}"/>
    <cellStyle name="annee semestre 2 2 2 2 2 2 2 2 2 3 2 2 3 2 3 2 2 2 2 2 2 3 2" xfId="20536" xr:uid="{00000000-0005-0000-0000-0000B4020000}"/>
    <cellStyle name="annee semestre 2 2 2 2 2 2 2 2 2 3 2 2 3 2 3 2 2 2 2 2 2 3 2 2" xfId="33997" xr:uid="{00000000-0005-0000-0000-0000B5020000}"/>
    <cellStyle name="annee semestre 2 2 2 2 2 2 2 2 2 3 2 2 3 2 3 2 2 2 2 2 2 3 3" xfId="27345" xr:uid="{00000000-0005-0000-0000-0000B6020000}"/>
    <cellStyle name="annee semestre 2 2 2 2 2 2 2 2 2 3 2 2 3 2 3 2 2 2 2 2 2 4" xfId="29064" xr:uid="{00000000-0005-0000-0000-0000B7020000}"/>
    <cellStyle name="annee semestre 2 2 2 2 2 2 2 2 2 3 2 2 3 2 3 2 2 2 2 2 3" xfId="10745" xr:uid="{00000000-0005-0000-0000-0000B8020000}"/>
    <cellStyle name="annee semestre 2 2 2 2 2 2 2 2 2 3 2 2 3 2 3 2 2 2 2 2 3 2" xfId="12187" xr:uid="{00000000-0005-0000-0000-0000B9020000}"/>
    <cellStyle name="annee semestre 2 2 2 2 2 2 2 2 2 3 2 2 3 2 3 2 2 2 2 2 3 2 2" xfId="13178" xr:uid="{00000000-0005-0000-0000-0000BA020000}"/>
    <cellStyle name="annee semestre 2 2 2 2 2 2 2 2 2 3 2 2 3 2 3 2 2 2 2 2 3 2 2 2" xfId="10222" xr:uid="{00000000-0005-0000-0000-0000BB020000}"/>
    <cellStyle name="annee semestre 2 2 2 2 2 2 2 2 2 3 2 2 3 2 3 2 2 2 2 2 3 2 2 2 2" xfId="31504" xr:uid="{00000000-0005-0000-0000-0000BC020000}"/>
    <cellStyle name="annee semestre 2 2 2 2 2 2 2 2 2 3 2 2 3 2 3 2 2 2 2 2 3 2 2 3" xfId="26129" xr:uid="{00000000-0005-0000-0000-0000BD020000}"/>
    <cellStyle name="annee semestre 2 2 2 2 2 2 2 2 2 3 2 2 3 2 3 2 2 2 2 2 3 2 3" xfId="23849" xr:uid="{00000000-0005-0000-0000-0000BE020000}"/>
    <cellStyle name="annee semestre 2 2 2 2 2 2 2 2 2 3 2 2 3 2 3 2 2 2 2 2 3 3" xfId="17916" xr:uid="{00000000-0005-0000-0000-0000BF020000}"/>
    <cellStyle name="annee semestre 2 2 2 2 2 2 2 2 2 3 2 2 3 2 3 2 2 2 2 2 3 3 2" xfId="19546" xr:uid="{00000000-0005-0000-0000-0000C0020000}"/>
    <cellStyle name="annee semestre 2 2 2 2 2 2 2 2 2 3 2 2 3 2 3 2 2 2 2 2 3 3 2 2" xfId="36231" xr:uid="{00000000-0005-0000-0000-0000C1020000}"/>
    <cellStyle name="annee semestre 2 2 2 2 2 2 2 2 2 3 2 2 3 2 3 2 2 2 2 2 3 3 3" xfId="30446" xr:uid="{00000000-0005-0000-0000-0000C2020000}"/>
    <cellStyle name="annee semestre 2 2 2 2 2 2 2 2 2 3 2 2 3 2 3 2 2 2 2 2 3 4" xfId="22246" xr:uid="{00000000-0005-0000-0000-0000C3020000}"/>
    <cellStyle name="annee semestre 2 2 2 2 2 2 2 2 2 3 2 2 3 2 3 2 2 2 2 3" xfId="15734" xr:uid="{00000000-0005-0000-0000-0000C4020000}"/>
    <cellStyle name="annee semestre 2 2 2 2 2 2 2 2 2 3 2 2 3 2 3 2 2 2 2 3 2" xfId="19917" xr:uid="{00000000-0005-0000-0000-0000C5020000}"/>
    <cellStyle name="annee semestre 2 2 2 2 2 2 2 2 2 3 2 2 3 2 3 2 2 2 2 3 2 2" xfId="34050" xr:uid="{00000000-0005-0000-0000-0000C6020000}"/>
    <cellStyle name="annee semestre 2 2 2 2 2 2 2 2 2 3 2 2 3 2 3 2 2 2 2 3 3" xfId="30578" xr:uid="{00000000-0005-0000-0000-0000C7020000}"/>
    <cellStyle name="annee semestre 2 2 2 2 2 2 2 2 2 3 2 2 3 2 3 2 2 2 2 4" xfId="26612" xr:uid="{00000000-0005-0000-0000-0000C8020000}"/>
    <cellStyle name="annee semestre 2 2 2 2 2 2 2 2 2 3 2 2 3 2 3 2 2 3" xfId="16925" xr:uid="{00000000-0005-0000-0000-0000C9020000}"/>
    <cellStyle name="annee semestre 2 2 2 2 2 2 2 2 2 3 2 2 3 2 3 2 2 3 2" xfId="12708" xr:uid="{00000000-0005-0000-0000-0000CA020000}"/>
    <cellStyle name="annee semestre 2 2 2 2 2 2 2 2 2 3 2 2 3 2 3 2 2 3 2 2" xfId="35240" xr:uid="{00000000-0005-0000-0000-0000CB020000}"/>
    <cellStyle name="annee semestre 2 2 2 2 2 2 2 2 2 3 2 2 3 2 3 2 2 3 3" xfId="26276" xr:uid="{00000000-0005-0000-0000-0000CC020000}"/>
    <cellStyle name="annee semestre 2 2 2 2 2 2 2 2 2 3 2 2 3 2 3 2 2 4" xfId="24804" xr:uid="{00000000-0005-0000-0000-0000CD020000}"/>
    <cellStyle name="annee semestre 2 2 2 2 2 2 2 2 2 3 2 2 3 2 3 3" xfId="3226" xr:uid="{00000000-0005-0000-0000-0000CE020000}"/>
    <cellStyle name="annee semestre 2 2 2 2 2 2 2 2 2 3 2 2 3 2 3 3 2" xfId="3574" xr:uid="{00000000-0005-0000-0000-0000CF020000}"/>
    <cellStyle name="annee semestre 2 2 2 2 2 2 2 2 2 3 2 2 3 2 3 3 2 2" xfId="5822" xr:uid="{00000000-0005-0000-0000-0000D0020000}"/>
    <cellStyle name="annee semestre 2 2 2 2 2 2 2 2 2 3 2 2 3 2 3 3 2 2 2" xfId="6357" xr:uid="{00000000-0005-0000-0000-0000D1020000}"/>
    <cellStyle name="annee semestre 2 2 2 2 2 2 2 2 2 3 2 2 3 2 3 3 2 2 2 2" xfId="6039" xr:uid="{00000000-0005-0000-0000-0000D2020000}"/>
    <cellStyle name="annee semestre 2 2 2 2 2 2 2 2 2 3 2 2 3 2 3 3 2 2 2 2 2" xfId="7368" xr:uid="{00000000-0005-0000-0000-0000D3020000}"/>
    <cellStyle name="annee semestre 2 2 2 2 2 2 2 2 2 3 2 2 3 2 3 3 2 2 2 2 2 2" xfId="13798" xr:uid="{00000000-0005-0000-0000-0000D4020000}"/>
    <cellStyle name="annee semestre 2 2 2 2 2 2 2 2 2 3 2 2 3 2 3 3 2 2 2 2 2 2 2" xfId="19291" xr:uid="{00000000-0005-0000-0000-0000D5020000}"/>
    <cellStyle name="annee semestre 2 2 2 2 2 2 2 2 2 3 2 2 3 2 3 3 2 2 2 2 2 2 2 2" xfId="32124" xr:uid="{00000000-0005-0000-0000-0000D6020000}"/>
    <cellStyle name="annee semestre 2 2 2 2 2 2 2 2 2 3 2 2 3 2 3 3 2 2 2 2 2 2 3" xfId="29054" xr:uid="{00000000-0005-0000-0000-0000D7020000}"/>
    <cellStyle name="annee semestre 2 2 2 2 2 2 2 2 2 3 2 2 3 2 3 3 2 2 2 2 2 3" xfId="25569" xr:uid="{00000000-0005-0000-0000-0000D8020000}"/>
    <cellStyle name="annee semestre 2 2 2 2 2 2 2 2 2 3 2 2 3 2 3 3 2 2 2 2 3" xfId="15423" xr:uid="{00000000-0005-0000-0000-0000D9020000}"/>
    <cellStyle name="annee semestre 2 2 2 2 2 2 2 2 2 3 2 2 3 2 3 3 2 2 2 2 3 2" xfId="18811" xr:uid="{00000000-0005-0000-0000-0000DA020000}"/>
    <cellStyle name="annee semestre 2 2 2 2 2 2 2 2 2 3 2 2 3 2 3 3 2 2 2 2 3 2 2" xfId="33742" xr:uid="{00000000-0005-0000-0000-0000DB020000}"/>
    <cellStyle name="annee semestre 2 2 2 2 2 2 2 2 2 3 2 2 3 2 3 3 2 2 2 2 3 3" xfId="23340" xr:uid="{00000000-0005-0000-0000-0000DC020000}"/>
    <cellStyle name="annee semestre 2 2 2 2 2 2 2 2 2 3 2 2 3 2 3 3 2 2 2 2 4" xfId="24222" xr:uid="{00000000-0005-0000-0000-0000DD020000}"/>
    <cellStyle name="annee semestre 2 2 2 2 2 2 2 2 2 3 2 2 3 2 3 3 2 2 2 3" xfId="10515" xr:uid="{00000000-0005-0000-0000-0000DE020000}"/>
    <cellStyle name="annee semestre 2 2 2 2 2 2 2 2 2 3 2 2 3 2 3 3 2 2 2 3 2" xfId="12400" xr:uid="{00000000-0005-0000-0000-0000DF020000}"/>
    <cellStyle name="annee semestre 2 2 2 2 2 2 2 2 2 3 2 2 3 2 3 3 2 2 2 3 2 2" xfId="14576" xr:uid="{00000000-0005-0000-0000-0000E0020000}"/>
    <cellStyle name="annee semestre 2 2 2 2 2 2 2 2 2 3 2 2 3 2 3 3 2 2 2 3 2 2 2" xfId="8137" xr:uid="{00000000-0005-0000-0000-0000E1020000}"/>
    <cellStyle name="annee semestre 2 2 2 2 2 2 2 2 2 3 2 2 3 2 3 3 2 2 2 3 2 2 2 2" xfId="32902" xr:uid="{00000000-0005-0000-0000-0000E2020000}"/>
    <cellStyle name="annee semestre 2 2 2 2 2 2 2 2 2 3 2 2 3 2 3 3 2 2 2 3 2 2 3" xfId="29615" xr:uid="{00000000-0005-0000-0000-0000E3020000}"/>
    <cellStyle name="annee semestre 2 2 2 2 2 2 2 2 2 3 2 2 3 2 3 3 2 2 2 3 2 3" xfId="28029" xr:uid="{00000000-0005-0000-0000-0000E4020000}"/>
    <cellStyle name="annee semestre 2 2 2 2 2 2 2 2 2 3 2 2 3 2 3 3 2 2 2 3 3" xfId="18139" xr:uid="{00000000-0005-0000-0000-0000E5020000}"/>
    <cellStyle name="annee semestre 2 2 2 2 2 2 2 2 2 3 2 2 3 2 3 3 2 2 2 3 3 2" xfId="9984" xr:uid="{00000000-0005-0000-0000-0000E6020000}"/>
    <cellStyle name="annee semestre 2 2 2 2 2 2 2 2 2 3 2 2 3 2 3 3 2 2 2 3 3 2 2" xfId="36454" xr:uid="{00000000-0005-0000-0000-0000E7020000}"/>
    <cellStyle name="annee semestre 2 2 2 2 2 2 2 2 2 3 2 2 3 2 3 3 2 2 2 3 3 3" xfId="29232" xr:uid="{00000000-0005-0000-0000-0000E8020000}"/>
    <cellStyle name="annee semestre 2 2 2 2 2 2 2 2 2 3 2 2 3 2 3 3 2 2 2 3 4" xfId="21925" xr:uid="{00000000-0005-0000-0000-0000E9020000}"/>
    <cellStyle name="annee semestre 2 2 2 2 2 2 2 2 2 3 2 2 3 2 3 3 2 2 3" xfId="17884" xr:uid="{00000000-0005-0000-0000-0000EA020000}"/>
    <cellStyle name="annee semestre 2 2 2 2 2 2 2 2 2 3 2 2 3 2 3 3 2 2 3 2" xfId="18836" xr:uid="{00000000-0005-0000-0000-0000EB020000}"/>
    <cellStyle name="annee semestre 2 2 2 2 2 2 2 2 2 3 2 2 3 2 3 3 2 2 3 2 2" xfId="36199" xr:uid="{00000000-0005-0000-0000-0000EC020000}"/>
    <cellStyle name="annee semestre 2 2 2 2 2 2 2 2 2 3 2 2 3 2 3 3 2 2 3 3" xfId="30198" xr:uid="{00000000-0005-0000-0000-0000ED020000}"/>
    <cellStyle name="annee semestre 2 2 2 2 2 2 2 2 2 3 2 2 3 2 3 3 2 2 4" xfId="27340" xr:uid="{00000000-0005-0000-0000-0000EE020000}"/>
    <cellStyle name="annee semestre 2 2 2 2 2 2 2 2 2 3 2 2 3 2 3 3 3" xfId="16702" xr:uid="{00000000-0005-0000-0000-0000EF020000}"/>
    <cellStyle name="annee semestre 2 2 2 2 2 2 2 2 2 3 2 2 3 2 3 3 3 2" xfId="20262" xr:uid="{00000000-0005-0000-0000-0000F0020000}"/>
    <cellStyle name="annee semestre 2 2 2 2 2 2 2 2 2 3 2 2 3 2 3 3 3 2 2" xfId="35017" xr:uid="{00000000-0005-0000-0000-0000F1020000}"/>
    <cellStyle name="annee semestre 2 2 2 2 2 2 2 2 2 3 2 2 3 2 3 3 3 3" xfId="22367" xr:uid="{00000000-0005-0000-0000-0000F2020000}"/>
    <cellStyle name="annee semestre 2 2 2 2 2 2 2 2 2 3 2 2 3 2 3 3 4" xfId="27557" xr:uid="{00000000-0005-0000-0000-0000F3020000}"/>
    <cellStyle name="annee semestre 2 2 2 2 2 2 2 2 2 3 2 2 3 2 4" xfId="16330" xr:uid="{00000000-0005-0000-0000-0000F4020000}"/>
    <cellStyle name="annee semestre 2 2 2 2 2 2 2 2 2 3 2 2 3 2 4 2" xfId="8193" xr:uid="{00000000-0005-0000-0000-0000F5020000}"/>
    <cellStyle name="annee semestre 2 2 2 2 2 2 2 2 2 3 2 2 3 2 4 2 2" xfId="34645" xr:uid="{00000000-0005-0000-0000-0000F6020000}"/>
    <cellStyle name="annee semestre 2 2 2 2 2 2 2 2 2 3 2 2 3 2 4 3" xfId="29266" xr:uid="{00000000-0005-0000-0000-0000F7020000}"/>
    <cellStyle name="annee semestre 2 2 2 2 2 2 2 2 2 3 2 2 3 2 5" xfId="26799" xr:uid="{00000000-0005-0000-0000-0000F8020000}"/>
    <cellStyle name="annee semestre 2 2 2 2 2 2 2 2 2 3 2 2 4" xfId="14852" xr:uid="{00000000-0005-0000-0000-0000F9020000}"/>
    <cellStyle name="annee semestre 2 2 2 2 2 2 2 2 2 3 2 2 4 2" xfId="8372" xr:uid="{00000000-0005-0000-0000-0000FA020000}"/>
    <cellStyle name="annee semestre 2 2 2 2 2 2 2 2 2 3 2 2 4 2 2" xfId="33174" xr:uid="{00000000-0005-0000-0000-0000FB020000}"/>
    <cellStyle name="annee semestre 2 2 2 2 2 2 2 2 2 3 2 2 4 3" xfId="24162" xr:uid="{00000000-0005-0000-0000-0000FC020000}"/>
    <cellStyle name="annee semestre 2 2 2 2 2 2 2 2 2 3 2 2 5" xfId="21440" xr:uid="{00000000-0005-0000-0000-0000FD020000}"/>
    <cellStyle name="annee semestre 2 2 2 2 2 2 2 2 2 3 3" xfId="14985" xr:uid="{00000000-0005-0000-0000-0000FE020000}"/>
    <cellStyle name="annee semestre 2 2 2 2 2 2 2 2 2 3 3 2" xfId="8663" xr:uid="{00000000-0005-0000-0000-0000FF020000}"/>
    <cellStyle name="annee semestre 2 2 2 2 2 2 2 2 2 3 3 2 2" xfId="33305" xr:uid="{00000000-0005-0000-0000-000000030000}"/>
    <cellStyle name="annee semestre 2 2 2 2 2 2 2 2 2 3 3 3" xfId="30433" xr:uid="{00000000-0005-0000-0000-000001030000}"/>
    <cellStyle name="annee semestre 2 2 2 2 2 2 2 2 2 3 4" xfId="23997" xr:uid="{00000000-0005-0000-0000-000002030000}"/>
    <cellStyle name="annee semestre 2 2 2 2 2 2 2 2 3" xfId="677" xr:uid="{00000000-0005-0000-0000-000003030000}"/>
    <cellStyle name="annee semestre 2 2 2 2 2 2 2 2 3 2" xfId="866" xr:uid="{00000000-0005-0000-0000-000004030000}"/>
    <cellStyle name="annee semestre 2 2 2 2 2 2 2 2 3 2 2" xfId="920" xr:uid="{00000000-0005-0000-0000-000005030000}"/>
    <cellStyle name="annee semestre 2 2 2 2 2 2 2 2 3 2 2 2" xfId="1267" xr:uid="{00000000-0005-0000-0000-000006030000}"/>
    <cellStyle name="annee semestre 2 2 2 2 2 2 2 2 3 2 2 2 2" xfId="1287" xr:uid="{00000000-0005-0000-0000-000007030000}"/>
    <cellStyle name="annee semestre 2 2 2 2 2 2 2 2 3 2 2 2 2 2" xfId="1672" xr:uid="{00000000-0005-0000-0000-000008030000}"/>
    <cellStyle name="annee semestre 2 2 2 2 2 2 2 2 3 2 2 2 2 2 2" xfId="1950" xr:uid="{00000000-0005-0000-0000-000009030000}"/>
    <cellStyle name="annee semestre 2 2 2 2 2 2 2 2 3 2 2 2 2 2 2 2" xfId="2252" xr:uid="{00000000-0005-0000-0000-00000A030000}"/>
    <cellStyle name="annee semestre 2 2 2 2 2 2 2 2 3 2 2 2 2 2 2 2 2" xfId="2840" xr:uid="{00000000-0005-0000-0000-00000B030000}"/>
    <cellStyle name="annee semestre 2 2 2 2 2 2 2 2 3 2 2 2 2 2 2 2 2 2" xfId="4107" xr:uid="{00000000-0005-0000-0000-00000C030000}"/>
    <cellStyle name="annee semestre 2 2 2 2 2 2 2 2 3 2 2 2 2 2 2 2 2 2 2" xfId="4581" xr:uid="{00000000-0005-0000-0000-00000D030000}"/>
    <cellStyle name="annee semestre 2 2 2 2 2 2 2 2 3 2 2 2 2 2 2 2 2 2 2 2" xfId="5306" xr:uid="{00000000-0005-0000-0000-00000E030000}"/>
    <cellStyle name="annee semestre 2 2 2 2 2 2 2 2 3 2 2 2 2 2 2 2 2 2 2 2 2" xfId="6863" xr:uid="{00000000-0005-0000-0000-00000F030000}"/>
    <cellStyle name="annee semestre 2 2 2 2 2 2 2 2 3 2 2 2 2 2 2 2 2 2 2 2 2 2" xfId="4924" xr:uid="{00000000-0005-0000-0000-000010030000}"/>
    <cellStyle name="annee semestre 2 2 2 2 2 2 2 2 3 2 2 2 2 2 2 2 2 2 2 2 2 2 2" xfId="7874" xr:uid="{00000000-0005-0000-0000-000011030000}"/>
    <cellStyle name="annee semestre 2 2 2 2 2 2 2 2 3 2 2 2 2 2 2 2 2 2 2 2 2 2 2 2" xfId="14336" xr:uid="{00000000-0005-0000-0000-000012030000}"/>
    <cellStyle name="annee semestre 2 2 2 2 2 2 2 2 3 2 2 2 2 2 2 2 2 2 2 2 2 2 2 2 2" xfId="11408" xr:uid="{00000000-0005-0000-0000-000013030000}"/>
    <cellStyle name="annee semestre 2 2 2 2 2 2 2 2 3 2 2 2 2 2 2 2 2 2 2 2 2 2 2 2 2 2" xfId="32662" xr:uid="{00000000-0005-0000-0000-000014030000}"/>
    <cellStyle name="annee semestre 2 2 2 2 2 2 2 2 3 2 2 2 2 2 2 2 2 2 2 2 2 2 2 2 3" xfId="30919" xr:uid="{00000000-0005-0000-0000-000015030000}"/>
    <cellStyle name="annee semestre 2 2 2 2 2 2 2 2 3 2 2 2 2 2 2 2 2 2 2 2 2 2 2 3" xfId="27583" xr:uid="{00000000-0005-0000-0000-000016030000}"/>
    <cellStyle name="annee semestre 2 2 2 2 2 2 2 2 3 2 2 2 2 2 2 2 2 2 2 2 2 2 3" xfId="16676" xr:uid="{00000000-0005-0000-0000-000017030000}"/>
    <cellStyle name="annee semestre 2 2 2 2 2 2 2 2 3 2 2 2 2 2 2 2 2 2 2 2 2 2 3 2" xfId="18814" xr:uid="{00000000-0005-0000-0000-000018030000}"/>
    <cellStyle name="annee semestre 2 2 2 2 2 2 2 2 3 2 2 2 2 2 2 2 2 2 2 2 2 2 3 2 2" xfId="34991" xr:uid="{00000000-0005-0000-0000-000019030000}"/>
    <cellStyle name="annee semestre 2 2 2 2 2 2 2 2 3 2 2 2 2 2 2 2 2 2 2 2 2 2 3 3" xfId="25453" xr:uid="{00000000-0005-0000-0000-00001A030000}"/>
    <cellStyle name="annee semestre 2 2 2 2 2 2 2 2 3 2 2 2 2 2 2 2 2 2 2 2 2 2 4" xfId="21716" xr:uid="{00000000-0005-0000-0000-00001B030000}"/>
    <cellStyle name="annee semestre 2 2 2 2 2 2 2 2 3 2 2 2 2 2 2 2 2 2 2 2 2 3" xfId="11021" xr:uid="{00000000-0005-0000-0000-00001C030000}"/>
    <cellStyle name="annee semestre 2 2 2 2 2 2 2 2 3 2 2 2 2 2 2 2 2 2 2 2 2 3 2" xfId="11903" xr:uid="{00000000-0005-0000-0000-00001D030000}"/>
    <cellStyle name="annee semestre 2 2 2 2 2 2 2 2 3 2 2 2 2 2 2 2 2 2 2 2 2 3 2 2" xfId="14415" xr:uid="{00000000-0005-0000-0000-00001E030000}"/>
    <cellStyle name="annee semestre 2 2 2 2 2 2 2 2 3 2 2 2 2 2 2 2 2 2 2 2 2 3 2 2 2" xfId="20366" xr:uid="{00000000-0005-0000-0000-00001F030000}"/>
    <cellStyle name="annee semestre 2 2 2 2 2 2 2 2 3 2 2 2 2 2 2 2 2 2 2 2 2 3 2 2 2 2" xfId="32741" xr:uid="{00000000-0005-0000-0000-000020030000}"/>
    <cellStyle name="annee semestre 2 2 2 2 2 2 2 2 3 2 2 2 2 2 2 2 2 2 2 2 2 3 2 2 3" xfId="30651" xr:uid="{00000000-0005-0000-0000-000021030000}"/>
    <cellStyle name="annee semestre 2 2 2 2 2 2 2 2 3 2 2 2 2 2 2 2 2 2 2 2 2 3 2 3" xfId="26298" xr:uid="{00000000-0005-0000-0000-000022030000}"/>
    <cellStyle name="annee semestre 2 2 2 2 2 2 2 2 3 2 2 2 2 2 2 2 2 2 2 2 2 3 3" xfId="17637" xr:uid="{00000000-0005-0000-0000-000023030000}"/>
    <cellStyle name="annee semestre 2 2 2 2 2 2 2 2 3 2 2 2 2 2 2 2 2 2 2 2 2 3 3 2" xfId="11740" xr:uid="{00000000-0005-0000-0000-000024030000}"/>
    <cellStyle name="annee semestre 2 2 2 2 2 2 2 2 3 2 2 2 2 2 2 2 2 2 2 2 2 3 3 2 2" xfId="35952" xr:uid="{00000000-0005-0000-0000-000025030000}"/>
    <cellStyle name="annee semestre 2 2 2 2 2 2 2 2 3 2 2 2 2 2 2 2 2 2 2 2 2 3 3 3" xfId="28531" xr:uid="{00000000-0005-0000-0000-000026030000}"/>
    <cellStyle name="annee semestre 2 2 2 2 2 2 2 2 3 2 2 2 2 2 2 2 2 2 2 2 2 3 4" xfId="25402" xr:uid="{00000000-0005-0000-0000-000027030000}"/>
    <cellStyle name="annee semestre 2 2 2 2 2 2 2 2 3 2 2 2 2 2 2 2 2 2 2 2 3" xfId="15979" xr:uid="{00000000-0005-0000-0000-000028030000}"/>
    <cellStyle name="annee semestre 2 2 2 2 2 2 2 2 3 2 2 2 2 2 2 2 2 2 2 2 3 2" xfId="11780" xr:uid="{00000000-0005-0000-0000-000029030000}"/>
    <cellStyle name="annee semestre 2 2 2 2 2 2 2 2 3 2 2 2 2 2 2 2 2 2 2 2 3 2 2" xfId="34295" xr:uid="{00000000-0005-0000-0000-00002A030000}"/>
    <cellStyle name="annee semestre 2 2 2 2 2 2 2 2 3 2 2 2 2 2 2 2 2 2 2 2 3 3" xfId="31386" xr:uid="{00000000-0005-0000-0000-00002B030000}"/>
    <cellStyle name="annee semestre 2 2 2 2 2 2 2 2 3 2 2 2 2 2 2 2 2 2 2 2 4" xfId="23878" xr:uid="{00000000-0005-0000-0000-00002C030000}"/>
    <cellStyle name="annee semestre 2 2 2 2 2 2 2 2 3 2 2 2 2 2 2 2 2 2 3" xfId="15349" xr:uid="{00000000-0005-0000-0000-00002D030000}"/>
    <cellStyle name="annee semestre 2 2 2 2 2 2 2 2 3 2 2 2 2 2 2 2 2 2 3 2" xfId="20442" xr:uid="{00000000-0005-0000-0000-00002E030000}"/>
    <cellStyle name="annee semestre 2 2 2 2 2 2 2 2 3 2 2 2 2 2 2 2 2 2 3 2 2" xfId="33668" xr:uid="{00000000-0005-0000-0000-00002F030000}"/>
    <cellStyle name="annee semestre 2 2 2 2 2 2 2 2 3 2 2 2 2 2 2 2 2 2 3 3" xfId="21998" xr:uid="{00000000-0005-0000-0000-000030030000}"/>
    <cellStyle name="annee semestre 2 2 2 2 2 2 2 2 3 2 2 2 2 2 2 2 2 2 4" xfId="23942" xr:uid="{00000000-0005-0000-0000-000031030000}"/>
    <cellStyle name="annee semestre 2 2 2 2 2 2 2 2 3 2 2 2 2 2 2 2 3" xfId="3322" xr:uid="{00000000-0005-0000-0000-000032030000}"/>
    <cellStyle name="annee semestre 2 2 2 2 2 2 2 2 3 2 2 2 2 2 2 2 3 2" xfId="3660" xr:uid="{00000000-0005-0000-0000-000033030000}"/>
    <cellStyle name="annee semestre 2 2 2 2 2 2 2 2 3 2 2 2 2 2 2 2 3 2 2" xfId="5263" xr:uid="{00000000-0005-0000-0000-000034030000}"/>
    <cellStyle name="annee semestre 2 2 2 2 2 2 2 2 3 2 2 2 2 2 2 2 3 2 2 2" xfId="6559" xr:uid="{00000000-0005-0000-0000-000035030000}"/>
    <cellStyle name="annee semestre 2 2 2 2 2 2 2 2 3 2 2 2 2 2 2 2 3 2 2 2 2" xfId="6047" xr:uid="{00000000-0005-0000-0000-000036030000}"/>
    <cellStyle name="annee semestre 2 2 2 2 2 2 2 2 3 2 2 2 2 2 2 2 3 2 2 2 2 2" xfId="7570" xr:uid="{00000000-0005-0000-0000-000037030000}"/>
    <cellStyle name="annee semestre 2 2 2 2 2 2 2 2 3 2 2 2 2 2 2 2 3 2 2 2 2 2 2" xfId="13427" xr:uid="{00000000-0005-0000-0000-000038030000}"/>
    <cellStyle name="annee semestre 2 2 2 2 2 2 2 2 3 2 2 2 2 2 2 2 3 2 2 2 2 2 2 2" xfId="19382" xr:uid="{00000000-0005-0000-0000-000039030000}"/>
    <cellStyle name="annee semestre 2 2 2 2 2 2 2 2 3 2 2 2 2 2 2 2 3 2 2 2 2 2 2 2 2" xfId="31753" xr:uid="{00000000-0005-0000-0000-00003A030000}"/>
    <cellStyle name="annee semestre 2 2 2 2 2 2 2 2 3 2 2 2 2 2 2 2 3 2 2 2 2 2 2 3" xfId="28371" xr:uid="{00000000-0005-0000-0000-00003B030000}"/>
    <cellStyle name="annee semestre 2 2 2 2 2 2 2 2 3 2 2 2 2 2 2 2 3 2 2 2 2 2 3" xfId="21686" xr:uid="{00000000-0005-0000-0000-00003C030000}"/>
    <cellStyle name="annee semestre 2 2 2 2 2 2 2 2 3 2 2 2 2 2 2 2 3 2 2 2 2 3" xfId="15470" xr:uid="{00000000-0005-0000-0000-00003D030000}"/>
    <cellStyle name="annee semestre 2 2 2 2 2 2 2 2 3 2 2 2 2 2 2 2 3 2 2 2 2 3 2" xfId="19986" xr:uid="{00000000-0005-0000-0000-00003E030000}"/>
    <cellStyle name="annee semestre 2 2 2 2 2 2 2 2 3 2 2 2 2 2 2 2 3 2 2 2 2 3 2 2" xfId="33789" xr:uid="{00000000-0005-0000-0000-00003F030000}"/>
    <cellStyle name="annee semestre 2 2 2 2 2 2 2 2 3 2 2 2 2 2 2 2 3 2 2 2 2 3 3" xfId="31020" xr:uid="{00000000-0005-0000-0000-000040030000}"/>
    <cellStyle name="annee semestre 2 2 2 2 2 2 2 2 3 2 2 2 2 2 2 2 3 2 2 2 2 4" xfId="28278" xr:uid="{00000000-0005-0000-0000-000041030000}"/>
    <cellStyle name="annee semestre 2 2 2 2 2 2 2 2 3 2 2 2 2 2 2 2 3 2 2 2 3" xfId="10717" xr:uid="{00000000-0005-0000-0000-000042030000}"/>
    <cellStyle name="annee semestre 2 2 2 2 2 2 2 2 3 2 2 2 2 2 2 2 3 2 2 2 3 2" xfId="12166" xr:uid="{00000000-0005-0000-0000-000043030000}"/>
    <cellStyle name="annee semestre 2 2 2 2 2 2 2 2 3 2 2 2 2 2 2 2 3 2 2 2 3 2 2" xfId="14035" xr:uid="{00000000-0005-0000-0000-000044030000}"/>
    <cellStyle name="annee semestre 2 2 2 2 2 2 2 2 3 2 2 2 2 2 2 2 3 2 2 2 3 2 2 2" xfId="20035" xr:uid="{00000000-0005-0000-0000-000045030000}"/>
    <cellStyle name="annee semestre 2 2 2 2 2 2 2 2 3 2 2 2 2 2 2 2 3 2 2 2 3 2 2 2 2" xfId="32361" xr:uid="{00000000-0005-0000-0000-000046030000}"/>
    <cellStyle name="annee semestre 2 2 2 2 2 2 2 2 3 2 2 2 2 2 2 2 3 2 2 2 3 2 2 3" xfId="30834" xr:uid="{00000000-0005-0000-0000-000047030000}"/>
    <cellStyle name="annee semestre 2 2 2 2 2 2 2 2 3 2 2 2 2 2 2 2 3 2 2 2 3 2 3" xfId="27104" xr:uid="{00000000-0005-0000-0000-000048030000}"/>
    <cellStyle name="annee semestre 2 2 2 2 2 2 2 2 3 2 2 2 2 2 2 2 3 2 2 2 3 3" xfId="16458" xr:uid="{00000000-0005-0000-0000-000049030000}"/>
    <cellStyle name="annee semestre 2 2 2 2 2 2 2 2 3 2 2 2 2 2 2 2 3 2 2 2 3 3 2" xfId="9504" xr:uid="{00000000-0005-0000-0000-00004A030000}"/>
    <cellStyle name="annee semestre 2 2 2 2 2 2 2 2 3 2 2 2 2 2 2 2 3 2 2 2 3 3 2 2" xfId="34773" xr:uid="{00000000-0005-0000-0000-00004B030000}"/>
    <cellStyle name="annee semestre 2 2 2 2 2 2 2 2 3 2 2 2 2 2 2 2 3 2 2 2 3 3 3" xfId="22326" xr:uid="{00000000-0005-0000-0000-00004C030000}"/>
    <cellStyle name="annee semestre 2 2 2 2 2 2 2 2 3 2 2 2 2 2 2 2 3 2 2 2 3 4" xfId="27023" xr:uid="{00000000-0005-0000-0000-00004D030000}"/>
    <cellStyle name="annee semestre 2 2 2 2 2 2 2 2 3 2 2 2 2 2 2 2 3 2 2 3" xfId="18577" xr:uid="{00000000-0005-0000-0000-00004E030000}"/>
    <cellStyle name="annee semestre 2 2 2 2 2 2 2 2 3 2 2 2 2 2 2 2 3 2 2 3 2" xfId="9648" xr:uid="{00000000-0005-0000-0000-00004F030000}"/>
    <cellStyle name="annee semestre 2 2 2 2 2 2 2 2 3 2 2 2 2 2 2 2 3 2 2 3 2 2" xfId="36892" xr:uid="{00000000-0005-0000-0000-000050030000}"/>
    <cellStyle name="annee semestre 2 2 2 2 2 2 2 2 3 2 2 2 2 2 2 2 3 2 2 3 3" xfId="20744" xr:uid="{00000000-0005-0000-0000-000051030000}"/>
    <cellStyle name="annee semestre 2 2 2 2 2 2 2 2 3 2 2 2 2 2 2 2 3 2 2 4" xfId="23588" xr:uid="{00000000-0005-0000-0000-000052030000}"/>
    <cellStyle name="annee semestre 2 2 2 2 2 2 2 2 3 2 2 2 2 2 2 2 3 3" xfId="17939" xr:uid="{00000000-0005-0000-0000-000053030000}"/>
    <cellStyle name="annee semestre 2 2 2 2 2 2 2 2 3 2 2 2 2 2 2 2 3 3 2" xfId="8744" xr:uid="{00000000-0005-0000-0000-000054030000}"/>
    <cellStyle name="annee semestre 2 2 2 2 2 2 2 2 3 2 2 2 2 2 2 2 3 3 2 2" xfId="36254" xr:uid="{00000000-0005-0000-0000-000055030000}"/>
    <cellStyle name="annee semestre 2 2 2 2 2 2 2 2 3 2 2 2 2 2 2 2 3 3 3" xfId="21240" xr:uid="{00000000-0005-0000-0000-000056030000}"/>
    <cellStyle name="annee semestre 2 2 2 2 2 2 2 2 3 2 2 2 2 2 2 2 3 4" xfId="26300" xr:uid="{00000000-0005-0000-0000-000057030000}"/>
    <cellStyle name="annee semestre 2 2 2 2 2 2 2 2 3 2 2 2 2 2 3" xfId="2573" xr:uid="{00000000-0005-0000-0000-000058030000}"/>
    <cellStyle name="annee semestre 2 2 2 2 2 2 2 2 3 2 2 2 2 2 3 2" xfId="2432" xr:uid="{00000000-0005-0000-0000-000059030000}"/>
    <cellStyle name="annee semestre 2 2 2 2 2 2 2 2 3 2 2 2 2 2 3 2 2" xfId="4248" xr:uid="{00000000-0005-0000-0000-00005A030000}"/>
    <cellStyle name="annee semestre 2 2 2 2 2 2 2 2 3 2 2 2 2 2 3 2 2 2" xfId="4722" xr:uid="{00000000-0005-0000-0000-00005B030000}"/>
    <cellStyle name="annee semestre 2 2 2 2 2 2 2 2 3 2 2 2 2 2 3 2 2 2 2" xfId="5564" xr:uid="{00000000-0005-0000-0000-00005C030000}"/>
    <cellStyle name="annee semestre 2 2 2 2 2 2 2 2 3 2 2 2 2 2 3 2 2 2 2 2" xfId="7059" xr:uid="{00000000-0005-0000-0000-00005D030000}"/>
    <cellStyle name="annee semestre 2 2 2 2 2 2 2 2 3 2 2 2 2 2 3 2 2 2 2 2 2" xfId="4926" xr:uid="{00000000-0005-0000-0000-00005E030000}"/>
    <cellStyle name="annee semestre 2 2 2 2 2 2 2 2 3 2 2 2 2 2 3 2 2 2 2 2 2 2" xfId="7974" xr:uid="{00000000-0005-0000-0000-00005F030000}"/>
    <cellStyle name="annee semestre 2 2 2 2 2 2 2 2 3 2 2 2 2 2 3 2 2 2 2 2 2 2 2" xfId="13612" xr:uid="{00000000-0005-0000-0000-000060030000}"/>
    <cellStyle name="annee semestre 2 2 2 2 2 2 2 2 3 2 2 2 2 2 3 2 2 2 2 2 2 2 2 2" xfId="11452" xr:uid="{00000000-0005-0000-0000-000061030000}"/>
    <cellStyle name="annee semestre 2 2 2 2 2 2 2 2 3 2 2 2 2 2 3 2 2 2 2 2 2 2 2 2 2" xfId="31938" xr:uid="{00000000-0005-0000-0000-000062030000}"/>
    <cellStyle name="annee semestre 2 2 2 2 2 2 2 2 3 2 2 2 2 2 3 2 2 2 2 2 2 2 2 3" xfId="29720" xr:uid="{00000000-0005-0000-0000-000063030000}"/>
    <cellStyle name="annee semestre 2 2 2 2 2 2 2 2 3 2 2 2 2 2 3 2 2 2 2 2 2 2 3" xfId="30865" xr:uid="{00000000-0005-0000-0000-000064030000}"/>
    <cellStyle name="annee semestre 2 2 2 2 2 2 2 2 3 2 2 2 2 2 3 2 2 2 2 2 2 3" xfId="16608" xr:uid="{00000000-0005-0000-0000-000065030000}"/>
    <cellStyle name="annee semestre 2 2 2 2 2 2 2 2 3 2 2 2 2 2 3 2 2 2 2 2 2 3 2" xfId="12879" xr:uid="{00000000-0005-0000-0000-000066030000}"/>
    <cellStyle name="annee semestre 2 2 2 2 2 2 2 2 3 2 2 2 2 2 3 2 2 2 2 2 2 3 2 2" xfId="34923" xr:uid="{00000000-0005-0000-0000-000067030000}"/>
    <cellStyle name="annee semestre 2 2 2 2 2 2 2 2 3 2 2 2 2 2 3 2 2 2 2 2 2 3 3" xfId="29017" xr:uid="{00000000-0005-0000-0000-000068030000}"/>
    <cellStyle name="annee semestre 2 2 2 2 2 2 2 2 3 2 2 2 2 2 3 2 2 2 2 2 2 4" xfId="27617" xr:uid="{00000000-0005-0000-0000-000069030000}"/>
    <cellStyle name="annee semestre 2 2 2 2 2 2 2 2 3 2 2 2 2 2 3 2 2 2 2 2 3" xfId="11121" xr:uid="{00000000-0005-0000-0000-00006A030000}"/>
    <cellStyle name="annee semestre 2 2 2 2 2 2 2 2 3 2 2 2 2 2 3 2 2 2 2 2 3 2" xfId="12497" xr:uid="{00000000-0005-0000-0000-00006B030000}"/>
    <cellStyle name="annee semestre 2 2 2 2 2 2 2 2 3 2 2 2 2 2 3 2 2 2 2 2 3 2 2" xfId="14673" xr:uid="{00000000-0005-0000-0000-00006C030000}"/>
    <cellStyle name="annee semestre 2 2 2 2 2 2 2 2 3 2 2 2 2 2 3 2 2 2 2 2 3 2 2 2" xfId="9659" xr:uid="{00000000-0005-0000-0000-00006D030000}"/>
    <cellStyle name="annee semestre 2 2 2 2 2 2 2 2 3 2 2 2 2 2 3 2 2 2 2 2 3 2 2 2 2" xfId="32999" xr:uid="{00000000-0005-0000-0000-00006E030000}"/>
    <cellStyle name="annee semestre 2 2 2 2 2 2 2 2 3 2 2 2 2 2 3 2 2 2 2 2 3 2 2 3" xfId="31297" xr:uid="{00000000-0005-0000-0000-00006F030000}"/>
    <cellStyle name="annee semestre 2 2 2 2 2 2 2 2 3 2 2 2 2 2 3 2 2 2 2 2 3 2 3" xfId="26085" xr:uid="{00000000-0005-0000-0000-000070030000}"/>
    <cellStyle name="annee semestre 2 2 2 2 2 2 2 2 3 2 2 2 2 2 3 2 2 2 2 2 3 3" xfId="15194" xr:uid="{00000000-0005-0000-0000-000071030000}"/>
    <cellStyle name="annee semestre 2 2 2 2 2 2 2 2 3 2 2 2 2 2 3 2 2 2 2 2 3 3 2" xfId="9442" xr:uid="{00000000-0005-0000-0000-000072030000}"/>
    <cellStyle name="annee semestre 2 2 2 2 2 2 2 2 3 2 2 2 2 2 3 2 2 2 2 2 3 3 2 2" xfId="33513" xr:uid="{00000000-0005-0000-0000-000073030000}"/>
    <cellStyle name="annee semestre 2 2 2 2 2 2 2 2 3 2 2 2 2 2 3 2 2 2 2 2 3 3 3" xfId="26255" xr:uid="{00000000-0005-0000-0000-000074030000}"/>
    <cellStyle name="annee semestre 2 2 2 2 2 2 2 2 3 2 2 2 2 2 3 2 2 2 2 2 3 4" xfId="27377" xr:uid="{00000000-0005-0000-0000-000075030000}"/>
    <cellStyle name="annee semestre 2 2 2 2 2 2 2 2 3 2 2 2 2 2 3 2 2 2 2 3" xfId="16637" xr:uid="{00000000-0005-0000-0000-000076030000}"/>
    <cellStyle name="annee semestre 2 2 2 2 2 2 2 2 3 2 2 2 2 2 3 2 2 2 2 3 2" xfId="8545" xr:uid="{00000000-0005-0000-0000-000077030000}"/>
    <cellStyle name="annee semestre 2 2 2 2 2 2 2 2 3 2 2 2 2 2 3 2 2 2 2 3 2 2" xfId="34952" xr:uid="{00000000-0005-0000-0000-000078030000}"/>
    <cellStyle name="annee semestre 2 2 2 2 2 2 2 2 3 2 2 2 2 2 3 2 2 2 2 3 3" xfId="24590" xr:uid="{00000000-0005-0000-0000-000079030000}"/>
    <cellStyle name="annee semestre 2 2 2 2 2 2 2 2 3 2 2 2 2 2 3 2 2 2 2 4" xfId="24284" xr:uid="{00000000-0005-0000-0000-00007A030000}"/>
    <cellStyle name="annee semestre 2 2 2 2 2 2 2 2 3 2 2 2 2 2 3 2 2 3" xfId="15464" xr:uid="{00000000-0005-0000-0000-00007B030000}"/>
    <cellStyle name="annee semestre 2 2 2 2 2 2 2 2 3 2 2 2 2 2 3 2 2 3 2" xfId="8357" xr:uid="{00000000-0005-0000-0000-00007C030000}"/>
    <cellStyle name="annee semestre 2 2 2 2 2 2 2 2 3 2 2 2 2 2 3 2 2 3 2 2" xfId="33783" xr:uid="{00000000-0005-0000-0000-00007D030000}"/>
    <cellStyle name="annee semestre 2 2 2 2 2 2 2 2 3 2 2 2 2 2 3 2 2 3 3" xfId="30544" xr:uid="{00000000-0005-0000-0000-00007E030000}"/>
    <cellStyle name="annee semestre 2 2 2 2 2 2 2 2 3 2 2 2 2 2 3 2 2 4" xfId="25231" xr:uid="{00000000-0005-0000-0000-00007F030000}"/>
    <cellStyle name="annee semestre 2 2 2 2 2 2 2 2 3 2 2 2 2 2 3 3" xfId="3017" xr:uid="{00000000-0005-0000-0000-000080030000}"/>
    <cellStyle name="annee semestre 2 2 2 2 2 2 2 2 3 2 2 2 2 2 3 3 2" xfId="3850" xr:uid="{00000000-0005-0000-0000-000081030000}"/>
    <cellStyle name="annee semestre 2 2 2 2 2 2 2 2 3 2 2 2 2 2 3 3 2 2" xfId="5851" xr:uid="{00000000-0005-0000-0000-000082030000}"/>
    <cellStyle name="annee semestre 2 2 2 2 2 2 2 2 3 2 2 2 2 2 3 3 2 2 2" xfId="6486" xr:uid="{00000000-0005-0000-0000-000083030000}"/>
    <cellStyle name="annee semestre 2 2 2 2 2 2 2 2 3 2 2 2 2 2 3 3 2 2 2 2" xfId="6019" xr:uid="{00000000-0005-0000-0000-000084030000}"/>
    <cellStyle name="annee semestre 2 2 2 2 2 2 2 2 3 2 2 2 2 2 3 3 2 2 2 2 2" xfId="7497" xr:uid="{00000000-0005-0000-0000-000085030000}"/>
    <cellStyle name="annee semestre 2 2 2 2 2 2 2 2 3 2 2 2 2 2 3 3 2 2 2 2 2 2" xfId="13240" xr:uid="{00000000-0005-0000-0000-000086030000}"/>
    <cellStyle name="annee semestre 2 2 2 2 2 2 2 2 3 2 2 2 2 2 3 3 2 2 2 2 2 2 2" xfId="9573" xr:uid="{00000000-0005-0000-0000-000087030000}"/>
    <cellStyle name="annee semestre 2 2 2 2 2 2 2 2 3 2 2 2 2 2 3 3 2 2 2 2 2 2 2 2" xfId="31566" xr:uid="{00000000-0005-0000-0000-000088030000}"/>
    <cellStyle name="annee semestre 2 2 2 2 2 2 2 2 3 2 2 2 2 2 3 3 2 2 2 2 2 2 3" xfId="27986" xr:uid="{00000000-0005-0000-0000-000089030000}"/>
    <cellStyle name="annee semestre 2 2 2 2 2 2 2 2 3 2 2 2 2 2 3 3 2 2 2 2 2 3" xfId="24275" xr:uid="{00000000-0005-0000-0000-00008A030000}"/>
    <cellStyle name="annee semestre 2 2 2 2 2 2 2 2 3 2 2 2 2 2 3 3 2 2 2 2 3" xfId="18031" xr:uid="{00000000-0005-0000-0000-00008B030000}"/>
    <cellStyle name="annee semestre 2 2 2 2 2 2 2 2 3 2 2 2 2 2 3 3 2 2 2 2 3 2" xfId="9823" xr:uid="{00000000-0005-0000-0000-00008C030000}"/>
    <cellStyle name="annee semestre 2 2 2 2 2 2 2 2 3 2 2 2 2 2 3 3 2 2 2 2 3 2 2" xfId="36346" xr:uid="{00000000-0005-0000-0000-00008D030000}"/>
    <cellStyle name="annee semestre 2 2 2 2 2 2 2 2 3 2 2 2 2 2 3 3 2 2 2 2 3 3" xfId="29205" xr:uid="{00000000-0005-0000-0000-00008E030000}"/>
    <cellStyle name="annee semestre 2 2 2 2 2 2 2 2 3 2 2 2 2 2 3 3 2 2 2 2 4" xfId="21866" xr:uid="{00000000-0005-0000-0000-00008F030000}"/>
    <cellStyle name="annee semestre 2 2 2 2 2 2 2 2 3 2 2 2 2 2 3 3 2 2 2 3" xfId="10644" xr:uid="{00000000-0005-0000-0000-000090030000}"/>
    <cellStyle name="annee semestre 2 2 2 2 2 2 2 2 3 2 2 2 2 2 3 3 2 2 2 3 2" xfId="11851" xr:uid="{00000000-0005-0000-0000-000091030000}"/>
    <cellStyle name="annee semestre 2 2 2 2 2 2 2 2 3 2 2 2 2 2 3 3 2 2 2 3 2 2" xfId="13796" xr:uid="{00000000-0005-0000-0000-000092030000}"/>
    <cellStyle name="annee semestre 2 2 2 2 2 2 2 2 3 2 2 2 2 2 3 3 2 2 2 3 2 2 2" xfId="9937" xr:uid="{00000000-0005-0000-0000-000093030000}"/>
    <cellStyle name="annee semestre 2 2 2 2 2 2 2 2 3 2 2 2 2 2 3 3 2 2 2 3 2 2 2 2" xfId="32122" xr:uid="{00000000-0005-0000-0000-000094030000}"/>
    <cellStyle name="annee semestre 2 2 2 2 2 2 2 2 3 2 2 2 2 2 3 3 2 2 2 3 2 2 3" xfId="31149" xr:uid="{00000000-0005-0000-0000-000095030000}"/>
    <cellStyle name="annee semestre 2 2 2 2 2 2 2 2 3 2 2 2 2 2 3 3 2 2 2 3 2 3" xfId="30331" xr:uid="{00000000-0005-0000-0000-000096030000}"/>
    <cellStyle name="annee semestre 2 2 2 2 2 2 2 2 3 2 2 2 2 2 3 3 2 2 2 3 3" xfId="16880" xr:uid="{00000000-0005-0000-0000-000097030000}"/>
    <cellStyle name="annee semestre 2 2 2 2 2 2 2 2 3 2 2 2 2 2 3 3 2 2 2 3 3 2" xfId="12698" xr:uid="{00000000-0005-0000-0000-000098030000}"/>
    <cellStyle name="annee semestre 2 2 2 2 2 2 2 2 3 2 2 2 2 2 3 3 2 2 2 3 3 2 2" xfId="35195" xr:uid="{00000000-0005-0000-0000-000099030000}"/>
    <cellStyle name="annee semestre 2 2 2 2 2 2 2 2 3 2 2 2 2 2 3 3 2 2 2 3 3 3" xfId="22275" xr:uid="{00000000-0005-0000-0000-00009A030000}"/>
    <cellStyle name="annee semestre 2 2 2 2 2 2 2 2 3 2 2 2 2 2 3 3 2 2 2 3 4" xfId="29093" xr:uid="{00000000-0005-0000-0000-00009B030000}"/>
    <cellStyle name="annee semestre 2 2 2 2 2 2 2 2 3 2 2 2 2 2 3 3 2 2 3" xfId="18221" xr:uid="{00000000-0005-0000-0000-00009C030000}"/>
    <cellStyle name="annee semestre 2 2 2 2 2 2 2 2 3 2 2 2 2 2 3 3 2 2 3 2" xfId="20206" xr:uid="{00000000-0005-0000-0000-00009D030000}"/>
    <cellStyle name="annee semestre 2 2 2 2 2 2 2 2 3 2 2 2 2 2 3 3 2 2 3 2 2" xfId="36536" xr:uid="{00000000-0005-0000-0000-00009E030000}"/>
    <cellStyle name="annee semestre 2 2 2 2 2 2 2 2 3 2 2 2 2 2 3 3 2 2 3 3" xfId="31157" xr:uid="{00000000-0005-0000-0000-00009F030000}"/>
    <cellStyle name="annee semestre 2 2 2 2 2 2 2 2 3 2 2 2 2 2 3 3 2 2 4" xfId="23485" xr:uid="{00000000-0005-0000-0000-0000A0030000}"/>
    <cellStyle name="annee semestre 2 2 2 2 2 2 2 2 3 2 2 2 2 2 3 3 3" xfId="17893" xr:uid="{00000000-0005-0000-0000-0000A1030000}"/>
    <cellStyle name="annee semestre 2 2 2 2 2 2 2 2 3 2 2 2 2 2 3 3 3 2" xfId="20464" xr:uid="{00000000-0005-0000-0000-0000A2030000}"/>
    <cellStyle name="annee semestre 2 2 2 2 2 2 2 2 3 2 2 2 2 2 3 3 3 2 2" xfId="36208" xr:uid="{00000000-0005-0000-0000-0000A3030000}"/>
    <cellStyle name="annee semestre 2 2 2 2 2 2 2 2 3 2 2 2 2 2 3 3 3 3" xfId="20880" xr:uid="{00000000-0005-0000-0000-0000A4030000}"/>
    <cellStyle name="annee semestre 2 2 2 2 2 2 2 2 3 2 2 2 2 2 3 3 4" xfId="28057" xr:uid="{00000000-0005-0000-0000-0000A5030000}"/>
    <cellStyle name="annee semestre 2 2 2 2 2 2 2 2 3 2 2 2 2 2 4" xfId="17092" xr:uid="{00000000-0005-0000-0000-0000A6030000}"/>
    <cellStyle name="annee semestre 2 2 2 2 2 2 2 2 3 2 2 2 2 2 4 2" xfId="9345" xr:uid="{00000000-0005-0000-0000-0000A7030000}"/>
    <cellStyle name="annee semestre 2 2 2 2 2 2 2 2 3 2 2 2 2 2 4 2 2" xfId="35407" xr:uid="{00000000-0005-0000-0000-0000A8030000}"/>
    <cellStyle name="annee semestre 2 2 2 2 2 2 2 2 3 2 2 2 2 2 4 3" xfId="27873" xr:uid="{00000000-0005-0000-0000-0000A9030000}"/>
    <cellStyle name="annee semestre 2 2 2 2 2 2 2 2 3 2 2 2 2 2 5" xfId="26361" xr:uid="{00000000-0005-0000-0000-0000AA030000}"/>
    <cellStyle name="annee semestre 2 2 2 2 2 2 2 2 3 2 2 2 3" xfId="18184" xr:uid="{00000000-0005-0000-0000-0000AB030000}"/>
    <cellStyle name="annee semestre 2 2 2 2 2 2 2 2 3 2 2 2 3 2" xfId="20595" xr:uid="{00000000-0005-0000-0000-0000AC030000}"/>
    <cellStyle name="annee semestre 2 2 2 2 2 2 2 2 3 2 2 2 3 2 2" xfId="36499" xr:uid="{00000000-0005-0000-0000-0000AD030000}"/>
    <cellStyle name="annee semestre 2 2 2 2 2 2 2 2 3 2 2 2 3 3" xfId="27990" xr:uid="{00000000-0005-0000-0000-0000AE030000}"/>
    <cellStyle name="annee semestre 2 2 2 2 2 2 2 2 3 2 2 2 4" xfId="24283" xr:uid="{00000000-0005-0000-0000-0000AF030000}"/>
    <cellStyle name="annee semestre 2 2 2 2 2 2 2 2 3 2 2 3" xfId="1366" xr:uid="{00000000-0005-0000-0000-0000B0030000}"/>
    <cellStyle name="annee semestre 2 2 2 2 2 2 2 2 3 2 2 3 2" xfId="1699" xr:uid="{00000000-0005-0000-0000-0000B1030000}"/>
    <cellStyle name="annee semestre 2 2 2 2 2 2 2 2 3 2 2 3 2 2" xfId="1977" xr:uid="{00000000-0005-0000-0000-0000B2030000}"/>
    <cellStyle name="annee semestre 2 2 2 2 2 2 2 2 3 2 2 3 2 2 2" xfId="2141" xr:uid="{00000000-0005-0000-0000-0000B3030000}"/>
    <cellStyle name="annee semestre 2 2 2 2 2 2 2 2 3 2 2 3 2 2 2 2" xfId="2867" xr:uid="{00000000-0005-0000-0000-0000B4030000}"/>
    <cellStyle name="annee semestre 2 2 2 2 2 2 2 2 3 2 2 3 2 2 2 2 2" xfId="4123" xr:uid="{00000000-0005-0000-0000-0000B5030000}"/>
    <cellStyle name="annee semestre 2 2 2 2 2 2 2 2 3 2 2 3 2 2 2 2 2 2" xfId="4597" xr:uid="{00000000-0005-0000-0000-0000B6030000}"/>
    <cellStyle name="annee semestre 2 2 2 2 2 2 2 2 3 2 2 3 2 2 2 2 2 2 2" xfId="5206" xr:uid="{00000000-0005-0000-0000-0000B7030000}"/>
    <cellStyle name="annee semestre 2 2 2 2 2 2 2 2 3 2 2 3 2 2 2 2 2 2 2 2" xfId="6707" xr:uid="{00000000-0005-0000-0000-0000B8030000}"/>
    <cellStyle name="annee semestre 2 2 2 2 2 2 2 2 3 2 2 3 2 2 2 2 2 2 2 2 2" xfId="5992" xr:uid="{00000000-0005-0000-0000-0000B9030000}"/>
    <cellStyle name="annee semestre 2 2 2 2 2 2 2 2 3 2 2 3 2 2 2 2 2 2 2 2 2 2" xfId="7718" xr:uid="{00000000-0005-0000-0000-0000BA030000}"/>
    <cellStyle name="annee semestre 2 2 2 2 2 2 2 2 3 2 2 3 2 2 2 2 2 2 2 2 2 2 2" xfId="13449" xr:uid="{00000000-0005-0000-0000-0000BB030000}"/>
    <cellStyle name="annee semestre 2 2 2 2 2 2 2 2 3 2 2 3 2 2 2 2 2 2 2 2 2 2 2 2" xfId="20189" xr:uid="{00000000-0005-0000-0000-0000BC030000}"/>
    <cellStyle name="annee semestre 2 2 2 2 2 2 2 2 3 2 2 3 2 2 2 2 2 2 2 2 2 2 2 2 2" xfId="31775" xr:uid="{00000000-0005-0000-0000-0000BD030000}"/>
    <cellStyle name="annee semestre 2 2 2 2 2 2 2 2 3 2 2 3 2 2 2 2 2 2 2 2 2 2 2 3" xfId="23063" xr:uid="{00000000-0005-0000-0000-0000BE030000}"/>
    <cellStyle name="annee semestre 2 2 2 2 2 2 2 2 3 2 2 3 2 2 2 2 2 2 2 2 2 2 3" xfId="27116" xr:uid="{00000000-0005-0000-0000-0000BF030000}"/>
    <cellStyle name="annee semestre 2 2 2 2 2 2 2 2 3 2 2 3 2 2 2 2 2 2 2 2 2 3" xfId="16505" xr:uid="{00000000-0005-0000-0000-0000C0030000}"/>
    <cellStyle name="annee semestre 2 2 2 2 2 2 2 2 3 2 2 3 2 2 2 2 2 2 2 2 2 3 2" xfId="19455" xr:uid="{00000000-0005-0000-0000-0000C1030000}"/>
    <cellStyle name="annee semestre 2 2 2 2 2 2 2 2 3 2 2 3 2 2 2 2 2 2 2 2 2 3 2 2" xfId="34820" xr:uid="{00000000-0005-0000-0000-0000C2030000}"/>
    <cellStyle name="annee semestre 2 2 2 2 2 2 2 2 3 2 2 3 2 2 2 2 2 2 2 2 2 3 3" xfId="30353" xr:uid="{00000000-0005-0000-0000-0000C3030000}"/>
    <cellStyle name="annee semestre 2 2 2 2 2 2 2 2 3 2 2 3 2 2 2 2 2 2 2 2 2 4" xfId="26264" xr:uid="{00000000-0005-0000-0000-0000C4030000}"/>
    <cellStyle name="annee semestre 2 2 2 2 2 2 2 2 3 2 2 3 2 2 2 2 2 2 2 2 3" xfId="10865" xr:uid="{00000000-0005-0000-0000-0000C5030000}"/>
    <cellStyle name="annee semestre 2 2 2 2 2 2 2 2 3 2 2 3 2 2 2 2 2 2 2 2 3 2" xfId="12254" xr:uid="{00000000-0005-0000-0000-0000C6030000}"/>
    <cellStyle name="annee semestre 2 2 2 2 2 2 2 2 3 2 2 3 2 2 2 2 2 2 2 2 3 2 2" xfId="14156" xr:uid="{00000000-0005-0000-0000-0000C7030000}"/>
    <cellStyle name="annee semestre 2 2 2 2 2 2 2 2 3 2 2 3 2 2 2 2 2 2 2 2 3 2 2 2" xfId="9585" xr:uid="{00000000-0005-0000-0000-0000C8030000}"/>
    <cellStyle name="annee semestre 2 2 2 2 2 2 2 2 3 2 2 3 2 2 2 2 2 2 2 2 3 2 2 2 2" xfId="32482" xr:uid="{00000000-0005-0000-0000-0000C9030000}"/>
    <cellStyle name="annee semestre 2 2 2 2 2 2 2 2 3 2 2 3 2 2 2 2 2 2 2 2 3 2 2 3" xfId="25788" xr:uid="{00000000-0005-0000-0000-0000CA030000}"/>
    <cellStyle name="annee semestre 2 2 2 2 2 2 2 2 3 2 2 3 2 2 2 2 2 2 2 2 3 2 3" xfId="31022" xr:uid="{00000000-0005-0000-0000-0000CB030000}"/>
    <cellStyle name="annee semestre 2 2 2 2 2 2 2 2 3 2 2 3 2 2 2 2 2 2 2 2 3 3" xfId="16956" xr:uid="{00000000-0005-0000-0000-0000CC030000}"/>
    <cellStyle name="annee semestre 2 2 2 2 2 2 2 2 3 2 2 3 2 2 2 2 2 2 2 2 3 3 2" xfId="9519" xr:uid="{00000000-0005-0000-0000-0000CD030000}"/>
    <cellStyle name="annee semestre 2 2 2 2 2 2 2 2 3 2 2 3 2 2 2 2 2 2 2 2 3 3 2 2" xfId="35271" xr:uid="{00000000-0005-0000-0000-0000CE030000}"/>
    <cellStyle name="annee semestre 2 2 2 2 2 2 2 2 3 2 2 3 2 2 2 2 2 2 2 2 3 3 3" xfId="24121" xr:uid="{00000000-0005-0000-0000-0000CF030000}"/>
    <cellStyle name="annee semestre 2 2 2 2 2 2 2 2 3 2 2 3 2 2 2 2 2 2 2 2 3 4" xfId="22286" xr:uid="{00000000-0005-0000-0000-0000D0030000}"/>
    <cellStyle name="annee semestre 2 2 2 2 2 2 2 2 3 2 2 3 2 2 2 2 2 2 2 3" xfId="15988" xr:uid="{00000000-0005-0000-0000-0000D1030000}"/>
    <cellStyle name="annee semestre 2 2 2 2 2 2 2 2 3 2 2 3 2 2 2 2 2 2 2 3 2" xfId="19638" xr:uid="{00000000-0005-0000-0000-0000D2030000}"/>
    <cellStyle name="annee semestre 2 2 2 2 2 2 2 2 3 2 2 3 2 2 2 2 2 2 2 3 2 2" xfId="34304" xr:uid="{00000000-0005-0000-0000-0000D3030000}"/>
    <cellStyle name="annee semestre 2 2 2 2 2 2 2 2 3 2 2 3 2 2 2 2 2 2 2 3 3" xfId="31282" xr:uid="{00000000-0005-0000-0000-0000D4030000}"/>
    <cellStyle name="annee semestre 2 2 2 2 2 2 2 2 3 2 2 3 2 2 2 2 2 2 2 4" xfId="24188" xr:uid="{00000000-0005-0000-0000-0000D5030000}"/>
    <cellStyle name="annee semestre 2 2 2 2 2 2 2 2 3 2 2 3 2 2 2 2 2 3" xfId="16268" xr:uid="{00000000-0005-0000-0000-0000D6030000}"/>
    <cellStyle name="annee semestre 2 2 2 2 2 2 2 2 3 2 2 3 2 2 2 2 2 3 2" xfId="20251" xr:uid="{00000000-0005-0000-0000-0000D7030000}"/>
    <cellStyle name="annee semestre 2 2 2 2 2 2 2 2 3 2 2 3 2 2 2 2 2 3 2 2" xfId="34583" xr:uid="{00000000-0005-0000-0000-0000D8030000}"/>
    <cellStyle name="annee semestre 2 2 2 2 2 2 2 2 3 2 2 3 2 2 2 2 2 3 3" xfId="25685" xr:uid="{00000000-0005-0000-0000-0000D9030000}"/>
    <cellStyle name="annee semestre 2 2 2 2 2 2 2 2 3 2 2 3 2 2 2 2 2 4" xfId="27393" xr:uid="{00000000-0005-0000-0000-0000DA030000}"/>
    <cellStyle name="annee semestre 2 2 2 2 2 2 2 2 3 2 2 3 2 2 2 3" xfId="3349" xr:uid="{00000000-0005-0000-0000-0000DB030000}"/>
    <cellStyle name="annee semestre 2 2 2 2 2 2 2 2 3 2 2 3 2 2 2 3 2" xfId="4328" xr:uid="{00000000-0005-0000-0000-0000DC030000}"/>
    <cellStyle name="annee semestre 2 2 2 2 2 2 2 2 3 2 2 3 2 2 2 3 2 2" xfId="5860" xr:uid="{00000000-0005-0000-0000-0000DD030000}"/>
    <cellStyle name="annee semestre 2 2 2 2 2 2 2 2 3 2 2 3 2 2 2 3 2 2 2" xfId="6321" xr:uid="{00000000-0005-0000-0000-0000DE030000}"/>
    <cellStyle name="annee semestre 2 2 2 2 2 2 2 2 3 2 2 3 2 2 2 3 2 2 2 2" xfId="5293" xr:uid="{00000000-0005-0000-0000-0000DF030000}"/>
    <cellStyle name="annee semestre 2 2 2 2 2 2 2 2 3 2 2 3 2 2 2 3 2 2 2 2 2" xfId="7332" xr:uid="{00000000-0005-0000-0000-0000E0030000}"/>
    <cellStyle name="annee semestre 2 2 2 2 2 2 2 2 3 2 2 3 2 2 2 3 2 2 2 2 2 2" xfId="13965" xr:uid="{00000000-0005-0000-0000-0000E1030000}"/>
    <cellStyle name="annee semestre 2 2 2 2 2 2 2 2 3 2 2 3 2 2 2 3 2 2 2 2 2 2 2" xfId="19776" xr:uid="{00000000-0005-0000-0000-0000E2030000}"/>
    <cellStyle name="annee semestre 2 2 2 2 2 2 2 2 3 2 2 3 2 2 2 3 2 2 2 2 2 2 2 2" xfId="32291" xr:uid="{00000000-0005-0000-0000-0000E3030000}"/>
    <cellStyle name="annee semestre 2 2 2 2 2 2 2 2 3 2 2 3 2 2 2 3 2 2 2 2 2 2 3" xfId="29291" xr:uid="{00000000-0005-0000-0000-0000E4030000}"/>
    <cellStyle name="annee semestre 2 2 2 2 2 2 2 2 3 2 2 3 2 2 2 3 2 2 2 2 2 3" xfId="31443" xr:uid="{00000000-0005-0000-0000-0000E5030000}"/>
    <cellStyle name="annee semestre 2 2 2 2 2 2 2 2 3 2 2 3 2 2 2 3 2 2 2 2 3" xfId="17453" xr:uid="{00000000-0005-0000-0000-0000E6030000}"/>
    <cellStyle name="annee semestre 2 2 2 2 2 2 2 2 3 2 2 3 2 2 2 3 2 2 2 2 3 2" xfId="19815" xr:uid="{00000000-0005-0000-0000-0000E7030000}"/>
    <cellStyle name="annee semestre 2 2 2 2 2 2 2 2 3 2 2 3 2 2 2 3 2 2 2 2 3 2 2" xfId="35768" xr:uid="{00000000-0005-0000-0000-0000E8030000}"/>
    <cellStyle name="annee semestre 2 2 2 2 2 2 2 2 3 2 2 3 2 2 2 3 2 2 2 2 3 3" xfId="24293" xr:uid="{00000000-0005-0000-0000-0000E9030000}"/>
    <cellStyle name="annee semestre 2 2 2 2 2 2 2 2 3 2 2 3 2 2 2 3 2 2 2 2 4" xfId="26158" xr:uid="{00000000-0005-0000-0000-0000EA030000}"/>
    <cellStyle name="annee semestre 2 2 2 2 2 2 2 2 3 2 2 3 2 2 2 3 2 2 2 3" xfId="10479" xr:uid="{00000000-0005-0000-0000-0000EB030000}"/>
    <cellStyle name="annee semestre 2 2 2 2 2 2 2 2 3 2 2 3 2 2 2 3 2 2 2 3 2" xfId="12376" xr:uid="{00000000-0005-0000-0000-0000EC030000}"/>
    <cellStyle name="annee semestre 2 2 2 2 2 2 2 2 3 2 2 3 2 2 2 3 2 2 2 3 2 2" xfId="14552" xr:uid="{00000000-0005-0000-0000-0000ED030000}"/>
    <cellStyle name="annee semestre 2 2 2 2 2 2 2 2 3 2 2 3 2 2 2 3 2 2 2 3 2 2 2" xfId="9220" xr:uid="{00000000-0005-0000-0000-0000EE030000}"/>
    <cellStyle name="annee semestre 2 2 2 2 2 2 2 2 3 2 2 3 2 2 2 3 2 2 2 3 2 2 2 2" xfId="32878" xr:uid="{00000000-0005-0000-0000-0000EF030000}"/>
    <cellStyle name="annee semestre 2 2 2 2 2 2 2 2 3 2 2 3 2 2 2 3 2 2 2 3 2 2 3" xfId="29984" xr:uid="{00000000-0005-0000-0000-0000F0030000}"/>
    <cellStyle name="annee semestre 2 2 2 2 2 2 2 2 3 2 2 3 2 2 2 3 2 2 2 3 2 3" xfId="24146" xr:uid="{00000000-0005-0000-0000-0000F1030000}"/>
    <cellStyle name="annee semestre 2 2 2 2 2 2 2 2 3 2 2 3 2 2 2 3 2 2 2 3 3" xfId="17159" xr:uid="{00000000-0005-0000-0000-0000F2030000}"/>
    <cellStyle name="annee semestre 2 2 2 2 2 2 2 2 3 2 2 3 2 2 2 3 2 2 2 3 3 2" xfId="8252" xr:uid="{00000000-0005-0000-0000-0000F3030000}"/>
    <cellStyle name="annee semestre 2 2 2 2 2 2 2 2 3 2 2 3 2 2 2 3 2 2 2 3 3 2 2" xfId="35474" xr:uid="{00000000-0005-0000-0000-0000F4030000}"/>
    <cellStyle name="annee semestre 2 2 2 2 2 2 2 2 3 2 2 3 2 2 2 3 2 2 2 3 3 3" xfId="27136" xr:uid="{00000000-0005-0000-0000-0000F5030000}"/>
    <cellStyle name="annee semestre 2 2 2 2 2 2 2 2 3 2 2 3 2 2 2 3 2 2 2 3 4" xfId="21500" xr:uid="{00000000-0005-0000-0000-0000F6030000}"/>
    <cellStyle name="annee semestre 2 2 2 2 2 2 2 2 3 2 2 3 2 2 2 3 2 2 3" xfId="15380" xr:uid="{00000000-0005-0000-0000-0000F7030000}"/>
    <cellStyle name="annee semestre 2 2 2 2 2 2 2 2 3 2 2 3 2 2 2 3 2 2 3 2" xfId="8224" xr:uid="{00000000-0005-0000-0000-0000F8030000}"/>
    <cellStyle name="annee semestre 2 2 2 2 2 2 2 2 3 2 2 3 2 2 2 3 2 2 3 2 2" xfId="33699" xr:uid="{00000000-0005-0000-0000-0000F9030000}"/>
    <cellStyle name="annee semestre 2 2 2 2 2 2 2 2 3 2 2 3 2 2 2 3 2 2 3 3" xfId="22545" xr:uid="{00000000-0005-0000-0000-0000FA030000}"/>
    <cellStyle name="annee semestre 2 2 2 2 2 2 2 2 3 2 2 3 2 2 2 3 2 2 4" xfId="21336" xr:uid="{00000000-0005-0000-0000-0000FB030000}"/>
    <cellStyle name="annee semestre 2 2 2 2 2 2 2 2 3 2 2 3 2 2 2 3 3" xfId="18564" xr:uid="{00000000-0005-0000-0000-0000FC030000}"/>
    <cellStyle name="annee semestre 2 2 2 2 2 2 2 2 3 2 2 3 2 2 2 3 3 2" xfId="8608" xr:uid="{00000000-0005-0000-0000-0000FD030000}"/>
    <cellStyle name="annee semestre 2 2 2 2 2 2 2 2 3 2 2 3 2 2 2 3 3 2 2" xfId="36879" xr:uid="{00000000-0005-0000-0000-0000FE030000}"/>
    <cellStyle name="annee semestre 2 2 2 2 2 2 2 2 3 2 2 3 2 2 2 3 3 3" xfId="21229" xr:uid="{00000000-0005-0000-0000-0000FF030000}"/>
    <cellStyle name="annee semestre 2 2 2 2 2 2 2 2 3 2 2 3 2 2 2 3 4" xfId="26471" xr:uid="{00000000-0005-0000-0000-000000040000}"/>
    <cellStyle name="annee semestre 2 2 2 2 2 2 2 2 3 2 2 3 2 3" xfId="2600" xr:uid="{00000000-0005-0000-0000-000001040000}"/>
    <cellStyle name="annee semestre 2 2 2 2 2 2 2 2 3 2 2 3 2 3 2" xfId="2427" xr:uid="{00000000-0005-0000-0000-000002040000}"/>
    <cellStyle name="annee semestre 2 2 2 2 2 2 2 2 3 2 2 3 2 3 2 2" xfId="4004" xr:uid="{00000000-0005-0000-0000-000003040000}"/>
    <cellStyle name="annee semestre 2 2 2 2 2 2 2 2 3 2 2 3 2 3 2 2 2" xfId="4478" xr:uid="{00000000-0005-0000-0000-000004040000}"/>
    <cellStyle name="annee semestre 2 2 2 2 2 2 2 2 3 2 2 3 2 3 2 2 2 2" xfId="5660" xr:uid="{00000000-0005-0000-0000-000005040000}"/>
    <cellStyle name="annee semestre 2 2 2 2 2 2 2 2 3 2 2 3 2 3 2 2 2 2 2" xfId="6725" xr:uid="{00000000-0005-0000-0000-000006040000}"/>
    <cellStyle name="annee semestre 2 2 2 2 2 2 2 2 3 2 2 3 2 3 2 2 2 2 2 2" xfId="7287" xr:uid="{00000000-0005-0000-0000-000007040000}"/>
    <cellStyle name="annee semestre 2 2 2 2 2 2 2 2 3 2 2 3 2 3 2 2 2 2 2 2 2" xfId="7736" xr:uid="{00000000-0005-0000-0000-000008040000}"/>
    <cellStyle name="annee semestre 2 2 2 2 2 2 2 2 3 2 2 3 2 3 2 2 2 2 2 2 2 2" xfId="13958" xr:uid="{00000000-0005-0000-0000-000009040000}"/>
    <cellStyle name="annee semestre 2 2 2 2 2 2 2 2 3 2 2 3 2 3 2 2 2 2 2 2 2 2 2" xfId="20070" xr:uid="{00000000-0005-0000-0000-00000A040000}"/>
    <cellStyle name="annee semestre 2 2 2 2 2 2 2 2 3 2 2 3 2 3 2 2 2 2 2 2 2 2 2 2" xfId="32284" xr:uid="{00000000-0005-0000-0000-00000B040000}"/>
    <cellStyle name="annee semestre 2 2 2 2 2 2 2 2 3 2 2 3 2 3 2 2 2 2 2 2 2 2 3" xfId="23236" xr:uid="{00000000-0005-0000-0000-00000C040000}"/>
    <cellStyle name="annee semestre 2 2 2 2 2 2 2 2 3 2 2 3 2 3 2 2 2 2 2 2 2 3" xfId="30893" xr:uid="{00000000-0005-0000-0000-00000D040000}"/>
    <cellStyle name="annee semestre 2 2 2 2 2 2 2 2 3 2 2 3 2 3 2 2 2 2 2 2 3" xfId="16472" xr:uid="{00000000-0005-0000-0000-00000E040000}"/>
    <cellStyle name="annee semestre 2 2 2 2 2 2 2 2 3 2 2 3 2 3 2 2 2 2 2 2 3 2" xfId="8313" xr:uid="{00000000-0005-0000-0000-00000F040000}"/>
    <cellStyle name="annee semestre 2 2 2 2 2 2 2 2 3 2 2 3 2 3 2 2 2 2 2 2 3 2 2" xfId="34787" xr:uid="{00000000-0005-0000-0000-000010040000}"/>
    <cellStyle name="annee semestre 2 2 2 2 2 2 2 2 3 2 2 3 2 3 2 2 2 2 2 2 3 3" xfId="24396" xr:uid="{00000000-0005-0000-0000-000011040000}"/>
    <cellStyle name="annee semestre 2 2 2 2 2 2 2 2 3 2 2 3 2 3 2 2 2 2 2 2 4" xfId="27576" xr:uid="{00000000-0005-0000-0000-000012040000}"/>
    <cellStyle name="annee semestre 2 2 2 2 2 2 2 2 3 2 2 3 2 3 2 2 2 2 2 3" xfId="10883" xr:uid="{00000000-0005-0000-0000-000013040000}"/>
    <cellStyle name="annee semestre 2 2 2 2 2 2 2 2 3 2 2 3 2 3 2 2 2 2 2 3 2" xfId="11989" xr:uid="{00000000-0005-0000-0000-000014040000}"/>
    <cellStyle name="annee semestre 2 2 2 2 2 2 2 2 3 2 2 3 2 3 2 2 2 2 2 3 2 2" xfId="14148" xr:uid="{00000000-0005-0000-0000-000015040000}"/>
    <cellStyle name="annee semestre 2 2 2 2 2 2 2 2 3 2 2 3 2 3 2 2 2 2 2 3 2 2 2" xfId="12878" xr:uid="{00000000-0005-0000-0000-000016040000}"/>
    <cellStyle name="annee semestre 2 2 2 2 2 2 2 2 3 2 2 3 2 3 2 2 2 2 2 3 2 2 2 2" xfId="32474" xr:uid="{00000000-0005-0000-0000-000017040000}"/>
    <cellStyle name="annee semestre 2 2 2 2 2 2 2 2 3 2 2 3 2 3 2 2 2 2 2 3 2 2 3" xfId="31139" xr:uid="{00000000-0005-0000-0000-000018040000}"/>
    <cellStyle name="annee semestre 2 2 2 2 2 2 2 2 3 2 2 3 2 3 2 2 2 2 2 3 2 3" xfId="22719" xr:uid="{00000000-0005-0000-0000-000019040000}"/>
    <cellStyle name="annee semestre 2 2 2 2 2 2 2 2 3 2 2 3 2 3 2 2 2 2 2 3 3" xfId="16857" xr:uid="{00000000-0005-0000-0000-00001A040000}"/>
    <cellStyle name="annee semestre 2 2 2 2 2 2 2 2 3 2 2 3 2 3 2 2 2 2 2 3 3 2" xfId="8359" xr:uid="{00000000-0005-0000-0000-00001B040000}"/>
    <cellStyle name="annee semestre 2 2 2 2 2 2 2 2 3 2 2 3 2 3 2 2 2 2 2 3 3 2 2" xfId="35172" xr:uid="{00000000-0005-0000-0000-00001C040000}"/>
    <cellStyle name="annee semestre 2 2 2 2 2 2 2 2 3 2 2 3 2 3 2 2 2 2 2 3 3 3" xfId="30360" xr:uid="{00000000-0005-0000-0000-00001D040000}"/>
    <cellStyle name="annee semestre 2 2 2 2 2 2 2 2 3 2 2 3 2 3 2 2 2 2 2 3 4" xfId="24755" xr:uid="{00000000-0005-0000-0000-00001E040000}"/>
    <cellStyle name="annee semestre 2 2 2 2 2 2 2 2 3 2 2 3 2 3 2 2 2 2 3" xfId="17380" xr:uid="{00000000-0005-0000-0000-00001F040000}"/>
    <cellStyle name="annee semestre 2 2 2 2 2 2 2 2 3 2 2 3 2 3 2 2 2 2 3 2" xfId="20159" xr:uid="{00000000-0005-0000-0000-000020040000}"/>
    <cellStyle name="annee semestre 2 2 2 2 2 2 2 2 3 2 2 3 2 3 2 2 2 2 3 2 2" xfId="35695" xr:uid="{00000000-0005-0000-0000-000021040000}"/>
    <cellStyle name="annee semestre 2 2 2 2 2 2 2 2 3 2 2 3 2 3 2 2 2 2 3 3" xfId="23802" xr:uid="{00000000-0005-0000-0000-000022040000}"/>
    <cellStyle name="annee semestre 2 2 2 2 2 2 2 2 3 2 2 3 2 3 2 2 2 2 4" xfId="24553" xr:uid="{00000000-0005-0000-0000-000023040000}"/>
    <cellStyle name="annee semestre 2 2 2 2 2 2 2 2 3 2 2 3 2 3 2 2 3" xfId="15057" xr:uid="{00000000-0005-0000-0000-000024040000}"/>
    <cellStyle name="annee semestre 2 2 2 2 2 2 2 2 3 2 2 3 2 3 2 2 3 2" xfId="13086" xr:uid="{00000000-0005-0000-0000-000025040000}"/>
    <cellStyle name="annee semestre 2 2 2 2 2 2 2 2 3 2 2 3 2 3 2 2 3 2 2" xfId="33377" xr:uid="{00000000-0005-0000-0000-000026040000}"/>
    <cellStyle name="annee semestre 2 2 2 2 2 2 2 2 3 2 2 3 2 3 2 2 3 3" xfId="23987" xr:uid="{00000000-0005-0000-0000-000027040000}"/>
    <cellStyle name="annee semestre 2 2 2 2 2 2 2 2 3 2 2 3 2 3 2 2 4" xfId="26279" xr:uid="{00000000-0005-0000-0000-000028040000}"/>
    <cellStyle name="annee semestre 2 2 2 2 2 2 2 2 3 2 2 3 2 3 3" xfId="3049" xr:uid="{00000000-0005-0000-0000-000029040000}"/>
    <cellStyle name="annee semestre 2 2 2 2 2 2 2 2 3 2 2 3 2 3 3 2" xfId="3903" xr:uid="{00000000-0005-0000-0000-00002A040000}"/>
    <cellStyle name="annee semestre 2 2 2 2 2 2 2 2 3 2 2 3 2 3 3 2 2" xfId="5028" xr:uid="{00000000-0005-0000-0000-00002B040000}"/>
    <cellStyle name="annee semestre 2 2 2 2 2 2 2 2 3 2 2 3 2 3 3 2 2 2" xfId="6598" xr:uid="{00000000-0005-0000-0000-00002C040000}"/>
    <cellStyle name="annee semestre 2 2 2 2 2 2 2 2 3 2 2 3 2 3 3 2 2 2 2" xfId="6223" xr:uid="{00000000-0005-0000-0000-00002D040000}"/>
    <cellStyle name="annee semestre 2 2 2 2 2 2 2 2 3 2 2 3 2 3 3 2 2 2 2 2" xfId="7609" xr:uid="{00000000-0005-0000-0000-00002E040000}"/>
    <cellStyle name="annee semestre 2 2 2 2 2 2 2 2 3 2 2 3 2 3 3 2 2 2 2 2 2" xfId="13978" xr:uid="{00000000-0005-0000-0000-00002F040000}"/>
    <cellStyle name="annee semestre 2 2 2 2 2 2 2 2 3 2 2 3 2 3 3 2 2 2 2 2 2 2" xfId="19497" xr:uid="{00000000-0005-0000-0000-000030040000}"/>
    <cellStyle name="annee semestre 2 2 2 2 2 2 2 2 3 2 2 3 2 3 3 2 2 2 2 2 2 2 2" xfId="32304" xr:uid="{00000000-0005-0000-0000-000031040000}"/>
    <cellStyle name="annee semestre 2 2 2 2 2 2 2 2 3 2 2 3 2 3 3 2 2 2 2 2 2 3" xfId="29972" xr:uid="{00000000-0005-0000-0000-000032040000}"/>
    <cellStyle name="annee semestre 2 2 2 2 2 2 2 2 3 2 2 3 2 3 3 2 2 2 2 2 3" xfId="29760" xr:uid="{00000000-0005-0000-0000-000033040000}"/>
    <cellStyle name="annee semestre 2 2 2 2 2 2 2 2 3 2 2 3 2 3 3 2 2 2 2 3" xfId="17561" xr:uid="{00000000-0005-0000-0000-000034040000}"/>
    <cellStyle name="annee semestre 2 2 2 2 2 2 2 2 3 2 2 3 2 3 3 2 2 2 2 3 2" xfId="8322" xr:uid="{00000000-0005-0000-0000-000035040000}"/>
    <cellStyle name="annee semestre 2 2 2 2 2 2 2 2 3 2 2 3 2 3 3 2 2 2 2 3 2 2" xfId="35876" xr:uid="{00000000-0005-0000-0000-000036040000}"/>
    <cellStyle name="annee semestre 2 2 2 2 2 2 2 2 3 2 2 3 2 3 3 2 2 2 2 3 3" xfId="26497" xr:uid="{00000000-0005-0000-0000-000037040000}"/>
    <cellStyle name="annee semestre 2 2 2 2 2 2 2 2 3 2 2 3 2 3 3 2 2 2 2 4" xfId="27374" xr:uid="{00000000-0005-0000-0000-000038040000}"/>
    <cellStyle name="annee semestre 2 2 2 2 2 2 2 2 3 2 2 3 2 3 3 2 2 2 3" xfId="10756" xr:uid="{00000000-0005-0000-0000-000039040000}"/>
    <cellStyle name="annee semestre 2 2 2 2 2 2 2 2 3 2 2 3 2 3 3 2 2 2 3 2" xfId="12061" xr:uid="{00000000-0005-0000-0000-00003A040000}"/>
    <cellStyle name="annee semestre 2 2 2 2 2 2 2 2 3 2 2 3 2 3 3 2 2 2 3 2 2" xfId="13942" xr:uid="{00000000-0005-0000-0000-00003B040000}"/>
    <cellStyle name="annee semestre 2 2 2 2 2 2 2 2 3 2 2 3 2 3 3 2 2 2 3 2 2 2" xfId="20095" xr:uid="{00000000-0005-0000-0000-00003C040000}"/>
    <cellStyle name="annee semestre 2 2 2 2 2 2 2 2 3 2 2 3 2 3 3 2 2 2 3 2 2 2 2" xfId="32268" xr:uid="{00000000-0005-0000-0000-00003D040000}"/>
    <cellStyle name="annee semestre 2 2 2 2 2 2 2 2 3 2 2 3 2 3 3 2 2 2 3 2 2 3" xfId="31091" xr:uid="{00000000-0005-0000-0000-00003E040000}"/>
    <cellStyle name="annee semestre 2 2 2 2 2 2 2 2 3 2 2 3 2 3 3 2 2 2 3 2 3" xfId="31314" xr:uid="{00000000-0005-0000-0000-00003F040000}"/>
    <cellStyle name="annee semestre 2 2 2 2 2 2 2 2 3 2 2 3 2 3 3 2 2 2 3 3" xfId="16507" xr:uid="{00000000-0005-0000-0000-000040040000}"/>
    <cellStyle name="annee semestre 2 2 2 2 2 2 2 2 3 2 2 3 2 3 3 2 2 2 3 3 2" xfId="9590" xr:uid="{00000000-0005-0000-0000-000041040000}"/>
    <cellStyle name="annee semestre 2 2 2 2 2 2 2 2 3 2 2 3 2 3 3 2 2 2 3 3 2 2" xfId="34822" xr:uid="{00000000-0005-0000-0000-000042040000}"/>
    <cellStyle name="annee semestre 2 2 2 2 2 2 2 2 3 2 2 3 2 3 3 2 2 2 3 3 3" xfId="31312" xr:uid="{00000000-0005-0000-0000-000043040000}"/>
    <cellStyle name="annee semestre 2 2 2 2 2 2 2 2 3 2 2 3 2 3 3 2 2 2 3 4" xfId="29328" xr:uid="{00000000-0005-0000-0000-000044040000}"/>
    <cellStyle name="annee semestre 2 2 2 2 2 2 2 2 3 2 2 3 2 3 3 2 2 3" xfId="17192" xr:uid="{00000000-0005-0000-0000-000045040000}"/>
    <cellStyle name="annee semestre 2 2 2 2 2 2 2 2 3 2 2 3 2 3 3 2 2 3 2" xfId="19061" xr:uid="{00000000-0005-0000-0000-000046040000}"/>
    <cellStyle name="annee semestre 2 2 2 2 2 2 2 2 3 2 2 3 2 3 3 2 2 3 2 2" xfId="35507" xr:uid="{00000000-0005-0000-0000-000047040000}"/>
    <cellStyle name="annee semestre 2 2 2 2 2 2 2 2 3 2 2 3 2 3 3 2 2 3 3" xfId="25758" xr:uid="{00000000-0005-0000-0000-000048040000}"/>
    <cellStyle name="annee semestre 2 2 2 2 2 2 2 2 3 2 2 3 2 3 3 2 2 4" xfId="23094" xr:uid="{00000000-0005-0000-0000-000049040000}"/>
    <cellStyle name="annee semestre 2 2 2 2 2 2 2 2 3 2 2 3 2 3 3 3" xfId="15165" xr:uid="{00000000-0005-0000-0000-00004A040000}"/>
    <cellStyle name="annee semestre 2 2 2 2 2 2 2 2 3 2 2 3 2 3 3 3 2" xfId="12796" xr:uid="{00000000-0005-0000-0000-00004B040000}"/>
    <cellStyle name="annee semestre 2 2 2 2 2 2 2 2 3 2 2 3 2 3 3 3 2 2" xfId="33484" xr:uid="{00000000-0005-0000-0000-00004C040000}"/>
    <cellStyle name="annee semestre 2 2 2 2 2 2 2 2 3 2 2 3 2 3 3 3 3" xfId="28002" xr:uid="{00000000-0005-0000-0000-00004D040000}"/>
    <cellStyle name="annee semestre 2 2 2 2 2 2 2 2 3 2 2 3 2 3 3 4" xfId="27886" xr:uid="{00000000-0005-0000-0000-00004E040000}"/>
    <cellStyle name="annee semestre 2 2 2 2 2 2 2 2 3 2 2 3 2 4" xfId="16308" xr:uid="{00000000-0005-0000-0000-00004F040000}"/>
    <cellStyle name="annee semestre 2 2 2 2 2 2 2 2 3 2 2 3 2 4 2" xfId="9158" xr:uid="{00000000-0005-0000-0000-000050040000}"/>
    <cellStyle name="annee semestre 2 2 2 2 2 2 2 2 3 2 2 3 2 4 2 2" xfId="34623" xr:uid="{00000000-0005-0000-0000-000051040000}"/>
    <cellStyle name="annee semestre 2 2 2 2 2 2 2 2 3 2 2 3 2 4 3" xfId="30175" xr:uid="{00000000-0005-0000-0000-000052040000}"/>
    <cellStyle name="annee semestre 2 2 2 2 2 2 2 2 3 2 2 3 2 5" xfId="26363" xr:uid="{00000000-0005-0000-0000-000053040000}"/>
    <cellStyle name="annee semestre 2 2 2 2 2 2 2 2 3 2 2 4" xfId="15278" xr:uid="{00000000-0005-0000-0000-000054040000}"/>
    <cellStyle name="annee semestre 2 2 2 2 2 2 2 2 3 2 2 4 2" xfId="18622" xr:uid="{00000000-0005-0000-0000-000055040000}"/>
    <cellStyle name="annee semestre 2 2 2 2 2 2 2 2 3 2 2 4 2 2" xfId="33597" xr:uid="{00000000-0005-0000-0000-000056040000}"/>
    <cellStyle name="annee semestre 2 2 2 2 2 2 2 2 3 2 2 4 3" xfId="30539" xr:uid="{00000000-0005-0000-0000-000057040000}"/>
    <cellStyle name="annee semestre 2 2 2 2 2 2 2 2 3 2 2 5" xfId="28127" xr:uid="{00000000-0005-0000-0000-000058040000}"/>
    <cellStyle name="annee semestre 2 2 2 2 2 2 2 2 3 3" xfId="15448" xr:uid="{00000000-0005-0000-0000-000059040000}"/>
    <cellStyle name="annee semestre 2 2 2 2 2 2 2 2 3 3 2" xfId="19193" xr:uid="{00000000-0005-0000-0000-00005A040000}"/>
    <cellStyle name="annee semestre 2 2 2 2 2 2 2 2 3 3 2 2" xfId="33767" xr:uid="{00000000-0005-0000-0000-00005B040000}"/>
    <cellStyle name="annee semestre 2 2 2 2 2 2 2 2 3 3 3" xfId="29048" xr:uid="{00000000-0005-0000-0000-00005C040000}"/>
    <cellStyle name="annee semestre 2 2 2 2 2 2 2 2 3 4" xfId="22497" xr:uid="{00000000-0005-0000-0000-00005D040000}"/>
    <cellStyle name="annee semestre 2 2 2 2 2 2 2 2 4" xfId="725" xr:uid="{00000000-0005-0000-0000-00005E040000}"/>
    <cellStyle name="annee semestre 2 2 2 2 2 2 2 2 4 2" xfId="581" xr:uid="{00000000-0005-0000-0000-00005F040000}"/>
    <cellStyle name="annee semestre 2 2 2 2 2 2 2 2 4 2 2" xfId="884" xr:uid="{00000000-0005-0000-0000-000060040000}"/>
    <cellStyle name="annee semestre 2 2 2 2 2 2 2 2 4 2 2 2" xfId="1073" xr:uid="{00000000-0005-0000-0000-000061040000}"/>
    <cellStyle name="annee semestre 2 2 2 2 2 2 2 2 4 2 2 2 2" xfId="1573" xr:uid="{00000000-0005-0000-0000-000062040000}"/>
    <cellStyle name="annee semestre 2 2 2 2 2 2 2 2 4 2 2 2 2 2" xfId="1211" xr:uid="{00000000-0005-0000-0000-000063040000}"/>
    <cellStyle name="annee semestre 2 2 2 2 2 2 2 2 4 2 2 2 2 2 2" xfId="1620" xr:uid="{00000000-0005-0000-0000-000064040000}"/>
    <cellStyle name="annee semestre 2 2 2 2 2 2 2 2 4 2 2 2 2 2 2 2" xfId="1898" xr:uid="{00000000-0005-0000-0000-000065040000}"/>
    <cellStyle name="annee semestre 2 2 2 2 2 2 2 2 4 2 2 2 2 2 2 2 2" xfId="2343" xr:uid="{00000000-0005-0000-0000-000066040000}"/>
    <cellStyle name="annee semestre 2 2 2 2 2 2 2 2 4 2 2 2 2 2 2 2 2 2" xfId="2788" xr:uid="{00000000-0005-0000-0000-000067040000}"/>
    <cellStyle name="annee semestre 2 2 2 2 2 2 2 2 4 2 2 2 2 2 2 2 2 2 2" xfId="3598" xr:uid="{00000000-0005-0000-0000-000068040000}"/>
    <cellStyle name="annee semestre 2 2 2 2 2 2 2 2 4 2 2 2 2 2 2 2 2 2 2 2" xfId="3705" xr:uid="{00000000-0005-0000-0000-000069040000}"/>
    <cellStyle name="annee semestre 2 2 2 2 2 2 2 2 4 2 2 2 2 2 2 2 2 2 2 2 2" xfId="5470" xr:uid="{00000000-0005-0000-0000-00006A040000}"/>
    <cellStyle name="annee semestre 2 2 2 2 2 2 2 2 4 2 2 2 2 2 2 2 2 2 2 2 2 2" xfId="6731" xr:uid="{00000000-0005-0000-0000-00006B040000}"/>
    <cellStyle name="annee semestre 2 2 2 2 2 2 2 2 4 2 2 2 2 2 2 2 2 2 2 2 2 2 2" xfId="7284" xr:uid="{00000000-0005-0000-0000-00006C040000}"/>
    <cellStyle name="annee semestre 2 2 2 2 2 2 2 2 4 2 2 2 2 2 2 2 2 2 2 2 2 2 2 2" xfId="7742" xr:uid="{00000000-0005-0000-0000-00006D040000}"/>
    <cellStyle name="annee semestre 2 2 2 2 2 2 2 2 4 2 2 2 2 2 2 2 2 2 2 2 2 2 2 2 2" xfId="13641" xr:uid="{00000000-0005-0000-0000-00006E040000}"/>
    <cellStyle name="annee semestre 2 2 2 2 2 2 2 2 4 2 2 2 2 2 2 2 2 2 2 2 2 2 2 2 2 2" xfId="12755" xr:uid="{00000000-0005-0000-0000-00006F040000}"/>
    <cellStyle name="annee semestre 2 2 2 2 2 2 2 2 4 2 2 2 2 2 2 2 2 2 2 2 2 2 2 2 2 2 2" xfId="31967" xr:uid="{00000000-0005-0000-0000-000070040000}"/>
    <cellStyle name="annee semestre 2 2 2 2 2 2 2 2 4 2 2 2 2 2 2 2 2 2 2 2 2 2 2 2 2 3" xfId="29108" xr:uid="{00000000-0005-0000-0000-000071040000}"/>
    <cellStyle name="annee semestre 2 2 2 2 2 2 2 2 4 2 2 2 2 2 2 2 2 2 2 2 2 2 2 2 3" xfId="26278" xr:uid="{00000000-0005-0000-0000-000072040000}"/>
    <cellStyle name="annee semestre 2 2 2 2 2 2 2 2 4 2 2 2 2 2 2 2 2 2 2 2 2 2 2 3" xfId="15177" xr:uid="{00000000-0005-0000-0000-000073040000}"/>
    <cellStyle name="annee semestre 2 2 2 2 2 2 2 2 4 2 2 2 2 2 2 2 2 2 2 2 2 2 2 3 2" xfId="9824" xr:uid="{00000000-0005-0000-0000-000074040000}"/>
    <cellStyle name="annee semestre 2 2 2 2 2 2 2 2 4 2 2 2 2 2 2 2 2 2 2 2 2 2 2 3 2 2" xfId="33496" xr:uid="{00000000-0005-0000-0000-000075040000}"/>
    <cellStyle name="annee semestre 2 2 2 2 2 2 2 2 4 2 2 2 2 2 2 2 2 2 2 2 2 2 2 3 3" xfId="22365" xr:uid="{00000000-0005-0000-0000-000076040000}"/>
    <cellStyle name="annee semestre 2 2 2 2 2 2 2 2 4 2 2 2 2 2 2 2 2 2 2 2 2 2 2 4" xfId="21499" xr:uid="{00000000-0005-0000-0000-000077040000}"/>
    <cellStyle name="annee semestre 2 2 2 2 2 2 2 2 4 2 2 2 2 2 2 2 2 2 2 2 2 2 3" xfId="10889" xr:uid="{00000000-0005-0000-0000-000078040000}"/>
    <cellStyle name="annee semestre 2 2 2 2 2 2 2 2 4 2 2 2 2 2 2 2 2 2 2 2 2 2 3 2" xfId="11919" xr:uid="{00000000-0005-0000-0000-000079040000}"/>
    <cellStyle name="annee semestre 2 2 2 2 2 2 2 2 4 2 2 2 2 2 2 2 2 2 2 2 2 2 3 2 2" xfId="13421" xr:uid="{00000000-0005-0000-0000-00007A040000}"/>
    <cellStyle name="annee semestre 2 2 2 2 2 2 2 2 4 2 2 2 2 2 2 2 2 2 2 2 2 2 3 2 2 2" xfId="20079" xr:uid="{00000000-0005-0000-0000-00007B040000}"/>
    <cellStyle name="annee semestre 2 2 2 2 2 2 2 2 4 2 2 2 2 2 2 2 2 2 2 2 2 2 3 2 2 2 2" xfId="31747" xr:uid="{00000000-0005-0000-0000-00007C040000}"/>
    <cellStyle name="annee semestre 2 2 2 2 2 2 2 2 4 2 2 2 2 2 2 2 2 2 2 2 2 2 3 2 2 3" xfId="28791" xr:uid="{00000000-0005-0000-0000-00007D040000}"/>
    <cellStyle name="annee semestre 2 2 2 2 2 2 2 2 4 2 2 2 2 2 2 2 2 2 2 2 2 2 3 2 3" xfId="22269" xr:uid="{00000000-0005-0000-0000-00007E040000}"/>
    <cellStyle name="annee semestre 2 2 2 2 2 2 2 2 4 2 2 2 2 2 2 2 2 2 2 2 2 2 3 3" xfId="17622" xr:uid="{00000000-0005-0000-0000-00007F040000}"/>
    <cellStyle name="annee semestre 2 2 2 2 2 2 2 2 4 2 2 2 2 2 2 2 2 2 2 2 2 2 3 3 2" xfId="19013" xr:uid="{00000000-0005-0000-0000-000080040000}"/>
    <cellStyle name="annee semestre 2 2 2 2 2 2 2 2 4 2 2 2 2 2 2 2 2 2 2 2 2 2 3 3 2 2" xfId="35937" xr:uid="{00000000-0005-0000-0000-000081040000}"/>
    <cellStyle name="annee semestre 2 2 2 2 2 2 2 2 4 2 2 2 2 2 2 2 2 2 2 2 2 2 3 3 3" xfId="29332" xr:uid="{00000000-0005-0000-0000-000082040000}"/>
    <cellStyle name="annee semestre 2 2 2 2 2 2 2 2 4 2 2 2 2 2 2 2 2 2 2 2 2 2 3 4" xfId="29582" xr:uid="{00000000-0005-0000-0000-000083040000}"/>
    <cellStyle name="annee semestre 2 2 2 2 2 2 2 2 4 2 2 2 2 2 2 2 2 2 2 2 2 3" xfId="16520" xr:uid="{00000000-0005-0000-0000-000084040000}"/>
    <cellStyle name="annee semestre 2 2 2 2 2 2 2 2 4 2 2 2 2 2 2 2 2 2 2 2 2 3 2" xfId="13000" xr:uid="{00000000-0005-0000-0000-000085040000}"/>
    <cellStyle name="annee semestre 2 2 2 2 2 2 2 2 4 2 2 2 2 2 2 2 2 2 2 2 2 3 2 2" xfId="34835" xr:uid="{00000000-0005-0000-0000-000086040000}"/>
    <cellStyle name="annee semestre 2 2 2 2 2 2 2 2 4 2 2 2 2 2 2 2 2 2 2 2 2 3 3" xfId="28779" xr:uid="{00000000-0005-0000-0000-000087040000}"/>
    <cellStyle name="annee semestre 2 2 2 2 2 2 2 2 4 2 2 2 2 2 2 2 2 2 2 2 2 4" xfId="21995" xr:uid="{00000000-0005-0000-0000-000088040000}"/>
    <cellStyle name="annee semestre 2 2 2 2 2 2 2 2 4 2 2 2 2 2 2 2 2 2 2 3" xfId="17205" xr:uid="{00000000-0005-0000-0000-000089040000}"/>
    <cellStyle name="annee semestre 2 2 2 2 2 2 2 2 4 2 2 2 2 2 2 2 2 2 2 3 2" xfId="19491" xr:uid="{00000000-0005-0000-0000-00008A040000}"/>
    <cellStyle name="annee semestre 2 2 2 2 2 2 2 2 4 2 2 2 2 2 2 2 2 2 2 3 2 2" xfId="35520" xr:uid="{00000000-0005-0000-0000-00008B040000}"/>
    <cellStyle name="annee semestre 2 2 2 2 2 2 2 2 4 2 2 2 2 2 2 2 2 2 2 3 3" xfId="20651" xr:uid="{00000000-0005-0000-0000-00008C040000}"/>
    <cellStyle name="annee semestre 2 2 2 2 2 2 2 2 4 2 2 2 2 2 2 2 2 2 2 4" xfId="27290" xr:uid="{00000000-0005-0000-0000-00008D040000}"/>
    <cellStyle name="annee semestre 2 2 2 2 2 2 2 2 4 2 2 2 2 2 2 2 2 3" xfId="3047" xr:uid="{00000000-0005-0000-0000-00008E040000}"/>
    <cellStyle name="annee semestre 2 2 2 2 2 2 2 2 4 2 2 2 2 2 2 2 2 3 2" xfId="3915" xr:uid="{00000000-0005-0000-0000-00008F040000}"/>
    <cellStyle name="annee semestre 2 2 2 2 2 2 2 2 4 2 2 2 2 2 2 2 2 3 2 2" xfId="5487" xr:uid="{00000000-0005-0000-0000-000090040000}"/>
    <cellStyle name="annee semestre 2 2 2 2 2 2 2 2 4 2 2 2 2 2 2 2 2 3 2 2 2" xfId="7101" xr:uid="{00000000-0005-0000-0000-000091040000}"/>
    <cellStyle name="annee semestre 2 2 2 2 2 2 2 2 4 2 2 2 2 2 2 2 2 3 2 2 2 2" xfId="6093" xr:uid="{00000000-0005-0000-0000-000092040000}"/>
    <cellStyle name="annee semestre 2 2 2 2 2 2 2 2 4 2 2 2 2 2 2 2 2 3 2 2 2 2 2" xfId="8016" xr:uid="{00000000-0005-0000-0000-000093040000}"/>
    <cellStyle name="annee semestre 2 2 2 2 2 2 2 2 4 2 2 2 2 2 2 2 2 3 2 2 2 2 2 2" xfId="13862" xr:uid="{00000000-0005-0000-0000-000094040000}"/>
    <cellStyle name="annee semestre 2 2 2 2 2 2 2 2 4 2 2 2 2 2 2 2 2 3 2 2 2 2 2 2 2" xfId="8115" xr:uid="{00000000-0005-0000-0000-000095040000}"/>
    <cellStyle name="annee semestre 2 2 2 2 2 2 2 2 4 2 2 2 2 2 2 2 2 3 2 2 2 2 2 2 2 2" xfId="32188" xr:uid="{00000000-0005-0000-0000-000096040000}"/>
    <cellStyle name="annee semestre 2 2 2 2 2 2 2 2 4 2 2 2 2 2 2 2 2 3 2 2 2 2 2 2 3" xfId="23343" xr:uid="{00000000-0005-0000-0000-000097040000}"/>
    <cellStyle name="annee semestre 2 2 2 2 2 2 2 2 4 2 2 2 2 2 2 2 2 3 2 2 2 2 2 3" xfId="30326" xr:uid="{00000000-0005-0000-0000-000098040000}"/>
    <cellStyle name="annee semestre 2 2 2 2 2 2 2 2 4 2 2 2 2 2 2 2 2 3 2 2 2 2 3" xfId="17283" xr:uid="{00000000-0005-0000-0000-000099040000}"/>
    <cellStyle name="annee semestre 2 2 2 2 2 2 2 2 4 2 2 2 2 2 2 2 2 3 2 2 2 2 3 2" xfId="9899" xr:uid="{00000000-0005-0000-0000-00009A040000}"/>
    <cellStyle name="annee semestre 2 2 2 2 2 2 2 2 4 2 2 2 2 2 2 2 2 3 2 2 2 2 3 2 2" xfId="35598" xr:uid="{00000000-0005-0000-0000-00009B040000}"/>
    <cellStyle name="annee semestre 2 2 2 2 2 2 2 2 4 2 2 2 2 2 2 2 2 3 2 2 2 2 3 3" xfId="23291" xr:uid="{00000000-0005-0000-0000-00009C040000}"/>
    <cellStyle name="annee semestre 2 2 2 2 2 2 2 2 4 2 2 2 2 2 2 2 2 3 2 2 2 2 4" xfId="21195" xr:uid="{00000000-0005-0000-0000-00009D040000}"/>
    <cellStyle name="annee semestre 2 2 2 2 2 2 2 2 4 2 2 2 2 2 2 2 2 3 2 2 2 3" xfId="11163" xr:uid="{00000000-0005-0000-0000-00009E040000}"/>
    <cellStyle name="annee semestre 2 2 2 2 2 2 2 2 4 2 2 2 2 2 2 2 2 3 2 2 2 3 2" xfId="12539" xr:uid="{00000000-0005-0000-0000-00009F040000}"/>
    <cellStyle name="annee semestre 2 2 2 2 2 2 2 2 4 2 2 2 2 2 2 2 2 3 2 2 2 3 2 2" xfId="14715" xr:uid="{00000000-0005-0000-0000-0000A0040000}"/>
    <cellStyle name="annee semestre 2 2 2 2 2 2 2 2 4 2 2 2 2 2 2 2 2 3 2 2 2 3 2 2 2" xfId="8730" xr:uid="{00000000-0005-0000-0000-0000A1040000}"/>
    <cellStyle name="annee semestre 2 2 2 2 2 2 2 2 4 2 2 2 2 2 2 2 2 3 2 2 2 3 2 2 2 2" xfId="33041" xr:uid="{00000000-0005-0000-0000-0000A2040000}"/>
    <cellStyle name="annee semestre 2 2 2 2 2 2 2 2 4 2 2 2 2 2 2 2 2 3 2 2 2 3 2 2 3" xfId="31142" xr:uid="{00000000-0005-0000-0000-0000A3040000}"/>
    <cellStyle name="annee semestre 2 2 2 2 2 2 2 2 4 2 2 2 2 2 2 2 2 3 2 2 2 3 2 3" xfId="21059" xr:uid="{00000000-0005-0000-0000-0000A4040000}"/>
    <cellStyle name="annee semestre 2 2 2 2 2 2 2 2 4 2 2 2 2 2 2 2 2 3 2 2 2 3 3" xfId="15425" xr:uid="{00000000-0005-0000-0000-0000A5040000}"/>
    <cellStyle name="annee semestre 2 2 2 2 2 2 2 2 4 2 2 2 2 2 2 2 2 3 2 2 2 3 3 2" xfId="9307" xr:uid="{00000000-0005-0000-0000-0000A6040000}"/>
    <cellStyle name="annee semestre 2 2 2 2 2 2 2 2 4 2 2 2 2 2 2 2 2 3 2 2 2 3 3 2 2" xfId="33744" xr:uid="{00000000-0005-0000-0000-0000A7040000}"/>
    <cellStyle name="annee semestre 2 2 2 2 2 2 2 2 4 2 2 2 2 2 2 2 2 3 2 2 2 3 3 3" xfId="21924" xr:uid="{00000000-0005-0000-0000-0000A8040000}"/>
    <cellStyle name="annee semestre 2 2 2 2 2 2 2 2 4 2 2 2 2 2 2 2 2 3 2 2 2 3 4" xfId="26251" xr:uid="{00000000-0005-0000-0000-0000A9040000}"/>
    <cellStyle name="annee semestre 2 2 2 2 2 2 2 2 4 2 2 2 2 2 2 2 2 3 2 2 3" xfId="17513" xr:uid="{00000000-0005-0000-0000-0000AA040000}"/>
    <cellStyle name="annee semestre 2 2 2 2 2 2 2 2 4 2 2 2 2 2 2 2 2 3 2 2 3 2" xfId="10207" xr:uid="{00000000-0005-0000-0000-0000AB040000}"/>
    <cellStyle name="annee semestre 2 2 2 2 2 2 2 2 4 2 2 2 2 2 2 2 2 3 2 2 3 2 2" xfId="35828" xr:uid="{00000000-0005-0000-0000-0000AC040000}"/>
    <cellStyle name="annee semestre 2 2 2 2 2 2 2 2 4 2 2 2 2 2 2 2 2 3 2 2 3 3" xfId="23426" xr:uid="{00000000-0005-0000-0000-0000AD040000}"/>
    <cellStyle name="annee semestre 2 2 2 2 2 2 2 2 4 2 2 2 2 2 2 2 2 3 2 2 4" xfId="21997" xr:uid="{00000000-0005-0000-0000-0000AE040000}"/>
    <cellStyle name="annee semestre 2 2 2 2 2 2 2 2 4 2 2 2 2 2 2 2 2 3 3" xfId="16912" xr:uid="{00000000-0005-0000-0000-0000AF040000}"/>
    <cellStyle name="annee semestre 2 2 2 2 2 2 2 2 4 2 2 2 2 2 2 2 2 3 3 2" xfId="19459" xr:uid="{00000000-0005-0000-0000-0000B0040000}"/>
    <cellStyle name="annee semestre 2 2 2 2 2 2 2 2 4 2 2 2 2 2 2 2 2 3 3 2 2" xfId="35227" xr:uid="{00000000-0005-0000-0000-0000B1040000}"/>
    <cellStyle name="annee semestre 2 2 2 2 2 2 2 2 4 2 2 2 2 2 2 2 2 3 3 3" xfId="23949" xr:uid="{00000000-0005-0000-0000-0000B2040000}"/>
    <cellStyle name="annee semestre 2 2 2 2 2 2 2 2 4 2 2 2 2 2 2 2 2 3 4" xfId="22380" xr:uid="{00000000-0005-0000-0000-0000B3040000}"/>
    <cellStyle name="annee semestre 2 2 2 2 2 2 2 2 4 2 2 2 2 2 2 3" xfId="2521" xr:uid="{00000000-0005-0000-0000-0000B4040000}"/>
    <cellStyle name="annee semestre 2 2 2 2 2 2 2 2 4 2 2 2 2 2 2 3 2" xfId="2197" xr:uid="{00000000-0005-0000-0000-0000B5040000}"/>
    <cellStyle name="annee semestre 2 2 2 2 2 2 2 2 4 2 2 2 2 2 2 3 2 2" xfId="4254" xr:uid="{00000000-0005-0000-0000-0000B6040000}"/>
    <cellStyle name="annee semestre 2 2 2 2 2 2 2 2 4 2 2 2 2 2 2 3 2 2 2" xfId="4728" xr:uid="{00000000-0005-0000-0000-0000B7040000}"/>
    <cellStyle name="annee semestre 2 2 2 2 2 2 2 2 4 2 2 2 2 2 2 3 2 2 2 2" xfId="5496" xr:uid="{00000000-0005-0000-0000-0000B8040000}"/>
    <cellStyle name="annee semestre 2 2 2 2 2 2 2 2 4 2 2 2 2 2 2 3 2 2 2 2 2" xfId="6912" xr:uid="{00000000-0005-0000-0000-0000B9040000}"/>
    <cellStyle name="annee semestre 2 2 2 2 2 2 2 2 4 2 2 2 2 2 2 3 2 2 2 2 2 2" xfId="6209" xr:uid="{00000000-0005-0000-0000-0000BA040000}"/>
    <cellStyle name="annee semestre 2 2 2 2 2 2 2 2 4 2 2 2 2 2 2 3 2 2 2 2 2 2 2" xfId="7923" xr:uid="{00000000-0005-0000-0000-0000BB040000}"/>
    <cellStyle name="annee semestre 2 2 2 2 2 2 2 2 4 2 2 2 2 2 2 3 2 2 2 2 2 2 2 2" xfId="13941" xr:uid="{00000000-0005-0000-0000-0000BC040000}"/>
    <cellStyle name="annee semestre 2 2 2 2 2 2 2 2 4 2 2 2 2 2 2 3 2 2 2 2 2 2 2 2 2" xfId="10301" xr:uid="{00000000-0005-0000-0000-0000BD040000}"/>
    <cellStyle name="annee semestre 2 2 2 2 2 2 2 2 4 2 2 2 2 2 2 3 2 2 2 2 2 2 2 2 2 2" xfId="32267" xr:uid="{00000000-0005-0000-0000-0000BE040000}"/>
    <cellStyle name="annee semestre 2 2 2 2 2 2 2 2 4 2 2 2 2 2 2 3 2 2 2 2 2 2 2 2 3" xfId="30504" xr:uid="{00000000-0005-0000-0000-0000BF040000}"/>
    <cellStyle name="annee semestre 2 2 2 2 2 2 2 2 4 2 2 2 2 2 2 3 2 2 2 2 2 2 2 3" xfId="28770" xr:uid="{00000000-0005-0000-0000-0000C0040000}"/>
    <cellStyle name="annee semestre 2 2 2 2 2 2 2 2 4 2 2 2 2 2 2 3 2 2 2 2 2 2 3" xfId="18245" xr:uid="{00000000-0005-0000-0000-0000C1040000}"/>
    <cellStyle name="annee semestre 2 2 2 2 2 2 2 2 4 2 2 2 2 2 2 3 2 2 2 2 2 2 3 2" xfId="11784" xr:uid="{00000000-0005-0000-0000-0000C2040000}"/>
    <cellStyle name="annee semestre 2 2 2 2 2 2 2 2 4 2 2 2 2 2 2 3 2 2 2 2 2 2 3 2 2" xfId="36560" xr:uid="{00000000-0005-0000-0000-0000C3040000}"/>
    <cellStyle name="annee semestre 2 2 2 2 2 2 2 2 4 2 2 2 2 2 2 3 2 2 2 2 2 2 3 3" xfId="26595" xr:uid="{00000000-0005-0000-0000-0000C4040000}"/>
    <cellStyle name="annee semestre 2 2 2 2 2 2 2 2 4 2 2 2 2 2 2 3 2 2 2 2 2 2 4" xfId="27441" xr:uid="{00000000-0005-0000-0000-0000C5040000}"/>
    <cellStyle name="annee semestre 2 2 2 2 2 2 2 2 4 2 2 2 2 2 2 3 2 2 2 2 2 3" xfId="11070" xr:uid="{00000000-0005-0000-0000-0000C6040000}"/>
    <cellStyle name="annee semestre 2 2 2 2 2 2 2 2 4 2 2 2 2 2 2 3 2 2 2 2 2 3 2" xfId="12446" xr:uid="{00000000-0005-0000-0000-0000C7040000}"/>
    <cellStyle name="annee semestre 2 2 2 2 2 2 2 2 4 2 2 2 2 2 2 3 2 2 2 2 2 3 2 2" xfId="14622" xr:uid="{00000000-0005-0000-0000-0000C8040000}"/>
    <cellStyle name="annee semestre 2 2 2 2 2 2 2 2 4 2 2 2 2 2 2 3 2 2 2 2 2 3 2 2 2" xfId="8197" xr:uid="{00000000-0005-0000-0000-0000C9040000}"/>
    <cellStyle name="annee semestre 2 2 2 2 2 2 2 2 4 2 2 2 2 2 2 3 2 2 2 2 2 3 2 2 2 2" xfId="32948" xr:uid="{00000000-0005-0000-0000-0000CA040000}"/>
    <cellStyle name="annee semestre 2 2 2 2 2 2 2 2 4 2 2 2 2 2 2 3 2 2 2 2 2 3 2 2 3" xfId="31136" xr:uid="{00000000-0005-0000-0000-0000CB040000}"/>
    <cellStyle name="annee semestre 2 2 2 2 2 2 2 2 4 2 2 2 2 2 2 3 2 2 2 2 2 3 2 3" xfId="21964" xr:uid="{00000000-0005-0000-0000-0000CC040000}"/>
    <cellStyle name="annee semestre 2 2 2 2 2 2 2 2 4 2 2 2 2 2 2 3 2 2 2 2 2 3 3" xfId="18552" xr:uid="{00000000-0005-0000-0000-0000CD040000}"/>
    <cellStyle name="annee semestre 2 2 2 2 2 2 2 2 4 2 2 2 2 2 2 3 2 2 2 2 2 3 3 2" xfId="13023" xr:uid="{00000000-0005-0000-0000-0000CE040000}"/>
    <cellStyle name="annee semestre 2 2 2 2 2 2 2 2 4 2 2 2 2 2 2 3 2 2 2 2 2 3 3 2 2" xfId="36867" xr:uid="{00000000-0005-0000-0000-0000CF040000}"/>
    <cellStyle name="annee semestre 2 2 2 2 2 2 2 2 4 2 2 2 2 2 2 3 2 2 2 2 2 3 3 3" xfId="20617" xr:uid="{00000000-0005-0000-0000-0000D0040000}"/>
    <cellStyle name="annee semestre 2 2 2 2 2 2 2 2 4 2 2 2 2 2 2 3 2 2 2 2 2 3 4" xfId="24735" xr:uid="{00000000-0005-0000-0000-0000D1040000}"/>
    <cellStyle name="annee semestre 2 2 2 2 2 2 2 2 4 2 2 2 2 2 2 3 2 2 2 2 3" xfId="15886" xr:uid="{00000000-0005-0000-0000-0000D2040000}"/>
    <cellStyle name="annee semestre 2 2 2 2 2 2 2 2 4 2 2 2 2 2 2 3 2 2 2 2 3 2" xfId="12634" xr:uid="{00000000-0005-0000-0000-0000D3040000}"/>
    <cellStyle name="annee semestre 2 2 2 2 2 2 2 2 4 2 2 2 2 2 2 3 2 2 2 2 3 2 2" xfId="34202" xr:uid="{00000000-0005-0000-0000-0000D4040000}"/>
    <cellStyle name="annee semestre 2 2 2 2 2 2 2 2 4 2 2 2 2 2 2 3 2 2 2 2 3 3" xfId="30725" xr:uid="{00000000-0005-0000-0000-0000D5040000}"/>
    <cellStyle name="annee semestre 2 2 2 2 2 2 2 2 4 2 2 2 2 2 2 3 2 2 2 2 4" xfId="27362" xr:uid="{00000000-0005-0000-0000-0000D6040000}"/>
    <cellStyle name="annee semestre 2 2 2 2 2 2 2 2 4 2 2 2 2 2 2 3 2 2 3" xfId="14937" xr:uid="{00000000-0005-0000-0000-0000D7040000}"/>
    <cellStyle name="annee semestre 2 2 2 2 2 2 2 2 4 2 2 2 2 2 2 3 2 2 3 2" xfId="10046" xr:uid="{00000000-0005-0000-0000-0000D8040000}"/>
    <cellStyle name="annee semestre 2 2 2 2 2 2 2 2 4 2 2 2 2 2 2 3 2 2 3 2 2" xfId="33258" xr:uid="{00000000-0005-0000-0000-0000D9040000}"/>
    <cellStyle name="annee semestre 2 2 2 2 2 2 2 2 4 2 2 2 2 2 2 3 2 2 3 3" xfId="22571" xr:uid="{00000000-0005-0000-0000-0000DA040000}"/>
    <cellStyle name="annee semestre 2 2 2 2 2 2 2 2 4 2 2 2 2 2 2 3 2 2 4" xfId="27965" xr:uid="{00000000-0005-0000-0000-0000DB040000}"/>
    <cellStyle name="annee semestre 2 2 2 2 2 2 2 2 4 2 2 2 2 2 2 3 3" xfId="2996" xr:uid="{00000000-0005-0000-0000-0000DC040000}"/>
    <cellStyle name="annee semestre 2 2 2 2 2 2 2 2 4 2 2 2 2 2 2 3 3 2" xfId="3575" xr:uid="{00000000-0005-0000-0000-0000DD040000}"/>
    <cellStyle name="annee semestre 2 2 2 2 2 2 2 2 4 2 2 2 2 2 2 3 3 2 2" xfId="5712" xr:uid="{00000000-0005-0000-0000-0000DE040000}"/>
    <cellStyle name="annee semestre 2 2 2 2 2 2 2 2 4 2 2 2 2 2 2 3 3 2 2 2" xfId="6434" xr:uid="{00000000-0005-0000-0000-0000DF040000}"/>
    <cellStyle name="annee semestre 2 2 2 2 2 2 2 2 4 2 2 2 2 2 2 3 3 2 2 2 2" xfId="7212" xr:uid="{00000000-0005-0000-0000-0000E0040000}"/>
    <cellStyle name="annee semestre 2 2 2 2 2 2 2 2 4 2 2 2 2 2 2 3 3 2 2 2 2 2" xfId="7445" xr:uid="{00000000-0005-0000-0000-0000E1040000}"/>
    <cellStyle name="annee semestre 2 2 2 2 2 2 2 2 4 2 2 2 2 2 2 3 3 2 2 2 2 2 2" xfId="13388" xr:uid="{00000000-0005-0000-0000-0000E2040000}"/>
    <cellStyle name="annee semestre 2 2 2 2 2 2 2 2 4 2 2 2 2 2 2 3 3 2 2 2 2 2 2 2" xfId="8168" xr:uid="{00000000-0005-0000-0000-0000E3040000}"/>
    <cellStyle name="annee semestre 2 2 2 2 2 2 2 2 4 2 2 2 2 2 2 3 3 2 2 2 2 2 2 2 2" xfId="31714" xr:uid="{00000000-0005-0000-0000-0000E4040000}"/>
    <cellStyle name="annee semestre 2 2 2 2 2 2 2 2 4 2 2 2 2 2 2 3 3 2 2 2 2 2 2 3" xfId="30298" xr:uid="{00000000-0005-0000-0000-0000E5040000}"/>
    <cellStyle name="annee semestre 2 2 2 2 2 2 2 2 4 2 2 2 2 2 2 3 3 2 2 2 2 2 3" xfId="25073" xr:uid="{00000000-0005-0000-0000-0000E6040000}"/>
    <cellStyle name="annee semestre 2 2 2 2 2 2 2 2 4 2 2 2 2 2 2 3 3 2 2 2 2 3" xfId="16469" xr:uid="{00000000-0005-0000-0000-0000E7040000}"/>
    <cellStyle name="annee semestre 2 2 2 2 2 2 2 2 4 2 2 2 2 2 2 3 3 2 2 2 2 3 2" xfId="18847" xr:uid="{00000000-0005-0000-0000-0000E8040000}"/>
    <cellStyle name="annee semestre 2 2 2 2 2 2 2 2 4 2 2 2 2 2 2 3 3 2 2 2 2 3 2 2" xfId="34784" xr:uid="{00000000-0005-0000-0000-0000E9040000}"/>
    <cellStyle name="annee semestre 2 2 2 2 2 2 2 2 4 2 2 2 2 2 2 3 3 2 2 2 2 3 3" xfId="31120" xr:uid="{00000000-0005-0000-0000-0000EA040000}"/>
    <cellStyle name="annee semestre 2 2 2 2 2 2 2 2 4 2 2 2 2 2 2 3 3 2 2 2 2 4" xfId="28246" xr:uid="{00000000-0005-0000-0000-0000EB040000}"/>
    <cellStyle name="annee semestre 2 2 2 2 2 2 2 2 4 2 2 2 2 2 2 3 3 2 2 2 3" xfId="10592" xr:uid="{00000000-0005-0000-0000-0000EC040000}"/>
    <cellStyle name="annee semestre 2 2 2 2 2 2 2 2 4 2 2 2 2 2 2 3 3 2 2 2 3 2" xfId="11910" xr:uid="{00000000-0005-0000-0000-0000ED040000}"/>
    <cellStyle name="annee semestre 2 2 2 2 2 2 2 2 4 2 2 2 2 2 2 3 3 2 2 2 3 2 2" xfId="13495" xr:uid="{00000000-0005-0000-0000-0000EE040000}"/>
    <cellStyle name="annee semestre 2 2 2 2 2 2 2 2 4 2 2 2 2 2 2 3 3 2 2 2 3 2 2 2" xfId="8931" xr:uid="{00000000-0005-0000-0000-0000EF040000}"/>
    <cellStyle name="annee semestre 2 2 2 2 2 2 2 2 4 2 2 2 2 2 2 3 3 2 2 2 3 2 2 2 2" xfId="31821" xr:uid="{00000000-0005-0000-0000-0000F0040000}"/>
    <cellStyle name="annee semestre 2 2 2 2 2 2 2 2 4 2 2 2 2 2 2 3 3 2 2 2 3 2 2 3" xfId="30285" xr:uid="{00000000-0005-0000-0000-0000F1040000}"/>
    <cellStyle name="annee semestre 2 2 2 2 2 2 2 2 4 2 2 2 2 2 2 3 3 2 2 2 3 2 3" xfId="30390" xr:uid="{00000000-0005-0000-0000-0000F2040000}"/>
    <cellStyle name="annee semestre 2 2 2 2 2 2 2 2 4 2 2 2 2 2 2 3 3 2 2 2 3 3" xfId="16504" xr:uid="{00000000-0005-0000-0000-0000F3040000}"/>
    <cellStyle name="annee semestre 2 2 2 2 2 2 2 2 4 2 2 2 2 2 2 3 3 2 2 2 3 3 2" xfId="12927" xr:uid="{00000000-0005-0000-0000-0000F4040000}"/>
    <cellStyle name="annee semestre 2 2 2 2 2 2 2 2 4 2 2 2 2 2 2 3 3 2 2 2 3 3 2 2" xfId="34819" xr:uid="{00000000-0005-0000-0000-0000F5040000}"/>
    <cellStyle name="annee semestre 2 2 2 2 2 2 2 2 4 2 2 2 2 2 2 3 3 2 2 2 3 3 3" xfId="24339" xr:uid="{00000000-0005-0000-0000-0000F6040000}"/>
    <cellStyle name="annee semestre 2 2 2 2 2 2 2 2 4 2 2 2 2 2 2 3 3 2 2 2 3 4" xfId="24295" xr:uid="{00000000-0005-0000-0000-0000F7040000}"/>
    <cellStyle name="annee semestre 2 2 2 2 2 2 2 2 4 2 2 2 2 2 2 3 3 2 2 3" xfId="18358" xr:uid="{00000000-0005-0000-0000-0000F8040000}"/>
    <cellStyle name="annee semestre 2 2 2 2 2 2 2 2 4 2 2 2 2 2 2 3 3 2 2 3 2" xfId="19165" xr:uid="{00000000-0005-0000-0000-0000F9040000}"/>
    <cellStyle name="annee semestre 2 2 2 2 2 2 2 2 4 2 2 2 2 2 2 3 3 2 2 3 2 2" xfId="36673" xr:uid="{00000000-0005-0000-0000-0000FA040000}"/>
    <cellStyle name="annee semestre 2 2 2 2 2 2 2 2 4 2 2 2 2 2 2 3 3 2 2 3 3" xfId="30476" xr:uid="{00000000-0005-0000-0000-0000FB040000}"/>
    <cellStyle name="annee semestre 2 2 2 2 2 2 2 2 4 2 2 2 2 2 2 3 3 2 2 4" xfId="26957" xr:uid="{00000000-0005-0000-0000-0000FC040000}"/>
    <cellStyle name="annee semestre 2 2 2 2 2 2 2 2 4 2 2 2 2 2 2 3 3 3" xfId="15011" xr:uid="{00000000-0005-0000-0000-0000FD040000}"/>
    <cellStyle name="annee semestre 2 2 2 2 2 2 2 2 4 2 2 2 2 2 2 3 3 3 2" xfId="8893" xr:uid="{00000000-0005-0000-0000-0000FE040000}"/>
    <cellStyle name="annee semestre 2 2 2 2 2 2 2 2 4 2 2 2 2 2 2 3 3 3 2 2" xfId="33331" xr:uid="{00000000-0005-0000-0000-0000FF040000}"/>
    <cellStyle name="annee semestre 2 2 2 2 2 2 2 2 4 2 2 2 2 2 2 3 3 3 3" xfId="24769" xr:uid="{00000000-0005-0000-0000-000000050000}"/>
    <cellStyle name="annee semestre 2 2 2 2 2 2 2 2 4 2 2 2 2 2 2 3 3 4" xfId="24592" xr:uid="{00000000-0005-0000-0000-000001050000}"/>
    <cellStyle name="annee semestre 2 2 2 2 2 2 2 2 4 2 2 2 2 2 2 4" xfId="18431" xr:uid="{00000000-0005-0000-0000-000002050000}"/>
    <cellStyle name="annee semestre 2 2 2 2 2 2 2 2 4 2 2 2 2 2 2 4 2" xfId="19828" xr:uid="{00000000-0005-0000-0000-000003050000}"/>
    <cellStyle name="annee semestre 2 2 2 2 2 2 2 2 4 2 2 2 2 2 2 4 2 2" xfId="36746" xr:uid="{00000000-0005-0000-0000-000004050000}"/>
    <cellStyle name="annee semestre 2 2 2 2 2 2 2 2 4 2 2 2 2 2 2 4 3" xfId="27802" xr:uid="{00000000-0005-0000-0000-000005050000}"/>
    <cellStyle name="annee semestre 2 2 2 2 2 2 2 2 4 2 2 2 2 2 2 5" xfId="21888" xr:uid="{00000000-0005-0000-0000-000006050000}"/>
    <cellStyle name="annee semestre 2 2 2 2 2 2 2 2 4 2 2 2 2 3" xfId="15148" xr:uid="{00000000-0005-0000-0000-000007050000}"/>
    <cellStyle name="annee semestre 2 2 2 2 2 2 2 2 4 2 2 2 2 3 2" xfId="9783" xr:uid="{00000000-0005-0000-0000-000008050000}"/>
    <cellStyle name="annee semestre 2 2 2 2 2 2 2 2 4 2 2 2 2 3 2 2" xfId="33467" xr:uid="{00000000-0005-0000-0000-000009050000}"/>
    <cellStyle name="annee semestre 2 2 2 2 2 2 2 2 4 2 2 2 2 3 3" xfId="27858" xr:uid="{00000000-0005-0000-0000-00000A050000}"/>
    <cellStyle name="annee semestre 2 2 2 2 2 2 2 2 4 2 2 2 2 4" xfId="27492" xr:uid="{00000000-0005-0000-0000-00000B050000}"/>
    <cellStyle name="annee semestre 2 2 2 2 2 2 2 2 4 2 2 2 3" xfId="1482" xr:uid="{00000000-0005-0000-0000-00000C050000}"/>
    <cellStyle name="annee semestre 2 2 2 2 2 2 2 2 4 2 2 2 3 2" xfId="1776" xr:uid="{00000000-0005-0000-0000-00000D050000}"/>
    <cellStyle name="annee semestre 2 2 2 2 2 2 2 2 4 2 2 2 3 2 2" xfId="2054" xr:uid="{00000000-0005-0000-0000-00000E050000}"/>
    <cellStyle name="annee semestre 2 2 2 2 2 2 2 2 4 2 2 2 3 2 2 2" xfId="2475" xr:uid="{00000000-0005-0000-0000-00000F050000}"/>
    <cellStyle name="annee semestre 2 2 2 2 2 2 2 2 4 2 2 2 3 2 2 2 2" xfId="2944" xr:uid="{00000000-0005-0000-0000-000010050000}"/>
    <cellStyle name="annee semestre 2 2 2 2 2 2 2 2 4 2 2 2 3 2 2 2 2 2" xfId="3561" xr:uid="{00000000-0005-0000-0000-000011050000}"/>
    <cellStyle name="annee semestre 2 2 2 2 2 2 2 2 4 2 2 2 3 2 2 2 2 2 2" xfId="3495" xr:uid="{00000000-0005-0000-0000-000012050000}"/>
    <cellStyle name="annee semestre 2 2 2 2 2 2 2 2 4 2 2 2 3 2 2 2 2 2 2 2" xfId="4956" xr:uid="{00000000-0005-0000-0000-000013050000}"/>
    <cellStyle name="annee semestre 2 2 2 2 2 2 2 2 4 2 2 2 3 2 2 2 2 2 2 2 2" xfId="6553" xr:uid="{00000000-0005-0000-0000-000014050000}"/>
    <cellStyle name="annee semestre 2 2 2 2 2 2 2 2 4 2 2 2 3 2 2 2 2 2 2 2 2 2" xfId="5484" xr:uid="{00000000-0005-0000-0000-000015050000}"/>
    <cellStyle name="annee semestre 2 2 2 2 2 2 2 2 4 2 2 2 3 2 2 2 2 2 2 2 2 2 2" xfId="7564" xr:uid="{00000000-0005-0000-0000-000016050000}"/>
    <cellStyle name="annee semestre 2 2 2 2 2 2 2 2 4 2 2 2 3 2 2 2 2 2 2 2 2 2 2 2" xfId="13496" xr:uid="{00000000-0005-0000-0000-000017050000}"/>
    <cellStyle name="annee semestre 2 2 2 2 2 2 2 2 4 2 2 2 3 2 2 2 2 2 2 2 2 2 2 2 2" xfId="8609" xr:uid="{00000000-0005-0000-0000-000018050000}"/>
    <cellStyle name="annee semestre 2 2 2 2 2 2 2 2 4 2 2 2 3 2 2 2 2 2 2 2 2 2 2 2 2 2" xfId="31822" xr:uid="{00000000-0005-0000-0000-000019050000}"/>
    <cellStyle name="annee semestre 2 2 2 2 2 2 2 2 4 2 2 2 3 2 2 2 2 2 2 2 2 2 2 2 3" xfId="31241" xr:uid="{00000000-0005-0000-0000-00001A050000}"/>
    <cellStyle name="annee semestre 2 2 2 2 2 2 2 2 4 2 2 2 3 2 2 2 2 2 2 2 2 2 2 3" xfId="28131" xr:uid="{00000000-0005-0000-0000-00001B050000}"/>
    <cellStyle name="annee semestre 2 2 2 2 2 2 2 2 4 2 2 2 3 2 2 2 2 2 2 2 2 2 3" xfId="16807" xr:uid="{00000000-0005-0000-0000-00001C050000}"/>
    <cellStyle name="annee semestre 2 2 2 2 2 2 2 2 4 2 2 2 3 2 2 2 2 2 2 2 2 2 3 2" xfId="8839" xr:uid="{00000000-0005-0000-0000-00001D050000}"/>
    <cellStyle name="annee semestre 2 2 2 2 2 2 2 2 4 2 2 2 3 2 2 2 2 2 2 2 2 2 3 2 2" xfId="35122" xr:uid="{00000000-0005-0000-0000-00001E050000}"/>
    <cellStyle name="annee semestre 2 2 2 2 2 2 2 2 4 2 2 2 3 2 2 2 2 2 2 2 2 2 3 3" xfId="30961" xr:uid="{00000000-0005-0000-0000-00001F050000}"/>
    <cellStyle name="annee semestre 2 2 2 2 2 2 2 2 4 2 2 2 3 2 2 2 2 2 2 2 2 2 4" xfId="24753" xr:uid="{00000000-0005-0000-0000-000020050000}"/>
    <cellStyle name="annee semestre 2 2 2 2 2 2 2 2 4 2 2 2 3 2 2 2 2 2 2 2 2 3" xfId="10711" xr:uid="{00000000-0005-0000-0000-000021050000}"/>
    <cellStyle name="annee semestre 2 2 2 2 2 2 2 2 4 2 2 2 3 2 2 2 2 2 2 2 2 3 2" xfId="12211" xr:uid="{00000000-0005-0000-0000-000022050000}"/>
    <cellStyle name="annee semestre 2 2 2 2 2 2 2 2 4 2 2 2 3 2 2 2 2 2 2 2 2 3 2 2" xfId="13816" xr:uid="{00000000-0005-0000-0000-000023050000}"/>
    <cellStyle name="annee semestre 2 2 2 2 2 2 2 2 4 2 2 2 3 2 2 2 2 2 2 2 2 3 2 2 2" xfId="9696" xr:uid="{00000000-0005-0000-0000-000024050000}"/>
    <cellStyle name="annee semestre 2 2 2 2 2 2 2 2 4 2 2 2 3 2 2 2 2 2 2 2 2 3 2 2 2 2" xfId="32142" xr:uid="{00000000-0005-0000-0000-000025050000}"/>
    <cellStyle name="annee semestre 2 2 2 2 2 2 2 2 4 2 2 2 3 2 2 2 2 2 2 2 2 3 2 2 3" xfId="30963" xr:uid="{00000000-0005-0000-0000-000026050000}"/>
    <cellStyle name="annee semestre 2 2 2 2 2 2 2 2 4 2 2 2 3 2 2 2 2 2 2 2 2 3 2 3" xfId="30483" xr:uid="{00000000-0005-0000-0000-000027050000}"/>
    <cellStyle name="annee semestre 2 2 2 2 2 2 2 2 4 2 2 2 3 2 2 2 2 2 2 2 2 3 3" xfId="18439" xr:uid="{00000000-0005-0000-0000-000028050000}"/>
    <cellStyle name="annee semestre 2 2 2 2 2 2 2 2 4 2 2 2 3 2 2 2 2 2 2 2 2 3 3 2" xfId="19253" xr:uid="{00000000-0005-0000-0000-000029050000}"/>
    <cellStyle name="annee semestre 2 2 2 2 2 2 2 2 4 2 2 2 3 2 2 2 2 2 2 2 2 3 3 2 2" xfId="36754" xr:uid="{00000000-0005-0000-0000-00002A050000}"/>
    <cellStyle name="annee semestre 2 2 2 2 2 2 2 2 4 2 2 2 3 2 2 2 2 2 2 2 2 3 3 3" xfId="24106" xr:uid="{00000000-0005-0000-0000-00002B050000}"/>
    <cellStyle name="annee semestre 2 2 2 2 2 2 2 2 4 2 2 2 3 2 2 2 2 2 2 2 2 3 4" xfId="21108" xr:uid="{00000000-0005-0000-0000-00002C050000}"/>
    <cellStyle name="annee semestre 2 2 2 2 2 2 2 2 4 2 2 2 3 2 2 2 2 2 2 2 3" xfId="15929" xr:uid="{00000000-0005-0000-0000-00002D050000}"/>
    <cellStyle name="annee semestre 2 2 2 2 2 2 2 2 4 2 2 2 3 2 2 2 2 2 2 2 3 2" xfId="19923" xr:uid="{00000000-0005-0000-0000-00002E050000}"/>
    <cellStyle name="annee semestre 2 2 2 2 2 2 2 2 4 2 2 2 3 2 2 2 2 2 2 2 3 2 2" xfId="34245" xr:uid="{00000000-0005-0000-0000-00002F050000}"/>
    <cellStyle name="annee semestre 2 2 2 2 2 2 2 2 4 2 2 2 3 2 2 2 2 2 2 2 3 3" xfId="21578" xr:uid="{00000000-0005-0000-0000-000030050000}"/>
    <cellStyle name="annee semestre 2 2 2 2 2 2 2 2 4 2 2 2 3 2 2 2 2 2 2 2 4" xfId="28159" xr:uid="{00000000-0005-0000-0000-000031050000}"/>
    <cellStyle name="annee semestre 2 2 2 2 2 2 2 2 4 2 2 2 3 2 2 2 2 2 3" xfId="17995" xr:uid="{00000000-0005-0000-0000-000032050000}"/>
    <cellStyle name="annee semestre 2 2 2 2 2 2 2 2 4 2 2 2 3 2 2 2 2 2 3 2" xfId="8788" xr:uid="{00000000-0005-0000-0000-000033050000}"/>
    <cellStyle name="annee semestre 2 2 2 2 2 2 2 2 4 2 2 2 3 2 2 2 2 2 3 2 2" xfId="36310" xr:uid="{00000000-0005-0000-0000-000034050000}"/>
    <cellStyle name="annee semestre 2 2 2 2 2 2 2 2 4 2 2 2 3 2 2 2 2 2 3 3" xfId="25472" xr:uid="{00000000-0005-0000-0000-000035050000}"/>
    <cellStyle name="annee semestre 2 2 2 2 2 2 2 2 4 2 2 2 3 2 2 2 2 2 4" xfId="27367" xr:uid="{00000000-0005-0000-0000-000036050000}"/>
    <cellStyle name="annee semestre 2 2 2 2 2 2 2 2 4 2 2 2 3 2 2 2 3" xfId="3426" xr:uid="{00000000-0005-0000-0000-000037050000}"/>
    <cellStyle name="annee semestre 2 2 2 2 2 2 2 2 4 2 2 2 3 2 2 2 3 2" xfId="4405" xr:uid="{00000000-0005-0000-0000-000038050000}"/>
    <cellStyle name="annee semestre 2 2 2 2 2 2 2 2 4 2 2 2 3 2 2 2 3 2 2" xfId="4835" xr:uid="{00000000-0005-0000-0000-000039050000}"/>
    <cellStyle name="annee semestre 2 2 2 2 2 2 2 2 4 2 2 2 3 2 2 2 3 2 2 2" xfId="6799" xr:uid="{00000000-0005-0000-0000-00003A050000}"/>
    <cellStyle name="annee semestre 2 2 2 2 2 2 2 2 4 2 2 2 3 2 2 2 3 2 2 2 2" xfId="5113" xr:uid="{00000000-0005-0000-0000-00003B050000}"/>
    <cellStyle name="annee semestre 2 2 2 2 2 2 2 2 4 2 2 2 3 2 2 2 3 2 2 2 2 2" xfId="7810" xr:uid="{00000000-0005-0000-0000-00003C050000}"/>
    <cellStyle name="annee semestre 2 2 2 2 2 2 2 2 4 2 2 2 3 2 2 2 3 2 2 2 2 2 2" xfId="13743" xr:uid="{00000000-0005-0000-0000-00003D050000}"/>
    <cellStyle name="annee semestre 2 2 2 2 2 2 2 2 4 2 2 2 3 2 2 2 3 2 2 2 2 2 2 2" xfId="10242" xr:uid="{00000000-0005-0000-0000-00003E050000}"/>
    <cellStyle name="annee semestre 2 2 2 2 2 2 2 2 4 2 2 2 3 2 2 2 3 2 2 2 2 2 2 2 2" xfId="32069" xr:uid="{00000000-0005-0000-0000-00003F050000}"/>
    <cellStyle name="annee semestre 2 2 2 2 2 2 2 2 4 2 2 2 3 2 2 2 3 2 2 2 2 2 2 3" xfId="29189" xr:uid="{00000000-0005-0000-0000-000040050000}"/>
    <cellStyle name="annee semestre 2 2 2 2 2 2 2 2 4 2 2 2 3 2 2 2 3 2 2 2 2 2 3" xfId="30174" xr:uid="{00000000-0005-0000-0000-000041050000}"/>
    <cellStyle name="annee semestre 2 2 2 2 2 2 2 2 4 2 2 2 3 2 2 2 3 2 2 2 2 3" xfId="17144" xr:uid="{00000000-0005-0000-0000-000042050000}"/>
    <cellStyle name="annee semestre 2 2 2 2 2 2 2 2 4 2 2 2 3 2 2 2 3 2 2 2 2 3 2" xfId="19972" xr:uid="{00000000-0005-0000-0000-000043050000}"/>
    <cellStyle name="annee semestre 2 2 2 2 2 2 2 2 4 2 2 2 3 2 2 2 3 2 2 2 2 3 2 2" xfId="35459" xr:uid="{00000000-0005-0000-0000-000044050000}"/>
    <cellStyle name="annee semestre 2 2 2 2 2 2 2 2 4 2 2 2 3 2 2 2 3 2 2 2 2 3 3" xfId="30857" xr:uid="{00000000-0005-0000-0000-000045050000}"/>
    <cellStyle name="annee semestre 2 2 2 2 2 2 2 2 4 2 2 2 3 2 2 2 3 2 2 2 2 4" xfId="24453" xr:uid="{00000000-0005-0000-0000-000046050000}"/>
    <cellStyle name="annee semestre 2 2 2 2 2 2 2 2 4 2 2 2 3 2 2 2 3 2 2 2 3" xfId="10957" xr:uid="{00000000-0005-0000-0000-000047050000}"/>
    <cellStyle name="annee semestre 2 2 2 2 2 2 2 2 4 2 2 2 3 2 2 2 3 2 2 2 3 2" xfId="12349" xr:uid="{00000000-0005-0000-0000-000048050000}"/>
    <cellStyle name="annee semestre 2 2 2 2 2 2 2 2 4 2 2 2 3 2 2 2 3 2 2 2 3 2 2" xfId="14525" xr:uid="{00000000-0005-0000-0000-000049050000}"/>
    <cellStyle name="annee semestre 2 2 2 2 2 2 2 2 4 2 2 2 3 2 2 2 3 2 2 2 3 2 2 2" xfId="9130" xr:uid="{00000000-0005-0000-0000-00004A050000}"/>
    <cellStyle name="annee semestre 2 2 2 2 2 2 2 2 4 2 2 2 3 2 2 2 3 2 2 2 3 2 2 2 2" xfId="32851" xr:uid="{00000000-0005-0000-0000-00004B050000}"/>
    <cellStyle name="annee semestre 2 2 2 2 2 2 2 2 4 2 2 2 3 2 2 2 3 2 2 2 3 2 2 3" xfId="24422" xr:uid="{00000000-0005-0000-0000-00004C050000}"/>
    <cellStyle name="annee semestre 2 2 2 2 2 2 2 2 4 2 2 2 3 2 2 2 3 2 2 2 3 2 3" xfId="24323" xr:uid="{00000000-0005-0000-0000-00004D050000}"/>
    <cellStyle name="annee semestre 2 2 2 2 2 2 2 2 4 2 2 2 3 2 2 2 3 2 2 2 3 3" xfId="15092" xr:uid="{00000000-0005-0000-0000-00004E050000}"/>
    <cellStyle name="annee semestre 2 2 2 2 2 2 2 2 4 2 2 2 3 2 2 2 3 2 2 2 3 3 2" xfId="8307" xr:uid="{00000000-0005-0000-0000-00004F050000}"/>
    <cellStyle name="annee semestre 2 2 2 2 2 2 2 2 4 2 2 2 3 2 2 2 3 2 2 2 3 3 2 2" xfId="33412" xr:uid="{00000000-0005-0000-0000-000050050000}"/>
    <cellStyle name="annee semestre 2 2 2 2 2 2 2 2 4 2 2 2 3 2 2 2 3 2 2 2 3 3 3" xfId="24919" xr:uid="{00000000-0005-0000-0000-000051050000}"/>
    <cellStyle name="annee semestre 2 2 2 2 2 2 2 2 4 2 2 2 3 2 2 2 3 2 2 2 3 4" xfId="24931" xr:uid="{00000000-0005-0000-0000-000052050000}"/>
    <cellStyle name="annee semestre 2 2 2 2 2 2 2 2 4 2 2 2 3 2 2 2 3 2 2 3" xfId="17845" xr:uid="{00000000-0005-0000-0000-000053050000}"/>
    <cellStyle name="annee semestre 2 2 2 2 2 2 2 2 4 2 2 2 3 2 2 2 3 2 2 3 2" xfId="20045" xr:uid="{00000000-0005-0000-0000-000054050000}"/>
    <cellStyle name="annee semestre 2 2 2 2 2 2 2 2 4 2 2 2 3 2 2 2 3 2 2 3 2 2" xfId="36160" xr:uid="{00000000-0005-0000-0000-000055050000}"/>
    <cellStyle name="annee semestre 2 2 2 2 2 2 2 2 4 2 2 2 3 2 2 2 3 2 2 3 3" xfId="21553" xr:uid="{00000000-0005-0000-0000-000056050000}"/>
    <cellStyle name="annee semestre 2 2 2 2 2 2 2 2 4 2 2 2 3 2 2 2 3 2 2 4" xfId="27424" xr:uid="{00000000-0005-0000-0000-000057050000}"/>
    <cellStyle name="annee semestre 2 2 2 2 2 2 2 2 4 2 2 2 3 2 2 2 3 3" xfId="18044" xr:uid="{00000000-0005-0000-0000-000058050000}"/>
    <cellStyle name="annee semestre 2 2 2 2 2 2 2 2 4 2 2 2 3 2 2 2 3 3 2" xfId="11310" xr:uid="{00000000-0005-0000-0000-000059050000}"/>
    <cellStyle name="annee semestre 2 2 2 2 2 2 2 2 4 2 2 2 3 2 2 2 3 3 2 2" xfId="36359" xr:uid="{00000000-0005-0000-0000-00005A050000}"/>
    <cellStyle name="annee semestre 2 2 2 2 2 2 2 2 4 2 2 2 3 2 2 2 3 3 3" xfId="21114" xr:uid="{00000000-0005-0000-0000-00005B050000}"/>
    <cellStyle name="annee semestre 2 2 2 2 2 2 2 2 4 2 2 2 3 2 2 2 3 4" xfId="29526" xr:uid="{00000000-0005-0000-0000-00005C050000}"/>
    <cellStyle name="annee semestre 2 2 2 2 2 2 2 2 4 2 2 2 3 2 3" xfId="2677" xr:uid="{00000000-0005-0000-0000-00005D050000}"/>
    <cellStyle name="annee semestre 2 2 2 2 2 2 2 2 4 2 2 2 3 2 3 2" xfId="2726" xr:uid="{00000000-0005-0000-0000-00005E050000}"/>
    <cellStyle name="annee semestre 2 2 2 2 2 2 2 2 4 2 2 2 3 2 3 2 2" xfId="3539" xr:uid="{00000000-0005-0000-0000-00005F050000}"/>
    <cellStyle name="annee semestre 2 2 2 2 2 2 2 2 4 2 2 2 3 2 3 2 2 2" xfId="3608" xr:uid="{00000000-0005-0000-0000-000060050000}"/>
    <cellStyle name="annee semestre 2 2 2 2 2 2 2 2 4 2 2 2 3 2 3 2 2 2 2" xfId="5188" xr:uid="{00000000-0005-0000-0000-000061050000}"/>
    <cellStyle name="annee semestre 2 2 2 2 2 2 2 2 4 2 2 2 3 2 3 2 2 2 2 2" xfId="6766" xr:uid="{00000000-0005-0000-0000-000062050000}"/>
    <cellStyle name="annee semestre 2 2 2 2 2 2 2 2 4 2 2 2 3 2 3 2 2 2 2 2 2" xfId="6214" xr:uid="{00000000-0005-0000-0000-000063050000}"/>
    <cellStyle name="annee semestre 2 2 2 2 2 2 2 2 4 2 2 2 3 2 3 2 2 2 2 2 2 2" xfId="7777" xr:uid="{00000000-0005-0000-0000-000064050000}"/>
    <cellStyle name="annee semestre 2 2 2 2 2 2 2 2 4 2 2 2 3 2 3 2 2 2 2 2 2 2 2" xfId="14353" xr:uid="{00000000-0005-0000-0000-000065050000}"/>
    <cellStyle name="annee semestre 2 2 2 2 2 2 2 2 4 2 2 2 3 2 3 2 2 2 2 2 2 2 2 2" xfId="19480" xr:uid="{00000000-0005-0000-0000-000066050000}"/>
    <cellStyle name="annee semestre 2 2 2 2 2 2 2 2 4 2 2 2 3 2 3 2 2 2 2 2 2 2 2 2 2" xfId="32679" xr:uid="{00000000-0005-0000-0000-000067050000}"/>
    <cellStyle name="annee semestre 2 2 2 2 2 2 2 2 4 2 2 2 3 2 3 2 2 2 2 2 2 2 2 3" xfId="23964" xr:uid="{00000000-0005-0000-0000-000068050000}"/>
    <cellStyle name="annee semestre 2 2 2 2 2 2 2 2 4 2 2 2 3 2 3 2 2 2 2 2 2 2 3" xfId="24424" xr:uid="{00000000-0005-0000-0000-000069050000}"/>
    <cellStyle name="annee semestre 2 2 2 2 2 2 2 2 4 2 2 2 3 2 3 2 2 2 2 2 2 3" xfId="17786" xr:uid="{00000000-0005-0000-0000-00006A050000}"/>
    <cellStyle name="annee semestre 2 2 2 2 2 2 2 2 4 2 2 2 3 2 3 2 2 2 2 2 2 3 2" xfId="10047" xr:uid="{00000000-0005-0000-0000-00006B050000}"/>
    <cellStyle name="annee semestre 2 2 2 2 2 2 2 2 4 2 2 2 3 2 3 2 2 2 2 2 2 3 2 2" xfId="36101" xr:uid="{00000000-0005-0000-0000-00006C050000}"/>
    <cellStyle name="annee semestre 2 2 2 2 2 2 2 2 4 2 2 2 3 2 3 2 2 2 2 2 2 3 3" xfId="29202" xr:uid="{00000000-0005-0000-0000-00006D050000}"/>
    <cellStyle name="annee semestre 2 2 2 2 2 2 2 2 4 2 2 2 3 2 3 2 2 2 2 2 2 4" xfId="28931" xr:uid="{00000000-0005-0000-0000-00006E050000}"/>
    <cellStyle name="annee semestre 2 2 2 2 2 2 2 2 4 2 2 2 3 2 3 2 2 2 2 2 3" xfId="10924" xr:uid="{00000000-0005-0000-0000-00006F050000}"/>
    <cellStyle name="annee semestre 2 2 2 2 2 2 2 2 4 2 2 2 3 2 3 2 2 2 2 2 3 2" xfId="11833" xr:uid="{00000000-0005-0000-0000-000070050000}"/>
    <cellStyle name="annee semestre 2 2 2 2 2 2 2 2 4 2 2 2 3 2 3 2 2 2 2 2 3 2 2" xfId="13551" xr:uid="{00000000-0005-0000-0000-000071050000}"/>
    <cellStyle name="annee semestre 2 2 2 2 2 2 2 2 4 2 2 2 3 2 3 2 2 2 2 2 3 2 2 2" xfId="8900" xr:uid="{00000000-0005-0000-0000-000072050000}"/>
    <cellStyle name="annee semestre 2 2 2 2 2 2 2 2 4 2 2 2 3 2 3 2 2 2 2 2 3 2 2 2 2" xfId="31877" xr:uid="{00000000-0005-0000-0000-000073050000}"/>
    <cellStyle name="annee semestre 2 2 2 2 2 2 2 2 4 2 2 2 3 2 3 2 2 2 2 2 3 2 2 3" xfId="30682" xr:uid="{00000000-0005-0000-0000-000074050000}"/>
    <cellStyle name="annee semestre 2 2 2 2 2 2 2 2 4 2 2 2 3 2 3 2 2 2 2 2 3 2 3" xfId="22758" xr:uid="{00000000-0005-0000-0000-000075050000}"/>
    <cellStyle name="annee semestre 2 2 2 2 2 2 2 2 4 2 2 2 3 2 3 2 2 2 2 2 3 3" xfId="15706" xr:uid="{00000000-0005-0000-0000-000076050000}"/>
    <cellStyle name="annee semestre 2 2 2 2 2 2 2 2 4 2 2 2 3 2 3 2 2 2 2 2 3 3 2" xfId="11393" xr:uid="{00000000-0005-0000-0000-000077050000}"/>
    <cellStyle name="annee semestre 2 2 2 2 2 2 2 2 4 2 2 2 3 2 3 2 2 2 2 2 3 3 2 2" xfId="34022" xr:uid="{00000000-0005-0000-0000-000078050000}"/>
    <cellStyle name="annee semestre 2 2 2 2 2 2 2 2 4 2 2 2 3 2 3 2 2 2 2 2 3 3 3" xfId="30172" xr:uid="{00000000-0005-0000-0000-000079050000}"/>
    <cellStyle name="annee semestre 2 2 2 2 2 2 2 2 4 2 2 2 3 2 3 2 2 2 2 2 3 4" xfId="23079" xr:uid="{00000000-0005-0000-0000-00007A050000}"/>
    <cellStyle name="annee semestre 2 2 2 2 2 2 2 2 4 2 2 2 3 2 3 2 2 2 2 3" xfId="18583" xr:uid="{00000000-0005-0000-0000-00007B050000}"/>
    <cellStyle name="annee semestre 2 2 2 2 2 2 2 2 4 2 2 2 3 2 3 2 2 2 2 3 2" xfId="9164" xr:uid="{00000000-0005-0000-0000-00007C050000}"/>
    <cellStyle name="annee semestre 2 2 2 2 2 2 2 2 4 2 2 2 3 2 3 2 2 2 2 3 2 2" xfId="36898" xr:uid="{00000000-0005-0000-0000-00007D050000}"/>
    <cellStyle name="annee semestre 2 2 2 2 2 2 2 2 4 2 2 2 3 2 3 2 2 2 2 3 3" xfId="29159" xr:uid="{00000000-0005-0000-0000-00007E050000}"/>
    <cellStyle name="annee semestre 2 2 2 2 2 2 2 2 4 2 2 2 3 2 3 2 2 2 2 4" xfId="25245" xr:uid="{00000000-0005-0000-0000-00007F050000}"/>
    <cellStyle name="annee semestre 2 2 2 2 2 2 2 2 4 2 2 2 3 2 3 2 2 3" xfId="15421" xr:uid="{00000000-0005-0000-0000-000080050000}"/>
    <cellStyle name="annee semestre 2 2 2 2 2 2 2 2 4 2 2 2 3 2 3 2 2 3 2" xfId="9992" xr:uid="{00000000-0005-0000-0000-000081050000}"/>
    <cellStyle name="annee semestre 2 2 2 2 2 2 2 2 4 2 2 2 3 2 3 2 2 3 2 2" xfId="33740" xr:uid="{00000000-0005-0000-0000-000082050000}"/>
    <cellStyle name="annee semestre 2 2 2 2 2 2 2 2 4 2 2 2 3 2 3 2 2 3 3" xfId="27620" xr:uid="{00000000-0005-0000-0000-000083050000}"/>
    <cellStyle name="annee semestre 2 2 2 2 2 2 2 2 4 2 2 2 3 2 3 2 2 4" xfId="23662" xr:uid="{00000000-0005-0000-0000-000084050000}"/>
    <cellStyle name="annee semestre 2 2 2 2 2 2 2 2 4 2 2 2 3 2 3 3" xfId="3272" xr:uid="{00000000-0005-0000-0000-000085050000}"/>
    <cellStyle name="annee semestre 2 2 2 2 2 2 2 2 4 2 2 2 3 2 3 3 2" xfId="3595" xr:uid="{00000000-0005-0000-0000-000086050000}"/>
    <cellStyle name="annee semestre 2 2 2 2 2 2 2 2 4 2 2 2 3 2 3 3 2 2" xfId="5248" xr:uid="{00000000-0005-0000-0000-000087050000}"/>
    <cellStyle name="annee semestre 2 2 2 2 2 2 2 2 4 2 2 2 3 2 3 3 2 2 2" xfId="6617" xr:uid="{00000000-0005-0000-0000-000088050000}"/>
    <cellStyle name="annee semestre 2 2 2 2 2 2 2 2 4 2 2 2 3 2 3 3 2 2 2 2" xfId="6003" xr:uid="{00000000-0005-0000-0000-000089050000}"/>
    <cellStyle name="annee semestre 2 2 2 2 2 2 2 2 4 2 2 2 3 2 3 3 2 2 2 2 2" xfId="7628" xr:uid="{00000000-0005-0000-0000-00008A050000}"/>
    <cellStyle name="annee semestre 2 2 2 2 2 2 2 2 4 2 2 2 3 2 3 3 2 2 2 2 2 2" xfId="13171" xr:uid="{00000000-0005-0000-0000-00008B050000}"/>
    <cellStyle name="annee semestre 2 2 2 2 2 2 2 2 4 2 2 2 3 2 3 3 2 2 2 2 2 2 2" xfId="19405" xr:uid="{00000000-0005-0000-0000-00008C050000}"/>
    <cellStyle name="annee semestre 2 2 2 2 2 2 2 2 4 2 2 2 3 2 3 3 2 2 2 2 2 2 2 2" xfId="31498" xr:uid="{00000000-0005-0000-0000-00008D050000}"/>
    <cellStyle name="annee semestre 2 2 2 2 2 2 2 2 4 2 2 2 3 2 3 3 2 2 2 2 2 2 3" xfId="25291" xr:uid="{00000000-0005-0000-0000-00008E050000}"/>
    <cellStyle name="annee semestre 2 2 2 2 2 2 2 2 4 2 2 2 3 2 3 3 2 2 2 2 2 3" xfId="22989" xr:uid="{00000000-0005-0000-0000-00008F050000}"/>
    <cellStyle name="annee semestre 2 2 2 2 2 2 2 2 4 2 2 2 3 2 3 3 2 2 2 2 3" xfId="15730" xr:uid="{00000000-0005-0000-0000-000090050000}"/>
    <cellStyle name="annee semestre 2 2 2 2 2 2 2 2 4 2 2 2 3 2 3 3 2 2 2 2 3 2" xfId="19254" xr:uid="{00000000-0005-0000-0000-000091050000}"/>
    <cellStyle name="annee semestre 2 2 2 2 2 2 2 2 4 2 2 2 3 2 3 3 2 2 2 2 3 2 2" xfId="34046" xr:uid="{00000000-0005-0000-0000-000092050000}"/>
    <cellStyle name="annee semestre 2 2 2 2 2 2 2 2 4 2 2 2 3 2 3 3 2 2 2 2 3 3" xfId="27578" xr:uid="{00000000-0005-0000-0000-000093050000}"/>
    <cellStyle name="annee semestre 2 2 2 2 2 2 2 2 4 2 2 2 3 2 3 3 2 2 2 2 4" xfId="25159" xr:uid="{00000000-0005-0000-0000-000094050000}"/>
    <cellStyle name="annee semestre 2 2 2 2 2 2 2 2 4 2 2 2 3 2 3 3 2 2 2 3" xfId="10775" xr:uid="{00000000-0005-0000-0000-000095050000}"/>
    <cellStyle name="annee semestre 2 2 2 2 2 2 2 2 4 2 2 2 3 2 3 3 2 2 2 3 2" xfId="11913" xr:uid="{00000000-0005-0000-0000-000096050000}"/>
    <cellStyle name="annee semestre 2 2 2 2 2 2 2 2 4 2 2 2 3 2 3 3 2 2 2 3 2 2" xfId="14428" xr:uid="{00000000-0005-0000-0000-000097050000}"/>
    <cellStyle name="annee semestre 2 2 2 2 2 2 2 2 4 2 2 2 3 2 3 3 2 2 2 3 2 2 2" xfId="10369" xr:uid="{00000000-0005-0000-0000-000098050000}"/>
    <cellStyle name="annee semestre 2 2 2 2 2 2 2 2 4 2 2 2 3 2 3 3 2 2 2 3 2 2 2 2" xfId="32754" xr:uid="{00000000-0005-0000-0000-000099050000}"/>
    <cellStyle name="annee semestre 2 2 2 2 2 2 2 2 4 2 2 2 3 2 3 3 2 2 2 3 2 2 3" xfId="29047" xr:uid="{00000000-0005-0000-0000-00009A050000}"/>
    <cellStyle name="annee semestre 2 2 2 2 2 2 2 2 4 2 2 2 3 2 3 3 2 2 2 3 2 3" xfId="26928" xr:uid="{00000000-0005-0000-0000-00009B050000}"/>
    <cellStyle name="annee semestre 2 2 2 2 2 2 2 2 4 2 2 2 3 2 3 3 2 2 2 3 3" xfId="16074" xr:uid="{00000000-0005-0000-0000-00009C050000}"/>
    <cellStyle name="annee semestre 2 2 2 2 2 2 2 2 4 2 2 2 3 2 3 3 2 2 2 3 3 2" xfId="9350" xr:uid="{00000000-0005-0000-0000-00009D050000}"/>
    <cellStyle name="annee semestre 2 2 2 2 2 2 2 2 4 2 2 2 3 2 3 3 2 2 2 3 3 2 2" xfId="34389" xr:uid="{00000000-0005-0000-0000-00009E050000}"/>
    <cellStyle name="annee semestre 2 2 2 2 2 2 2 2 4 2 2 2 3 2 3 3 2 2 2 3 3 3" xfId="21951" xr:uid="{00000000-0005-0000-0000-00009F050000}"/>
    <cellStyle name="annee semestre 2 2 2 2 2 2 2 2 4 2 2 2 3 2 3 3 2 2 2 3 4" xfId="24508" xr:uid="{00000000-0005-0000-0000-0000A0050000}"/>
    <cellStyle name="annee semestre 2 2 2 2 2 2 2 2 4 2 2 2 3 2 3 3 2 2 3" xfId="16240" xr:uid="{00000000-0005-0000-0000-0000A1050000}"/>
    <cellStyle name="annee semestre 2 2 2 2 2 2 2 2 4 2 2 2 3 2 3 3 2 2 3 2" xfId="20100" xr:uid="{00000000-0005-0000-0000-0000A2050000}"/>
    <cellStyle name="annee semestre 2 2 2 2 2 2 2 2 4 2 2 2 3 2 3 3 2 2 3 2 2" xfId="34555" xr:uid="{00000000-0005-0000-0000-0000A3050000}"/>
    <cellStyle name="annee semestre 2 2 2 2 2 2 2 2 4 2 2 2 3 2 3 3 2 2 3 3" xfId="23582" xr:uid="{00000000-0005-0000-0000-0000A4050000}"/>
    <cellStyle name="annee semestre 2 2 2 2 2 2 2 2 4 2 2 2 3 2 3 3 2 2 4" xfId="27168" xr:uid="{00000000-0005-0000-0000-0000A5050000}"/>
    <cellStyle name="annee semestre 2 2 2 2 2 2 2 2 4 2 2 2 3 2 3 3 3" xfId="16549" xr:uid="{00000000-0005-0000-0000-0000A6050000}"/>
    <cellStyle name="annee semestre 2 2 2 2 2 2 2 2 4 2 2 2 3 2 3 3 3 2" xfId="20322" xr:uid="{00000000-0005-0000-0000-0000A7050000}"/>
    <cellStyle name="annee semestre 2 2 2 2 2 2 2 2 4 2 2 2 3 2 3 3 3 2 2" xfId="34864" xr:uid="{00000000-0005-0000-0000-0000A8050000}"/>
    <cellStyle name="annee semestre 2 2 2 2 2 2 2 2 4 2 2 2 3 2 3 3 3 3" xfId="21164" xr:uid="{00000000-0005-0000-0000-0000A9050000}"/>
    <cellStyle name="annee semestre 2 2 2 2 2 2 2 2 4 2 2 2 3 2 3 3 4" xfId="28299" xr:uid="{00000000-0005-0000-0000-0000AA050000}"/>
    <cellStyle name="annee semestre 2 2 2 2 2 2 2 2 4 2 2 2 3 2 4" xfId="17082" xr:uid="{00000000-0005-0000-0000-0000AB050000}"/>
    <cellStyle name="annee semestre 2 2 2 2 2 2 2 2 4 2 2 2 3 2 4 2" xfId="19187" xr:uid="{00000000-0005-0000-0000-0000AC050000}"/>
    <cellStyle name="annee semestre 2 2 2 2 2 2 2 2 4 2 2 2 3 2 4 2 2" xfId="35397" xr:uid="{00000000-0005-0000-0000-0000AD050000}"/>
    <cellStyle name="annee semestre 2 2 2 2 2 2 2 2 4 2 2 2 3 2 4 3" xfId="29366" xr:uid="{00000000-0005-0000-0000-0000AE050000}"/>
    <cellStyle name="annee semestre 2 2 2 2 2 2 2 2 4 2 2 2 3 2 5" xfId="23181" xr:uid="{00000000-0005-0000-0000-0000AF050000}"/>
    <cellStyle name="annee semestre 2 2 2 2 2 2 2 2 4 2 2 2 4" xfId="14830" xr:uid="{00000000-0005-0000-0000-0000B0050000}"/>
    <cellStyle name="annee semestre 2 2 2 2 2 2 2 2 4 2 2 2 4 2" xfId="9112" xr:uid="{00000000-0005-0000-0000-0000B1050000}"/>
    <cellStyle name="annee semestre 2 2 2 2 2 2 2 2 4 2 2 2 4 2 2" xfId="33152" xr:uid="{00000000-0005-0000-0000-0000B2050000}"/>
    <cellStyle name="annee semestre 2 2 2 2 2 2 2 2 4 2 2 2 4 3" xfId="22360" xr:uid="{00000000-0005-0000-0000-0000B3050000}"/>
    <cellStyle name="annee semestre 2 2 2 2 2 2 2 2 4 2 2 2 5" xfId="21762" xr:uid="{00000000-0005-0000-0000-0000B4050000}"/>
    <cellStyle name="annee semestre 2 2 2 2 2 2 2 2 4 2 3" xfId="15442" xr:uid="{00000000-0005-0000-0000-0000B5050000}"/>
    <cellStyle name="annee semestre 2 2 2 2 2 2 2 2 4 2 3 2" xfId="13116" xr:uid="{00000000-0005-0000-0000-0000B6050000}"/>
    <cellStyle name="annee semestre 2 2 2 2 2 2 2 2 4 2 3 2 2" xfId="33761" xr:uid="{00000000-0005-0000-0000-0000B7050000}"/>
    <cellStyle name="annee semestre 2 2 2 2 2 2 2 2 4 2 3 3" xfId="24968" xr:uid="{00000000-0005-0000-0000-0000B8050000}"/>
    <cellStyle name="annee semestre 2 2 2 2 2 2 2 2 4 2 4" xfId="22633" xr:uid="{00000000-0005-0000-0000-0000B9050000}"/>
    <cellStyle name="annee semestre 2 2 2 2 2 2 2 3" xfId="549" xr:uid="{00000000-0005-0000-0000-0000BA050000}"/>
    <cellStyle name="annee semestre 2 2 2 2 2 2 2 3 2" xfId="778" xr:uid="{00000000-0005-0000-0000-0000BB050000}"/>
    <cellStyle name="annee semestre 2 2 2 2 2 2 2 3 2 2" xfId="863" xr:uid="{00000000-0005-0000-0000-0000BC050000}"/>
    <cellStyle name="annee semestre 2 2 2 2 2 2 2 3 2 2 2" xfId="882" xr:uid="{00000000-0005-0000-0000-0000BD050000}"/>
    <cellStyle name="annee semestre 2 2 2 2 2 2 2 3 2 2 2 2" xfId="1006" xr:uid="{00000000-0005-0000-0000-0000BE050000}"/>
    <cellStyle name="annee semestre 2 2 2 2 2 2 2 3 2 2 2 2 2" xfId="1344" xr:uid="{00000000-0005-0000-0000-0000BF050000}"/>
    <cellStyle name="annee semestre 2 2 2 2 2 2 2 3 2 2 2 2 2 2" xfId="1597" xr:uid="{00000000-0005-0000-0000-0000C0050000}"/>
    <cellStyle name="annee semestre 2 2 2 2 2 2 2 3 2 2 2 2 2 2 2" xfId="1801" xr:uid="{00000000-0005-0000-0000-0000C1050000}"/>
    <cellStyle name="annee semestre 2 2 2 2 2 2 2 3 2 2 2 2 2 2 2 2" xfId="2079" xr:uid="{00000000-0005-0000-0000-0000C2050000}"/>
    <cellStyle name="annee semestre 2 2 2 2 2 2 2 3 2 2 2 2 2 2 2 2 2" xfId="2500" xr:uid="{00000000-0005-0000-0000-0000C3050000}"/>
    <cellStyle name="annee semestre 2 2 2 2 2 2 2 3 2 2 2 2 2 2 2 2 2 2" xfId="2969" xr:uid="{00000000-0005-0000-0000-0000C4050000}"/>
    <cellStyle name="annee semestre 2 2 2 2 2 2 2 3 2 2 2 2 2 2 2 2 2 2 2" xfId="3884" xr:uid="{00000000-0005-0000-0000-0000C5050000}"/>
    <cellStyle name="annee semestre 2 2 2 2 2 2 2 3 2 2 2 2 2 2 2 2 2 2 2 2" xfId="3710" xr:uid="{00000000-0005-0000-0000-0000C6050000}"/>
    <cellStyle name="annee semestre 2 2 2 2 2 2 2 3 2 2 2 2 2 2 2 2 2 2 2 2 2" xfId="5462" xr:uid="{00000000-0005-0000-0000-0000C7050000}"/>
    <cellStyle name="annee semestre 2 2 2 2 2 2 2 3 2 2 2 2 2 2 2 2 2 2 2 2 2 2" xfId="6489" xr:uid="{00000000-0005-0000-0000-0000C8050000}"/>
    <cellStyle name="annee semestre 2 2 2 2 2 2 2 3 2 2 2 2 2 2 2 2 2 2 2 2 2 2 2" xfId="5936" xr:uid="{00000000-0005-0000-0000-0000C9050000}"/>
    <cellStyle name="annee semestre 2 2 2 2 2 2 2 3 2 2 2 2 2 2 2 2 2 2 2 2 2 2 2 2" xfId="7500" xr:uid="{00000000-0005-0000-0000-0000CA050000}"/>
    <cellStyle name="annee semestre 2 2 2 2 2 2 2 3 2 2 2 2 2 2 2 2 2 2 2 2 2 2 2 2 2" xfId="13396" xr:uid="{00000000-0005-0000-0000-0000CB050000}"/>
    <cellStyle name="annee semestre 2 2 2 2 2 2 2 3 2 2 2 2 2 2 2 2 2 2 2 2 2 2 2 2 2 2" xfId="11547" xr:uid="{00000000-0005-0000-0000-0000CC050000}"/>
    <cellStyle name="annee semestre 2 2 2 2 2 2 2 3 2 2 2 2 2 2 2 2 2 2 2 2 2 2 2 2 2 2 2" xfId="31722" xr:uid="{00000000-0005-0000-0000-0000CD050000}"/>
    <cellStyle name="annee semestre 2 2 2 2 2 2 2 3 2 2 2 2 2 2 2 2 2 2 2 2 2 2 2 2 2 3" xfId="27413" xr:uid="{00000000-0005-0000-0000-0000CE050000}"/>
    <cellStyle name="annee semestre 2 2 2 2 2 2 2 3 2 2 2 2 2 2 2 2 2 2 2 2 2 2 2 2 3" xfId="27718" xr:uid="{00000000-0005-0000-0000-0000CF050000}"/>
    <cellStyle name="annee semestre 2 2 2 2 2 2 2 3 2 2 2 2 2 2 2 2 2 2 2 2 2 2 2 3" xfId="17015" xr:uid="{00000000-0005-0000-0000-0000D0050000}"/>
    <cellStyle name="annee semestre 2 2 2 2 2 2 2 3 2 2 2 2 2 2 2 2 2 2 2 2 2 2 2 3 2" xfId="19403" xr:uid="{00000000-0005-0000-0000-0000D1050000}"/>
    <cellStyle name="annee semestre 2 2 2 2 2 2 2 3 2 2 2 2 2 2 2 2 2 2 2 2 2 2 2 3 2 2" xfId="35330" xr:uid="{00000000-0005-0000-0000-0000D2050000}"/>
    <cellStyle name="annee semestre 2 2 2 2 2 2 2 3 2 2 2 2 2 2 2 2 2 2 2 2 2 2 2 3 3" xfId="25733" xr:uid="{00000000-0005-0000-0000-0000D3050000}"/>
    <cellStyle name="annee semestre 2 2 2 2 2 2 2 3 2 2 2 2 2 2 2 2 2 2 2 2 2 2 2 4" xfId="23984" xr:uid="{00000000-0005-0000-0000-0000D4050000}"/>
    <cellStyle name="annee semestre 2 2 2 2 2 2 2 3 2 2 2 2 2 2 2 2 2 2 2 2 2 2 3" xfId="10647" xr:uid="{00000000-0005-0000-0000-0000D5050000}"/>
    <cellStyle name="annee semestre 2 2 2 2 2 2 2 3 2 2 2 2 2 2 2 2 2 2 2 2 2 2 3 2" xfId="12085" xr:uid="{00000000-0005-0000-0000-0000D6050000}"/>
    <cellStyle name="annee semestre 2 2 2 2 2 2 2 3 2 2 2 2 2 2 2 2 2 2 2 2 2 2 3 2 2" xfId="13236" xr:uid="{00000000-0005-0000-0000-0000D7050000}"/>
    <cellStyle name="annee semestre 2 2 2 2 2 2 2 3 2 2 2 2 2 2 2 2 2 2 2 2 2 2 3 2 2 2" xfId="13001" xr:uid="{00000000-0005-0000-0000-0000D8050000}"/>
    <cellStyle name="annee semestre 2 2 2 2 2 2 2 3 2 2 2 2 2 2 2 2 2 2 2 2 2 2 3 2 2 2 2" xfId="31562" xr:uid="{00000000-0005-0000-0000-0000D9050000}"/>
    <cellStyle name="annee semestre 2 2 2 2 2 2 2 3 2 2 2 2 2 2 2 2 2 2 2 2 2 2 3 2 2 3" xfId="23295" xr:uid="{00000000-0005-0000-0000-0000DA050000}"/>
    <cellStyle name="annee semestre 2 2 2 2 2 2 2 3 2 2 2 2 2 2 2 2 2 2 2 2 2 2 3 2 3" xfId="27405" xr:uid="{00000000-0005-0000-0000-0000DB050000}"/>
    <cellStyle name="annee semestre 2 2 2 2 2 2 2 3 2 2 2 2 2 2 2 2 2 2 2 2 2 2 3 3" xfId="18409" xr:uid="{00000000-0005-0000-0000-0000DC050000}"/>
    <cellStyle name="annee semestre 2 2 2 2 2 2 2 3 2 2 2 2 2 2 2 2 2 2 2 2 2 2 3 3 2" xfId="11669" xr:uid="{00000000-0005-0000-0000-0000DD050000}"/>
    <cellStyle name="annee semestre 2 2 2 2 2 2 2 3 2 2 2 2 2 2 2 2 2 2 2 2 2 2 3 3 2 2" xfId="36724" xr:uid="{00000000-0005-0000-0000-0000DE050000}"/>
    <cellStyle name="annee semestre 2 2 2 2 2 2 2 3 2 2 2 2 2 2 2 2 2 2 2 2 2 2 3 3 3" xfId="21327" xr:uid="{00000000-0005-0000-0000-0000DF050000}"/>
    <cellStyle name="annee semestre 2 2 2 2 2 2 2 3 2 2 2 2 2 2 2 2 2 2 2 2 2 2 3 4" xfId="22481" xr:uid="{00000000-0005-0000-0000-0000E0050000}"/>
    <cellStyle name="annee semestre 2 2 2 2 2 2 2 3 2 2 2 2 2 2 2 2 2 2 2 2 2 3" xfId="16182" xr:uid="{00000000-0005-0000-0000-0000E1050000}"/>
    <cellStyle name="annee semestre 2 2 2 2 2 2 2 3 2 2 2 2 2 2 2 2 2 2 2 2 2 3 2" xfId="9521" xr:uid="{00000000-0005-0000-0000-0000E2050000}"/>
    <cellStyle name="annee semestre 2 2 2 2 2 2 2 3 2 2 2 2 2 2 2 2 2 2 2 2 2 3 2 2" xfId="34497" xr:uid="{00000000-0005-0000-0000-0000E3050000}"/>
    <cellStyle name="annee semestre 2 2 2 2 2 2 2 3 2 2 2 2 2 2 2 2 2 2 2 2 2 3 3" xfId="22886" xr:uid="{00000000-0005-0000-0000-0000E4050000}"/>
    <cellStyle name="annee semestre 2 2 2 2 2 2 2 3 2 2 2 2 2 2 2 2 2 2 2 2 2 4" xfId="27387" xr:uid="{00000000-0005-0000-0000-0000E5050000}"/>
    <cellStyle name="annee semestre 2 2 2 2 2 2 2 3 2 2 2 2 2 2 2 2 2 2 2 3" xfId="16603" xr:uid="{00000000-0005-0000-0000-0000E6050000}"/>
    <cellStyle name="annee semestre 2 2 2 2 2 2 2 3 2 2 2 2 2 2 2 2 2 2 2 3 2" xfId="9691" xr:uid="{00000000-0005-0000-0000-0000E7050000}"/>
    <cellStyle name="annee semestre 2 2 2 2 2 2 2 3 2 2 2 2 2 2 2 2 2 2 2 3 2 2" xfId="34918" xr:uid="{00000000-0005-0000-0000-0000E8050000}"/>
    <cellStyle name="annee semestre 2 2 2 2 2 2 2 3 2 2 2 2 2 2 2 2 2 2 2 3 3" xfId="25372" xr:uid="{00000000-0005-0000-0000-0000E9050000}"/>
    <cellStyle name="annee semestre 2 2 2 2 2 2 2 3 2 2 2 2 2 2 2 2 2 2 2 4" xfId="25410" xr:uid="{00000000-0005-0000-0000-0000EA050000}"/>
    <cellStyle name="annee semestre 2 2 2 2 2 2 2 3 2 2 2 2 2 2 2 2 2 3" xfId="3451" xr:uid="{00000000-0005-0000-0000-0000EB050000}"/>
    <cellStyle name="annee semestre 2 2 2 2 2 2 2 3 2 2 2 2 2 2 2 2 2 3 2" xfId="4430" xr:uid="{00000000-0005-0000-0000-0000EC050000}"/>
    <cellStyle name="annee semestre 2 2 2 2 2 2 2 3 2 2 2 2 2 2 2 2 2 3 2 2" xfId="5747" xr:uid="{00000000-0005-0000-0000-0000ED050000}"/>
    <cellStyle name="annee semestre 2 2 2 2 2 2 2 3 2 2 2 2 2 2 2 2 2 3 2 2 2" xfId="6923" xr:uid="{00000000-0005-0000-0000-0000EE050000}"/>
    <cellStyle name="annee semestre 2 2 2 2 2 2 2 3 2 2 2 2 2 2 2 2 2 3 2 2 2 2" xfId="5880" xr:uid="{00000000-0005-0000-0000-0000EF050000}"/>
    <cellStyle name="annee semestre 2 2 2 2 2 2 2 3 2 2 2 2 2 2 2 2 2 3 2 2 2 2 2" xfId="7934" xr:uid="{00000000-0005-0000-0000-0000F0050000}"/>
    <cellStyle name="annee semestre 2 2 2 2 2 2 2 3 2 2 2 2 2 2 2 2 2 3 2 2 2 2 2 2" xfId="13634" xr:uid="{00000000-0005-0000-0000-0000F1050000}"/>
    <cellStyle name="annee semestre 2 2 2 2 2 2 2 3 2 2 2 2 2 2 2 2 2 3 2 2 2 2 2 2 2" xfId="8964" xr:uid="{00000000-0005-0000-0000-0000F2050000}"/>
    <cellStyle name="annee semestre 2 2 2 2 2 2 2 3 2 2 2 2 2 2 2 2 2 3 2 2 2 2 2 2 2 2" xfId="31960" xr:uid="{00000000-0005-0000-0000-0000F3050000}"/>
    <cellStyle name="annee semestre 2 2 2 2 2 2 2 3 2 2 2 2 2 2 2 2 2 3 2 2 2 2 2 2 3" xfId="22327" xr:uid="{00000000-0005-0000-0000-0000F4050000}"/>
    <cellStyle name="annee semestre 2 2 2 2 2 2 2 3 2 2 2 2 2 2 2 2 2 3 2 2 2 2 2 3" xfId="28681" xr:uid="{00000000-0005-0000-0000-0000F5050000}"/>
    <cellStyle name="annee semestre 2 2 2 2 2 2 2 3 2 2 2 2 2 2 2 2 2 3 2 2 2 2 3" xfId="17693" xr:uid="{00000000-0005-0000-0000-0000F6050000}"/>
    <cellStyle name="annee semestre 2 2 2 2 2 2 2 3 2 2 2 2 2 2 2 2 2 3 2 2 2 2 3 2" xfId="8229" xr:uid="{00000000-0005-0000-0000-0000F7050000}"/>
    <cellStyle name="annee semestre 2 2 2 2 2 2 2 3 2 2 2 2 2 2 2 2 2 3 2 2 2 2 3 2 2" xfId="36008" xr:uid="{00000000-0005-0000-0000-0000F8050000}"/>
    <cellStyle name="annee semestre 2 2 2 2 2 2 2 3 2 2 2 2 2 2 2 2 2 3 2 2 2 2 3 3" xfId="30895" xr:uid="{00000000-0005-0000-0000-0000F9050000}"/>
    <cellStyle name="annee semestre 2 2 2 2 2 2 2 3 2 2 2 2 2 2 2 2 2 3 2 2 2 2 4" xfId="22903" xr:uid="{00000000-0005-0000-0000-0000FA050000}"/>
    <cellStyle name="annee semestre 2 2 2 2 2 2 2 3 2 2 2 2 2 2 2 2 2 3 2 2 2 3" xfId="11081" xr:uid="{00000000-0005-0000-0000-0000FB050000}"/>
    <cellStyle name="annee semestre 2 2 2 2 2 2 2 3 2 2 2 2 2 2 2 2 2 3 2 2 2 3 2" xfId="12457" xr:uid="{00000000-0005-0000-0000-0000FC050000}"/>
    <cellStyle name="annee semestre 2 2 2 2 2 2 2 3 2 2 2 2 2 2 2 2 2 3 2 2 2 3 2 2" xfId="14633" xr:uid="{00000000-0005-0000-0000-0000FD050000}"/>
    <cellStyle name="annee semestre 2 2 2 2 2 2 2 3 2 2 2 2 2 2 2 2 2 3 2 2 2 3 2 2 2" xfId="11604" xr:uid="{00000000-0005-0000-0000-0000FE050000}"/>
    <cellStyle name="annee semestre 2 2 2 2 2 2 2 3 2 2 2 2 2 2 2 2 2 3 2 2 2 3 2 2 2 2" xfId="32959" xr:uid="{00000000-0005-0000-0000-0000FF050000}"/>
    <cellStyle name="annee semestre 2 2 2 2 2 2 2 3 2 2 2 2 2 2 2 2 2 3 2 2 2 3 2 2 3" xfId="23934" xr:uid="{00000000-0005-0000-0000-000000060000}"/>
    <cellStyle name="annee semestre 2 2 2 2 2 2 2 3 2 2 2 2 2 2 2 2 2 3 2 2 2 3 2 3" xfId="31458" xr:uid="{00000000-0005-0000-0000-000001060000}"/>
    <cellStyle name="annee semestre 2 2 2 2 2 2 2 3 2 2 2 2 2 2 2 2 2 3 2 2 2 3 3" xfId="15428" xr:uid="{00000000-0005-0000-0000-000002060000}"/>
    <cellStyle name="annee semestre 2 2 2 2 2 2 2 3 2 2 2 2 2 2 2 2 2 3 2 2 2 3 3 2" xfId="20037" xr:uid="{00000000-0005-0000-0000-000003060000}"/>
    <cellStyle name="annee semestre 2 2 2 2 2 2 2 3 2 2 2 2 2 2 2 2 2 3 2 2 2 3 3 2 2" xfId="33747" xr:uid="{00000000-0005-0000-0000-000004060000}"/>
    <cellStyle name="annee semestre 2 2 2 2 2 2 2 3 2 2 2 2 2 2 2 2 2 3 2 2 2 3 3 3" xfId="27593" xr:uid="{00000000-0005-0000-0000-000005060000}"/>
    <cellStyle name="annee semestre 2 2 2 2 2 2 2 3 2 2 2 2 2 2 2 2 2 3 2 2 2 3 4" xfId="23005" xr:uid="{00000000-0005-0000-0000-000006060000}"/>
    <cellStyle name="annee semestre 2 2 2 2 2 2 2 3 2 2 2 2 2 2 2 2 2 3 2 2 3" xfId="17488" xr:uid="{00000000-0005-0000-0000-000007060000}"/>
    <cellStyle name="annee semestre 2 2 2 2 2 2 2 3 2 2 2 2 2 2 2 2 2 3 2 2 3 2" xfId="11631" xr:uid="{00000000-0005-0000-0000-000008060000}"/>
    <cellStyle name="annee semestre 2 2 2 2 2 2 2 3 2 2 2 2 2 2 2 2 2 3 2 2 3 2 2" xfId="35803" xr:uid="{00000000-0005-0000-0000-000009060000}"/>
    <cellStyle name="annee semestre 2 2 2 2 2 2 2 3 2 2 2 2 2 2 2 2 2 3 2 2 3 3" xfId="25047" xr:uid="{00000000-0005-0000-0000-00000A060000}"/>
    <cellStyle name="annee semestre 2 2 2 2 2 2 2 3 2 2 2 2 2 2 2 2 2 3 2 2 4" xfId="21731" xr:uid="{00000000-0005-0000-0000-00000B060000}"/>
    <cellStyle name="annee semestre 2 2 2 2 2 2 2 3 2 2 2 2 2 2 2 2 2 3 3" xfId="17543" xr:uid="{00000000-0005-0000-0000-00000C060000}"/>
    <cellStyle name="annee semestre 2 2 2 2 2 2 2 3 2 2 2 2 2 2 2 2 2 3 3 2" xfId="19875" xr:uid="{00000000-0005-0000-0000-00000D060000}"/>
    <cellStyle name="annee semestre 2 2 2 2 2 2 2 3 2 2 2 2 2 2 2 2 2 3 3 2 2" xfId="35858" xr:uid="{00000000-0005-0000-0000-00000E060000}"/>
    <cellStyle name="annee semestre 2 2 2 2 2 2 2 3 2 2 2 2 2 2 2 2 2 3 3 3" xfId="21089" xr:uid="{00000000-0005-0000-0000-00000F060000}"/>
    <cellStyle name="annee semestre 2 2 2 2 2 2 2 3 2 2 2 2 2 2 2 2 2 3 4" xfId="22194" xr:uid="{00000000-0005-0000-0000-000010060000}"/>
    <cellStyle name="annee semestre 2 2 2 2 2 2 2 3 2 2 2 2 2 2 2 3" xfId="2702" xr:uid="{00000000-0005-0000-0000-000011060000}"/>
    <cellStyle name="annee semestre 2 2 2 2 2 2 2 3 2 2 2 2 2 2 2 3 2" xfId="2151" xr:uid="{00000000-0005-0000-0000-000012060000}"/>
    <cellStyle name="annee semestre 2 2 2 2 2 2 2 3 2 2 2 2 2 2 2 3 2 2" xfId="4279" xr:uid="{00000000-0005-0000-0000-000013060000}"/>
    <cellStyle name="annee semestre 2 2 2 2 2 2 2 3 2 2 2 2 2 2 2 3 2 2 2" xfId="4753" xr:uid="{00000000-0005-0000-0000-000014060000}"/>
    <cellStyle name="annee semestre 2 2 2 2 2 2 2 3 2 2 2 2 2 2 2 3 2 2 2 2" xfId="4928" xr:uid="{00000000-0005-0000-0000-000015060000}"/>
    <cellStyle name="annee semestre 2 2 2 2 2 2 2 3 2 2 2 2 2 2 2 3 2 2 2 2 2" xfId="6935" xr:uid="{00000000-0005-0000-0000-000016060000}"/>
    <cellStyle name="annee semestre 2 2 2 2 2 2 2 3 2 2 2 2 2 2 2 3 2 2 2 2 2 2" xfId="5092" xr:uid="{00000000-0005-0000-0000-000017060000}"/>
    <cellStyle name="annee semestre 2 2 2 2 2 2 2 3 2 2 2 2 2 2 2 3 2 2 2 2 2 2 2" xfId="7946" xr:uid="{00000000-0005-0000-0000-000018060000}"/>
    <cellStyle name="annee semestre 2 2 2 2 2 2 2 3 2 2 2 2 2 2 2 3 2 2 2 2 2 2 2 2" xfId="13394" xr:uid="{00000000-0005-0000-0000-000019060000}"/>
    <cellStyle name="annee semestre 2 2 2 2 2 2 2 3 2 2 2 2 2 2 2 3 2 2 2 2 2 2 2 2 2" xfId="8266" xr:uid="{00000000-0005-0000-0000-00001A060000}"/>
    <cellStyle name="annee semestre 2 2 2 2 2 2 2 3 2 2 2 2 2 2 2 3 2 2 2 2 2 2 2 2 2 2" xfId="31720" xr:uid="{00000000-0005-0000-0000-00001B060000}"/>
    <cellStyle name="annee semestre 2 2 2 2 2 2 2 3 2 2 2 2 2 2 2 3 2 2 2 2 2 2 2 2 3" xfId="30325" xr:uid="{00000000-0005-0000-0000-00001C060000}"/>
    <cellStyle name="annee semestre 2 2 2 2 2 2 2 3 2 2 2 2 2 2 2 3 2 2 2 2 2 2 2 3" xfId="30867" xr:uid="{00000000-0005-0000-0000-00001D060000}"/>
    <cellStyle name="annee semestre 2 2 2 2 2 2 2 3 2 2 2 2 2 2 2 3 2 2 2 2 2 2 3" xfId="16305" xr:uid="{00000000-0005-0000-0000-00001E060000}"/>
    <cellStyle name="annee semestre 2 2 2 2 2 2 2 3 2 2 2 2 2 2 2 3 2 2 2 2 2 2 3 2" xfId="18768" xr:uid="{00000000-0005-0000-0000-00001F060000}"/>
    <cellStyle name="annee semestre 2 2 2 2 2 2 2 3 2 2 2 2 2 2 2 3 2 2 2 2 2 2 3 2 2" xfId="34620" xr:uid="{00000000-0005-0000-0000-000020060000}"/>
    <cellStyle name="annee semestre 2 2 2 2 2 2 2 3 2 2 2 2 2 2 2 3 2 2 2 2 2 2 3 3" xfId="29541" xr:uid="{00000000-0005-0000-0000-000021060000}"/>
    <cellStyle name="annee semestre 2 2 2 2 2 2 2 3 2 2 2 2 2 2 2 3 2 2 2 2 2 2 4" xfId="24363" xr:uid="{00000000-0005-0000-0000-000022060000}"/>
    <cellStyle name="annee semestre 2 2 2 2 2 2 2 3 2 2 2 2 2 2 2 3 2 2 2 2 2 3" xfId="11093" xr:uid="{00000000-0005-0000-0000-000023060000}"/>
    <cellStyle name="annee semestre 2 2 2 2 2 2 2 3 2 2 2 2 2 2 2 3 2 2 2 2 2 3 2" xfId="12469" xr:uid="{00000000-0005-0000-0000-000024060000}"/>
    <cellStyle name="annee semestre 2 2 2 2 2 2 2 3 2 2 2 2 2 2 2 3 2 2 2 2 2 3 2 2" xfId="14645" xr:uid="{00000000-0005-0000-0000-000025060000}"/>
    <cellStyle name="annee semestre 2 2 2 2 2 2 2 3 2 2 2 2 2 2 2 3 2 2 2 2 2 3 2 2 2" xfId="20116" xr:uid="{00000000-0005-0000-0000-000026060000}"/>
    <cellStyle name="annee semestre 2 2 2 2 2 2 2 3 2 2 2 2 2 2 2 3 2 2 2 2 2 3 2 2 2 2" xfId="32971" xr:uid="{00000000-0005-0000-0000-000027060000}"/>
    <cellStyle name="annee semestre 2 2 2 2 2 2 2 3 2 2 2 2 2 2 2 3 2 2 2 2 2 3 2 2 3" xfId="29636" xr:uid="{00000000-0005-0000-0000-000028060000}"/>
    <cellStyle name="annee semestre 2 2 2 2 2 2 2 3 2 2 2 2 2 2 2 3 2 2 2 2 2 3 2 3" xfId="27743" xr:uid="{00000000-0005-0000-0000-000029060000}"/>
    <cellStyle name="annee semestre 2 2 2 2 2 2 2 3 2 2 2 2 2 2 2 3 2 2 2 2 2 3 3" xfId="18036" xr:uid="{00000000-0005-0000-0000-00002A060000}"/>
    <cellStyle name="annee semestre 2 2 2 2 2 2 2 3 2 2 2 2 2 2 2 3 2 2 2 2 2 3 3 2" xfId="12723" xr:uid="{00000000-0005-0000-0000-00002B060000}"/>
    <cellStyle name="annee semestre 2 2 2 2 2 2 2 3 2 2 2 2 2 2 2 3 2 2 2 2 2 3 3 2 2" xfId="36351" xr:uid="{00000000-0005-0000-0000-00002C060000}"/>
    <cellStyle name="annee semestre 2 2 2 2 2 2 2 3 2 2 2 2 2 2 2 3 2 2 2 2 2 3 3 3" xfId="31400" xr:uid="{00000000-0005-0000-0000-00002D060000}"/>
    <cellStyle name="annee semestre 2 2 2 2 2 2 2 3 2 2 2 2 2 2 2 3 2 2 2 2 2 3 4" xfId="29348" xr:uid="{00000000-0005-0000-0000-00002E060000}"/>
    <cellStyle name="annee semestre 2 2 2 2 2 2 2 3 2 2 2 2 2 2 2 3 2 2 2 2 3" xfId="16751" xr:uid="{00000000-0005-0000-0000-00002F060000}"/>
    <cellStyle name="annee semestre 2 2 2 2 2 2 2 3 2 2 2 2 2 2 2 3 2 2 2 2 3 2" xfId="20031" xr:uid="{00000000-0005-0000-0000-000030060000}"/>
    <cellStyle name="annee semestre 2 2 2 2 2 2 2 3 2 2 2 2 2 2 2 3 2 2 2 2 3 2 2" xfId="35066" xr:uid="{00000000-0005-0000-0000-000031060000}"/>
    <cellStyle name="annee semestre 2 2 2 2 2 2 2 3 2 2 2 2 2 2 2 3 2 2 2 2 3 3" xfId="22254" xr:uid="{00000000-0005-0000-0000-000032060000}"/>
    <cellStyle name="annee semestre 2 2 2 2 2 2 2 3 2 2 2 2 2 2 2 3 2 2 2 2 4" xfId="24940" xr:uid="{00000000-0005-0000-0000-000033060000}"/>
    <cellStyle name="annee semestre 2 2 2 2 2 2 2 3 2 2 2 2 2 2 2 3 2 2 3" xfId="16377" xr:uid="{00000000-0005-0000-0000-000034060000}"/>
    <cellStyle name="annee semestre 2 2 2 2 2 2 2 3 2 2 2 2 2 2 2 3 2 2 3 2" xfId="11625" xr:uid="{00000000-0005-0000-0000-000035060000}"/>
    <cellStyle name="annee semestre 2 2 2 2 2 2 2 3 2 2 2 2 2 2 2 3 2 2 3 2 2" xfId="34692" xr:uid="{00000000-0005-0000-0000-000036060000}"/>
    <cellStyle name="annee semestre 2 2 2 2 2 2 2 3 2 2 2 2 2 2 2 3 2 2 3 3" xfId="24721" xr:uid="{00000000-0005-0000-0000-000037060000}"/>
    <cellStyle name="annee semestre 2 2 2 2 2 2 2 3 2 2 2 2 2 2 2 3 2 2 4" xfId="24415" xr:uid="{00000000-0005-0000-0000-000038060000}"/>
    <cellStyle name="annee semestre 2 2 2 2 2 2 2 3 2 2 2 2 2 2 2 3 3" xfId="3141" xr:uid="{00000000-0005-0000-0000-000039060000}"/>
    <cellStyle name="annee semestre 2 2 2 2 2 2 2 3 2 2 2 2 2 2 2 3 3 2" xfId="3943" xr:uid="{00000000-0005-0000-0000-00003A060000}"/>
    <cellStyle name="annee semestre 2 2 2 2 2 2 2 3 2 2 2 2 2 2 2 3 3 2 2" xfId="4973" xr:uid="{00000000-0005-0000-0000-00003B060000}"/>
    <cellStyle name="annee semestre 2 2 2 2 2 2 2 3 2 2 2 2 2 2 2 3 3 2 2 2" xfId="6431" xr:uid="{00000000-0005-0000-0000-00003C060000}"/>
    <cellStyle name="annee semestre 2 2 2 2 2 2 2 3 2 2 2 2 2 2 2 3 3 2 2 2 2" xfId="5940" xr:uid="{00000000-0005-0000-0000-00003D060000}"/>
    <cellStyle name="annee semestre 2 2 2 2 2 2 2 3 2 2 2 2 2 2 2 3 3 2 2 2 2 2" xfId="7442" xr:uid="{00000000-0005-0000-0000-00003E060000}"/>
    <cellStyle name="annee semestre 2 2 2 2 2 2 2 3 2 2 2 2 2 2 2 3 3 2 2 2 2 2 2" xfId="14195" xr:uid="{00000000-0005-0000-0000-00003F060000}"/>
    <cellStyle name="annee semestre 2 2 2 2 2 2 2 3 2 2 2 2 2 2 2 3 3 2 2 2 2 2 2 2" xfId="19255" xr:uid="{00000000-0005-0000-0000-000040060000}"/>
    <cellStyle name="annee semestre 2 2 2 2 2 2 2 3 2 2 2 2 2 2 2 3 3 2 2 2 2 2 2 2 2" xfId="32521" xr:uid="{00000000-0005-0000-0000-000041060000}"/>
    <cellStyle name="annee semestre 2 2 2 2 2 2 2 3 2 2 2 2 2 2 2 3 3 2 2 2 2 2 2 3" xfId="26925" xr:uid="{00000000-0005-0000-0000-000042060000}"/>
    <cellStyle name="annee semestre 2 2 2 2 2 2 2 3 2 2 2 2 2 2 2 3 3 2 2 2 2 2 3" xfId="21698" xr:uid="{00000000-0005-0000-0000-000043060000}"/>
    <cellStyle name="annee semestre 2 2 2 2 2 2 2 3 2 2 2 2 2 2 2 3 3 2 2 2 2 3" xfId="17742" xr:uid="{00000000-0005-0000-0000-000044060000}"/>
    <cellStyle name="annee semestre 2 2 2 2 2 2 2 3 2 2 2 2 2 2 2 3 3 2 2 2 2 3 2" xfId="10155" xr:uid="{00000000-0005-0000-0000-000045060000}"/>
    <cellStyle name="annee semestre 2 2 2 2 2 2 2 3 2 2 2 2 2 2 2 3 3 2 2 2 2 3 2 2" xfId="36057" xr:uid="{00000000-0005-0000-0000-000046060000}"/>
    <cellStyle name="annee semestre 2 2 2 2 2 2 2 3 2 2 2 2 2 2 2 3 3 2 2 2 2 3 3" xfId="23059" xr:uid="{00000000-0005-0000-0000-000047060000}"/>
    <cellStyle name="annee semestre 2 2 2 2 2 2 2 3 2 2 2 2 2 2 2 3 3 2 2 2 2 4" xfId="22127" xr:uid="{00000000-0005-0000-0000-000048060000}"/>
    <cellStyle name="annee semestre 2 2 2 2 2 2 2 3 2 2 2 2 2 2 2 3 3 2 2 2 3" xfId="10589" xr:uid="{00000000-0005-0000-0000-000049060000}"/>
    <cellStyle name="annee semestre 2 2 2 2 2 2 2 3 2 2 2 2 2 2 2 3 3 2 2 2 3 2" xfId="12169" xr:uid="{00000000-0005-0000-0000-00004A060000}"/>
    <cellStyle name="annee semestre 2 2 2 2 2 2 2 3 2 2 2 2 2 2 2 3 3 2 2 2 3 2 2" xfId="13194" xr:uid="{00000000-0005-0000-0000-00004B060000}"/>
    <cellStyle name="annee semestre 2 2 2 2 2 2 2 3 2 2 2 2 2 2 2 3 3 2 2 2 3 2 2 2" xfId="12724" xr:uid="{00000000-0005-0000-0000-00004C060000}"/>
    <cellStyle name="annee semestre 2 2 2 2 2 2 2 3 2 2 2 2 2 2 2 3 3 2 2 2 3 2 2 2 2" xfId="31520" xr:uid="{00000000-0005-0000-0000-00004D060000}"/>
    <cellStyle name="annee semestre 2 2 2 2 2 2 2 3 2 2 2 2 2 2 2 3 3 2 2 2 3 2 2 3" xfId="21858" xr:uid="{00000000-0005-0000-0000-00004E060000}"/>
    <cellStyle name="annee semestre 2 2 2 2 2 2 2 3 2 2 2 2 2 2 2 3 3 2 2 2 3 2 3" xfId="21713" xr:uid="{00000000-0005-0000-0000-00004F060000}"/>
    <cellStyle name="annee semestre 2 2 2 2 2 2 2 3 2 2 2 2 2 2 2 3 3 2 2 2 3 3" xfId="17843" xr:uid="{00000000-0005-0000-0000-000050060000}"/>
    <cellStyle name="annee semestre 2 2 2 2 2 2 2 3 2 2 2 2 2 2 2 3 3 2 2 2 3 3 2" xfId="11433" xr:uid="{00000000-0005-0000-0000-000051060000}"/>
    <cellStyle name="annee semestre 2 2 2 2 2 2 2 3 2 2 2 2 2 2 2 3 3 2 2 2 3 3 2 2" xfId="36158" xr:uid="{00000000-0005-0000-0000-000052060000}"/>
    <cellStyle name="annee semestre 2 2 2 2 2 2 2 3 2 2 2 2 2 2 2 3 3 2 2 2 3 3 3" xfId="20681" xr:uid="{00000000-0005-0000-0000-000053060000}"/>
    <cellStyle name="annee semestre 2 2 2 2 2 2 2 3 2 2 2 2 2 2 2 3 3 2 2 2 3 4" xfId="27997" xr:uid="{00000000-0005-0000-0000-000054060000}"/>
    <cellStyle name="annee semestre 2 2 2 2 2 2 2 3 2 2 2 2 2 2 2 3 3 2 2 3" xfId="17628" xr:uid="{00000000-0005-0000-0000-000055060000}"/>
    <cellStyle name="annee semestre 2 2 2 2 2 2 2 3 2 2 2 2 2 2 2 3 3 2 2 3 2" xfId="19324" xr:uid="{00000000-0005-0000-0000-000056060000}"/>
    <cellStyle name="annee semestre 2 2 2 2 2 2 2 3 2 2 2 2 2 2 2 3 3 2 2 3 2 2" xfId="35943" xr:uid="{00000000-0005-0000-0000-000057060000}"/>
    <cellStyle name="annee semestre 2 2 2 2 2 2 2 3 2 2 2 2 2 2 2 3 3 2 2 3 3" xfId="30366" xr:uid="{00000000-0005-0000-0000-000058060000}"/>
    <cellStyle name="annee semestre 2 2 2 2 2 2 2 3 2 2 2 2 2 2 2 3 3 2 2 4" xfId="25192" xr:uid="{00000000-0005-0000-0000-000059060000}"/>
    <cellStyle name="annee semestre 2 2 2 2 2 2 2 3 2 2 2 2 2 2 2 3 3 3" xfId="16487" xr:uid="{00000000-0005-0000-0000-00005A060000}"/>
    <cellStyle name="annee semestre 2 2 2 2 2 2 2 3 2 2 2 2 2 2 2 3 3 3 2" xfId="11269" xr:uid="{00000000-0005-0000-0000-00005B060000}"/>
    <cellStyle name="annee semestre 2 2 2 2 2 2 2 3 2 2 2 2 2 2 2 3 3 3 2 2" xfId="34802" xr:uid="{00000000-0005-0000-0000-00005C060000}"/>
    <cellStyle name="annee semestre 2 2 2 2 2 2 2 3 2 2 2 2 2 2 2 3 3 3 3" xfId="29741" xr:uid="{00000000-0005-0000-0000-00005D060000}"/>
    <cellStyle name="annee semestre 2 2 2 2 2 2 2 3 2 2 2 2 2 2 2 3 3 4" xfId="27394" xr:uid="{00000000-0005-0000-0000-00005E060000}"/>
    <cellStyle name="annee semestre 2 2 2 2 2 2 2 3 2 2 2 2 2 2 2 4" xfId="17198" xr:uid="{00000000-0005-0000-0000-00005F060000}"/>
    <cellStyle name="annee semestre 2 2 2 2 2 2 2 3 2 2 2 2 2 2 2 4 2" xfId="8966" xr:uid="{00000000-0005-0000-0000-000060060000}"/>
    <cellStyle name="annee semestre 2 2 2 2 2 2 2 3 2 2 2 2 2 2 2 4 2 2" xfId="35513" xr:uid="{00000000-0005-0000-0000-000061060000}"/>
    <cellStyle name="annee semestre 2 2 2 2 2 2 2 3 2 2 2 2 2 2 2 4 3" xfId="28375" xr:uid="{00000000-0005-0000-0000-000062060000}"/>
    <cellStyle name="annee semestre 2 2 2 2 2 2 2 3 2 2 2 2 2 2 2 5" xfId="27398" xr:uid="{00000000-0005-0000-0000-000063060000}"/>
    <cellStyle name="annee semestre 2 2 2 2 2 2 2 3 2 2 2 2 2 3" xfId="16544" xr:uid="{00000000-0005-0000-0000-000064060000}"/>
    <cellStyle name="annee semestre 2 2 2 2 2 2 2 3 2 2 2 2 2 3 2" xfId="18725" xr:uid="{00000000-0005-0000-0000-000065060000}"/>
    <cellStyle name="annee semestre 2 2 2 2 2 2 2 3 2 2 2 2 2 3 2 2" xfId="34859" xr:uid="{00000000-0005-0000-0000-000066060000}"/>
    <cellStyle name="annee semestre 2 2 2 2 2 2 2 3 2 2 2 2 2 3 3" xfId="26476" xr:uid="{00000000-0005-0000-0000-000067060000}"/>
    <cellStyle name="annee semestre 2 2 2 2 2 2 2 3 2 2 2 2 2 4" xfId="26227" xr:uid="{00000000-0005-0000-0000-000068060000}"/>
    <cellStyle name="annee semestre 2 2 2 2 2 2 2 3 2 2 2 2 3" xfId="1452" xr:uid="{00000000-0005-0000-0000-000069060000}"/>
    <cellStyle name="annee semestre 2 2 2 2 2 2 2 3 2 2 2 2 3 2" xfId="1764" xr:uid="{00000000-0005-0000-0000-00006A060000}"/>
    <cellStyle name="annee semestre 2 2 2 2 2 2 2 3 2 2 2 2 3 2 2" xfId="2042" xr:uid="{00000000-0005-0000-0000-00006B060000}"/>
    <cellStyle name="annee semestre 2 2 2 2 2 2 2 3 2 2 2 2 3 2 2 2" xfId="2463" xr:uid="{00000000-0005-0000-0000-00006C060000}"/>
    <cellStyle name="annee semestre 2 2 2 2 2 2 2 3 2 2 2 2 3 2 2 2 2" xfId="2932" xr:uid="{00000000-0005-0000-0000-00006D060000}"/>
    <cellStyle name="annee semestre 2 2 2 2 2 2 2 3 2 2 2 2 3 2 2 2 2 2" xfId="3891" xr:uid="{00000000-0005-0000-0000-00006E060000}"/>
    <cellStyle name="annee semestre 2 2 2 2 2 2 2 3 2 2 2 2 3 2 2 2 2 2 2" xfId="3926" xr:uid="{00000000-0005-0000-0000-00006F060000}"/>
    <cellStyle name="annee semestre 2 2 2 2 2 2 2 3 2 2 2 2 3 2 2 2 2 2 2 2" xfId="5813" xr:uid="{00000000-0005-0000-0000-000070060000}"/>
    <cellStyle name="annee semestre 2 2 2 2 2 2 2 3 2 2 2 2 3 2 2 2 2 2 2 2 2" xfId="6309" xr:uid="{00000000-0005-0000-0000-000071060000}"/>
    <cellStyle name="annee semestre 2 2 2 2 2 2 2 3 2 2 2 2 3 2 2 2 2 2 2 2 2 2" xfId="5526" xr:uid="{00000000-0005-0000-0000-000072060000}"/>
    <cellStyle name="annee semestre 2 2 2 2 2 2 2 3 2 2 2 2 3 2 2 2 2 2 2 2 2 2 2" xfId="7320" xr:uid="{00000000-0005-0000-0000-000073060000}"/>
    <cellStyle name="annee semestre 2 2 2 2 2 2 2 3 2 2 2 2 3 2 2 2 2 2 2 2 2 2 2 2" xfId="14188" xr:uid="{00000000-0005-0000-0000-000074060000}"/>
    <cellStyle name="annee semestre 2 2 2 2 2 2 2 3 2 2 2 2 3 2 2 2 2 2 2 2 2 2 2 2 2" xfId="19961" xr:uid="{00000000-0005-0000-0000-000075060000}"/>
    <cellStyle name="annee semestre 2 2 2 2 2 2 2 3 2 2 2 2 3 2 2 2 2 2 2 2 2 2 2 2 2 2" xfId="32514" xr:uid="{00000000-0005-0000-0000-000076060000}"/>
    <cellStyle name="annee semestre 2 2 2 2 2 2 2 3 2 2 2 2 3 2 2 2 2 2 2 2 2 2 2 2 3" xfId="25890" xr:uid="{00000000-0005-0000-0000-000077060000}"/>
    <cellStyle name="annee semestre 2 2 2 2 2 2 2 3 2 2 2 2 3 2 2 2 2 2 2 2 2 2 2 3" xfId="22998" xr:uid="{00000000-0005-0000-0000-000078060000}"/>
    <cellStyle name="annee semestre 2 2 2 2 2 2 2 3 2 2 2 2 3 2 2 2 2 2 2 2 2 2 3" xfId="16089" xr:uid="{00000000-0005-0000-0000-000079060000}"/>
    <cellStyle name="annee semestre 2 2 2 2 2 2 2 3 2 2 2 2 3 2 2 2 2 2 2 2 2 2 3 2" xfId="20298" xr:uid="{00000000-0005-0000-0000-00007A060000}"/>
    <cellStyle name="annee semestre 2 2 2 2 2 2 2 3 2 2 2 2 3 2 2 2 2 2 2 2 2 2 3 2 2" xfId="34404" xr:uid="{00000000-0005-0000-0000-00007B060000}"/>
    <cellStyle name="annee semestre 2 2 2 2 2 2 2 3 2 2 2 2 3 2 2 2 2 2 2 2 2 2 3 3" xfId="25341" xr:uid="{00000000-0005-0000-0000-00007C060000}"/>
    <cellStyle name="annee semestre 2 2 2 2 2 2 2 3 2 2 2 2 3 2 2 2 2 2 2 2 2 2 4" xfId="21132" xr:uid="{00000000-0005-0000-0000-00007D060000}"/>
    <cellStyle name="annee semestre 2 2 2 2 2 2 2 3 2 2 2 2 3 2 2 2 2 2 2 2 2 3" xfId="10467" xr:uid="{00000000-0005-0000-0000-00007E060000}"/>
    <cellStyle name="annee semestre 2 2 2 2 2 2 2 3 2 2 2 2 3 2 2 2 2 2 2 2 2 3 2" xfId="12270" xr:uid="{00000000-0005-0000-0000-00007F060000}"/>
    <cellStyle name="annee semestre 2 2 2 2 2 2 2 3 2 2 2 2 3 2 2 2 2 2 2 2 2 3 2 2" xfId="14446" xr:uid="{00000000-0005-0000-0000-000080060000}"/>
    <cellStyle name="annee semestre 2 2 2 2 2 2 2 3 2 2 2 2 3 2 2 2 2 2 2 2 2 3 2 2 2" xfId="19527" xr:uid="{00000000-0005-0000-0000-000081060000}"/>
    <cellStyle name="annee semestre 2 2 2 2 2 2 2 3 2 2 2 2 3 2 2 2 2 2 2 2 2 3 2 2 2 2" xfId="32772" xr:uid="{00000000-0005-0000-0000-000082060000}"/>
    <cellStyle name="annee semestre 2 2 2 2 2 2 2 3 2 2 2 2 3 2 2 2 2 2 2 2 2 3 2 2 3" xfId="26177" xr:uid="{00000000-0005-0000-0000-000083060000}"/>
    <cellStyle name="annee semestre 2 2 2 2 2 2 2 3 2 2 2 2 3 2 2 2 2 2 2 2 2 3 2 3" xfId="30782" xr:uid="{00000000-0005-0000-0000-000084060000}"/>
    <cellStyle name="annee semestre 2 2 2 2 2 2 2 3 2 2 2 2 3 2 2 2 2 2 2 2 2 3 3" xfId="17770" xr:uid="{00000000-0005-0000-0000-000085060000}"/>
    <cellStyle name="annee semestre 2 2 2 2 2 2 2 3 2 2 2 2 3 2 2 2 2 2 2 2 2 3 3 2" xfId="19064" xr:uid="{00000000-0005-0000-0000-000086060000}"/>
    <cellStyle name="annee semestre 2 2 2 2 2 2 2 3 2 2 2 2 3 2 2 2 2 2 2 2 2 3 3 2 2" xfId="36085" xr:uid="{00000000-0005-0000-0000-000087060000}"/>
    <cellStyle name="annee semestre 2 2 2 2 2 2 2 3 2 2 2 2 3 2 2 2 2 2 2 2 2 3 3 3" xfId="25896" xr:uid="{00000000-0005-0000-0000-000088060000}"/>
    <cellStyle name="annee semestre 2 2 2 2 2 2 2 3 2 2 2 2 3 2 2 2 2 2 2 2 2 3 4" xfId="26708" xr:uid="{00000000-0005-0000-0000-000089060000}"/>
    <cellStyle name="annee semestre 2 2 2 2 2 2 2 3 2 2 2 2 3 2 2 2 2 2 2 2 3" xfId="15676" xr:uid="{00000000-0005-0000-0000-00008A060000}"/>
    <cellStyle name="annee semestre 2 2 2 2 2 2 2 3 2 2 2 2 3 2 2 2 2 2 2 2 3 2" xfId="20443" xr:uid="{00000000-0005-0000-0000-00008B060000}"/>
    <cellStyle name="annee semestre 2 2 2 2 2 2 2 3 2 2 2 2 3 2 2 2 2 2 2 2 3 2 2" xfId="33992" xr:uid="{00000000-0005-0000-0000-00008C060000}"/>
    <cellStyle name="annee semestre 2 2 2 2 2 2 2 3 2 2 2 2 3 2 2 2 2 2 2 2 3 3" xfId="31366" xr:uid="{00000000-0005-0000-0000-00008D060000}"/>
    <cellStyle name="annee semestre 2 2 2 2 2 2 2 3 2 2 2 2 3 2 2 2 2 2 2 2 4" xfId="26338" xr:uid="{00000000-0005-0000-0000-00008E060000}"/>
    <cellStyle name="annee semestre 2 2 2 2 2 2 2 3 2 2 2 2 3 2 2 2 2 2 3" xfId="17427" xr:uid="{00000000-0005-0000-0000-00008F060000}"/>
    <cellStyle name="annee semestre 2 2 2 2 2 2 2 3 2 2 2 2 3 2 2 2 2 2 3 2" xfId="11351" xr:uid="{00000000-0005-0000-0000-000090060000}"/>
    <cellStyle name="annee semestre 2 2 2 2 2 2 2 3 2 2 2 2 3 2 2 2 2 2 3 2 2" xfId="35742" xr:uid="{00000000-0005-0000-0000-000091060000}"/>
    <cellStyle name="annee semestre 2 2 2 2 2 2 2 3 2 2 2 2 3 2 2 2 2 2 3 3" xfId="26031" xr:uid="{00000000-0005-0000-0000-000092060000}"/>
    <cellStyle name="annee semestre 2 2 2 2 2 2 2 3 2 2 2 2 3 2 2 2 2 2 4" xfId="21048" xr:uid="{00000000-0005-0000-0000-000093060000}"/>
    <cellStyle name="annee semestre 2 2 2 2 2 2 2 3 2 2 2 2 3 2 2 2 3" xfId="3414" xr:uid="{00000000-0005-0000-0000-000094060000}"/>
    <cellStyle name="annee semestre 2 2 2 2 2 2 2 3 2 2 2 2 3 2 2 2 3 2" xfId="4393" xr:uid="{00000000-0005-0000-0000-000095060000}"/>
    <cellStyle name="annee semestre 2 2 2 2 2 2 2 3 2 2 2 2 3 2 2 2 3 2 2" xfId="5032" xr:uid="{00000000-0005-0000-0000-000096060000}"/>
    <cellStyle name="annee semestre 2 2 2 2 2 2 2 3 2 2 2 2 3 2 2 2 3 2 2 2" xfId="7000" xr:uid="{00000000-0005-0000-0000-000097060000}"/>
    <cellStyle name="annee semestre 2 2 2 2 2 2 2 3 2 2 2 2 3 2 2 2 3 2 2 2 2" xfId="7193" xr:uid="{00000000-0005-0000-0000-000098060000}"/>
    <cellStyle name="annee semestre 2 2 2 2 2 2 2 3 2 2 2 2 3 2 2 2 3 2 2 2 2 2" xfId="7959" xr:uid="{00000000-0005-0000-0000-000099060000}"/>
    <cellStyle name="annee semestre 2 2 2 2 2 2 2 3 2 2 2 2 3 2 2 2 3 2 2 2 2 2 2" xfId="14259" xr:uid="{00000000-0005-0000-0000-00009A060000}"/>
    <cellStyle name="annee semestre 2 2 2 2 2 2 2 3 2 2 2 2 3 2 2 2 3 2 2 2 2 2 2 2" xfId="9489" xr:uid="{00000000-0005-0000-0000-00009B060000}"/>
    <cellStyle name="annee semestre 2 2 2 2 2 2 2 3 2 2 2 2 3 2 2 2 3 2 2 2 2 2 2 2 2" xfId="32585" xr:uid="{00000000-0005-0000-0000-00009C060000}"/>
    <cellStyle name="annee semestre 2 2 2 2 2 2 2 3 2 2 2 2 3 2 2 2 3 2 2 2 2 2 2 3" xfId="24118" xr:uid="{00000000-0005-0000-0000-00009D060000}"/>
    <cellStyle name="annee semestre 2 2 2 2 2 2 2 3 2 2 2 2 3 2 2 2 3 2 2 2 2 2 3" xfId="25225" xr:uid="{00000000-0005-0000-0000-00009E060000}"/>
    <cellStyle name="annee semestre 2 2 2 2 2 2 2 3 2 2 2 2 3 2 2 2 3 2 2 2 2 3" xfId="15726" xr:uid="{00000000-0005-0000-0000-00009F060000}"/>
    <cellStyle name="annee semestre 2 2 2 2 2 2 2 3 2 2 2 2 3 2 2 2 3 2 2 2 2 3 2" xfId="18994" xr:uid="{00000000-0005-0000-0000-0000A0060000}"/>
    <cellStyle name="annee semestre 2 2 2 2 2 2 2 3 2 2 2 2 3 2 2 2 3 2 2 2 2 3 2 2" xfId="34042" xr:uid="{00000000-0005-0000-0000-0000A1060000}"/>
    <cellStyle name="annee semestre 2 2 2 2 2 2 2 3 2 2 2 2 3 2 2 2 3 2 2 2 2 3 3" xfId="21069" xr:uid="{00000000-0005-0000-0000-0000A2060000}"/>
    <cellStyle name="annee semestre 2 2 2 2 2 2 2 3 2 2 2 2 3 2 2 2 3 2 2 2 2 4" xfId="24770" xr:uid="{00000000-0005-0000-0000-0000A3060000}"/>
    <cellStyle name="annee semestre 2 2 2 2 2 2 2 3 2 2 2 2 3 2 2 2 3 2 2 2 3" xfId="11106" xr:uid="{00000000-0005-0000-0000-0000A4060000}"/>
    <cellStyle name="annee semestre 2 2 2 2 2 2 2 3 2 2 2 2 3 2 2 2 3 2 2 2 3 2" xfId="12482" xr:uid="{00000000-0005-0000-0000-0000A5060000}"/>
    <cellStyle name="annee semestre 2 2 2 2 2 2 2 3 2 2 2 2 3 2 2 2 3 2 2 2 3 2 2" xfId="14658" xr:uid="{00000000-0005-0000-0000-0000A6060000}"/>
    <cellStyle name="annee semestre 2 2 2 2 2 2 2 3 2 2 2 2 3 2 2 2 3 2 2 2 3 2 2 2" xfId="9854" xr:uid="{00000000-0005-0000-0000-0000A7060000}"/>
    <cellStyle name="annee semestre 2 2 2 2 2 2 2 3 2 2 2 2 3 2 2 2 3 2 2 2 3 2 2 2 2" xfId="32984" xr:uid="{00000000-0005-0000-0000-0000A8060000}"/>
    <cellStyle name="annee semestre 2 2 2 2 2 2 2 3 2 2 2 2 3 2 2 2 3 2 2 2 3 2 2 3" xfId="29964" xr:uid="{00000000-0005-0000-0000-0000A9060000}"/>
    <cellStyle name="annee semestre 2 2 2 2 2 2 2 3 2 2 2 2 3 2 2 2 3 2 2 2 3 2 3" xfId="21223" xr:uid="{00000000-0005-0000-0000-0000AA060000}"/>
    <cellStyle name="annee semestre 2 2 2 2 2 2 2 3 2 2 2 2 3 2 2 2 3 2 2 2 3 3" xfId="17120" xr:uid="{00000000-0005-0000-0000-0000AB060000}"/>
    <cellStyle name="annee semestre 2 2 2 2 2 2 2 3 2 2 2 2 3 2 2 2 3 2 2 2 3 3 2" xfId="19041" xr:uid="{00000000-0005-0000-0000-0000AC060000}"/>
    <cellStyle name="annee semestre 2 2 2 2 2 2 2 3 2 2 2 2 3 2 2 2 3 2 2 2 3 3 2 2" xfId="35435" xr:uid="{00000000-0005-0000-0000-0000AD060000}"/>
    <cellStyle name="annee semestre 2 2 2 2 2 2 2 3 2 2 2 2 3 2 2 2 3 2 2 2 3 3 3" xfId="30218" xr:uid="{00000000-0005-0000-0000-0000AE060000}"/>
    <cellStyle name="annee semestre 2 2 2 2 2 2 2 3 2 2 2 2 3 2 2 2 3 2 2 2 3 4" xfId="26559" xr:uid="{00000000-0005-0000-0000-0000AF060000}"/>
    <cellStyle name="annee semestre 2 2 2 2 2 2 2 3 2 2 2 2 3 2 2 2 3 2 2 3" xfId="16044" xr:uid="{00000000-0005-0000-0000-0000B0060000}"/>
    <cellStyle name="annee semestre 2 2 2 2 2 2 2 3 2 2 2 2 3 2 2 2 3 2 2 3 2" xfId="10181" xr:uid="{00000000-0005-0000-0000-0000B1060000}"/>
    <cellStyle name="annee semestre 2 2 2 2 2 2 2 3 2 2 2 2 3 2 2 2 3 2 2 3 2 2" xfId="34360" xr:uid="{00000000-0005-0000-0000-0000B2060000}"/>
    <cellStyle name="annee semestre 2 2 2 2 2 2 2 3 2 2 2 2 3 2 2 2 3 2 2 3 3" xfId="30020" xr:uid="{00000000-0005-0000-0000-0000B3060000}"/>
    <cellStyle name="annee semestre 2 2 2 2 2 2 2 3 2 2 2 2 3 2 2 2 3 2 2 4" xfId="26407" xr:uid="{00000000-0005-0000-0000-0000B4060000}"/>
    <cellStyle name="annee semestre 2 2 2 2 2 2 2 3 2 2 2 2 3 2 2 2 3 3" xfId="17775" xr:uid="{00000000-0005-0000-0000-0000B5060000}"/>
    <cellStyle name="annee semestre 2 2 2 2 2 2 2 3 2 2 2 2 3 2 2 2 3 3 2" xfId="8690" xr:uid="{00000000-0005-0000-0000-0000B6060000}"/>
    <cellStyle name="annee semestre 2 2 2 2 2 2 2 3 2 2 2 2 3 2 2 2 3 3 2 2" xfId="36090" xr:uid="{00000000-0005-0000-0000-0000B7060000}"/>
    <cellStyle name="annee semestre 2 2 2 2 2 2 2 3 2 2 2 2 3 2 2 2 3 3 3" xfId="23692" xr:uid="{00000000-0005-0000-0000-0000B8060000}"/>
    <cellStyle name="annee semestre 2 2 2 2 2 2 2 3 2 2 2 2 3 2 2 2 3 4" xfId="26413" xr:uid="{00000000-0005-0000-0000-0000B9060000}"/>
    <cellStyle name="annee semestre 2 2 2 2 2 2 2 3 2 2 2 2 3 2 3" xfId="2665" xr:uid="{00000000-0005-0000-0000-0000BA060000}"/>
    <cellStyle name="annee semestre 2 2 2 2 2 2 2 3 2 2 2 2 3 2 3 2" xfId="2198" xr:uid="{00000000-0005-0000-0000-0000BB060000}"/>
    <cellStyle name="annee semestre 2 2 2 2 2 2 2 3 2 2 2 2 3 2 3 2 2" xfId="4124" xr:uid="{00000000-0005-0000-0000-0000BC060000}"/>
    <cellStyle name="annee semestre 2 2 2 2 2 2 2 3 2 2 2 2 3 2 3 2 2 2" xfId="4598" xr:uid="{00000000-0005-0000-0000-0000BD060000}"/>
    <cellStyle name="annee semestre 2 2 2 2 2 2 2 3 2 2 2 2 3 2 3 2 2 2 2" xfId="5330" xr:uid="{00000000-0005-0000-0000-0000BE060000}"/>
    <cellStyle name="annee semestre 2 2 2 2 2 2 2 3 2 2 2 2 3 2 3 2 2 2 2 2" xfId="6862" xr:uid="{00000000-0005-0000-0000-0000BF060000}"/>
    <cellStyle name="annee semestre 2 2 2 2 2 2 2 3 2 2 2 2 3 2 3 2 2 2 2 2 2" xfId="6262" xr:uid="{00000000-0005-0000-0000-0000C0060000}"/>
    <cellStyle name="annee semestre 2 2 2 2 2 2 2 3 2 2 2 2 3 2 3 2 2 2 2 2 2 2" xfId="7873" xr:uid="{00000000-0005-0000-0000-0000C1060000}"/>
    <cellStyle name="annee semestre 2 2 2 2 2 2 2 3 2 2 2 2 3 2 3 2 2 2 2 2 2 2 2" xfId="13883" xr:uid="{00000000-0005-0000-0000-0000C2060000}"/>
    <cellStyle name="annee semestre 2 2 2 2 2 2 2 3 2 2 2 2 3 2 3 2 2 2 2 2 2 2 2 2" xfId="18742" xr:uid="{00000000-0005-0000-0000-0000C3060000}"/>
    <cellStyle name="annee semestre 2 2 2 2 2 2 2 3 2 2 2 2 3 2 3 2 2 2 2 2 2 2 2 2 2" xfId="32209" xr:uid="{00000000-0005-0000-0000-0000C4060000}"/>
    <cellStyle name="annee semestre 2 2 2 2 2 2 2 3 2 2 2 2 3 2 3 2 2 2 2 2 2 2 2 3" xfId="21315" xr:uid="{00000000-0005-0000-0000-0000C5060000}"/>
    <cellStyle name="annee semestre 2 2 2 2 2 2 2 3 2 2 2 2 3 2 3 2 2 2 2 2 2 2 3" xfId="28748" xr:uid="{00000000-0005-0000-0000-0000C6060000}"/>
    <cellStyle name="annee semestre 2 2 2 2 2 2 2 3 2 2 2 2 3 2 3 2 2 2 2 2 2 3" xfId="17709" xr:uid="{00000000-0005-0000-0000-0000C7060000}"/>
    <cellStyle name="annee semestre 2 2 2 2 2 2 2 3 2 2 2 2 3 2 3 2 2 2 2 2 2 3 2" xfId="18733" xr:uid="{00000000-0005-0000-0000-0000C8060000}"/>
    <cellStyle name="annee semestre 2 2 2 2 2 2 2 3 2 2 2 2 3 2 3 2 2 2 2 2 2 3 2 2" xfId="36024" xr:uid="{00000000-0005-0000-0000-0000C9060000}"/>
    <cellStyle name="annee semestre 2 2 2 2 2 2 2 3 2 2 2 2 3 2 3 2 2 2 2 2 2 3 3" xfId="28806" xr:uid="{00000000-0005-0000-0000-0000CA060000}"/>
    <cellStyle name="annee semestre 2 2 2 2 2 2 2 3 2 2 2 2 3 2 3 2 2 2 2 2 2 4" xfId="24456" xr:uid="{00000000-0005-0000-0000-0000CB060000}"/>
    <cellStyle name="annee semestre 2 2 2 2 2 2 2 3 2 2 2 2 3 2 3 2 2 2 2 2 3" xfId="11020" xr:uid="{00000000-0005-0000-0000-0000CC060000}"/>
    <cellStyle name="annee semestre 2 2 2 2 2 2 2 3 2 2 2 2 3 2 3 2 2 2 2 2 3 2" xfId="12071" xr:uid="{00000000-0005-0000-0000-0000CD060000}"/>
    <cellStyle name="annee semestre 2 2 2 2 2 2 2 3 2 2 2 2 3 2 3 2 2 2 2 2 3 2 2" xfId="14113" xr:uid="{00000000-0005-0000-0000-0000CE060000}"/>
    <cellStyle name="annee semestre 2 2 2 2 2 2 2 3 2 2 2 2 3 2 3 2 2 2 2 2 3 2 2 2" xfId="19352" xr:uid="{00000000-0005-0000-0000-0000CF060000}"/>
    <cellStyle name="annee semestre 2 2 2 2 2 2 2 3 2 2 2 2 3 2 3 2 2 2 2 2 3 2 2 2 2" xfId="32439" xr:uid="{00000000-0005-0000-0000-0000D0060000}"/>
    <cellStyle name="annee semestre 2 2 2 2 2 2 2 3 2 2 2 2 3 2 3 2 2 2 2 2 3 2 2 3" xfId="31418" xr:uid="{00000000-0005-0000-0000-0000D1060000}"/>
    <cellStyle name="annee semestre 2 2 2 2 2 2 2 3 2 2 2 2 3 2 3 2 2 2 2 2 3 2 3" xfId="23263" xr:uid="{00000000-0005-0000-0000-0000D2060000}"/>
    <cellStyle name="annee semestre 2 2 2 2 2 2 2 3 2 2 2 2 3 2 3 2 2 2 2 2 3 3" xfId="17984" xr:uid="{00000000-0005-0000-0000-0000D3060000}"/>
    <cellStyle name="annee semestre 2 2 2 2 2 2 2 3 2 2 2 2 3 2 3 2 2 2 2 2 3 3 2" xfId="10351" xr:uid="{00000000-0005-0000-0000-0000D4060000}"/>
    <cellStyle name="annee semestre 2 2 2 2 2 2 2 3 2 2 2 2 3 2 3 2 2 2 2 2 3 3 2 2" xfId="36299" xr:uid="{00000000-0005-0000-0000-0000D5060000}"/>
    <cellStyle name="annee semestre 2 2 2 2 2 2 2 3 2 2 2 2 3 2 3 2 2 2 2 2 3 3 3" xfId="20942" xr:uid="{00000000-0005-0000-0000-0000D6060000}"/>
    <cellStyle name="annee semestre 2 2 2 2 2 2 2 3 2 2 2 2 3 2 3 2 2 2 2 2 3 4" xfId="28944" xr:uid="{00000000-0005-0000-0000-0000D7060000}"/>
    <cellStyle name="annee semestre 2 2 2 2 2 2 2 3 2 2 2 2 3 2 3 2 2 2 2 3" xfId="16226" xr:uid="{00000000-0005-0000-0000-0000D8060000}"/>
    <cellStyle name="annee semestre 2 2 2 2 2 2 2 3 2 2 2 2 3 2 3 2 2 2 2 3 2" xfId="9800" xr:uid="{00000000-0005-0000-0000-0000D9060000}"/>
    <cellStyle name="annee semestre 2 2 2 2 2 2 2 3 2 2 2 2 3 2 3 2 2 2 2 3 2 2" xfId="34541" xr:uid="{00000000-0005-0000-0000-0000DA060000}"/>
    <cellStyle name="annee semestre 2 2 2 2 2 2 2 3 2 2 2 2 3 2 3 2 2 2 2 3 3" xfId="24150" xr:uid="{00000000-0005-0000-0000-0000DB060000}"/>
    <cellStyle name="annee semestre 2 2 2 2 2 2 2 3 2 2 2 2 3 2 3 2 2 2 2 4" xfId="28768" xr:uid="{00000000-0005-0000-0000-0000DC060000}"/>
    <cellStyle name="annee semestre 2 2 2 2 2 2 2 3 2 2 2 2 3 2 3 2 2 3" xfId="15925" xr:uid="{00000000-0005-0000-0000-0000DD060000}"/>
    <cellStyle name="annee semestre 2 2 2 2 2 2 2 3 2 2 2 2 3 2 3 2 2 3 2" xfId="18962" xr:uid="{00000000-0005-0000-0000-0000DE060000}"/>
    <cellStyle name="annee semestre 2 2 2 2 2 2 2 3 2 2 2 2 3 2 3 2 2 3 2 2" xfId="34241" xr:uid="{00000000-0005-0000-0000-0000DF060000}"/>
    <cellStyle name="annee semestre 2 2 2 2 2 2 2 3 2 2 2 2 3 2 3 2 2 3 3" xfId="26858" xr:uid="{00000000-0005-0000-0000-0000E0060000}"/>
    <cellStyle name="annee semestre 2 2 2 2 2 2 2 3 2 2 2 2 3 2 3 2 2 4" xfId="27523" xr:uid="{00000000-0005-0000-0000-0000E1060000}"/>
    <cellStyle name="annee semestre 2 2 2 2 2 2 2 3 2 2 2 2 3 2 3 3" xfId="3148" xr:uid="{00000000-0005-0000-0000-0000E2060000}"/>
    <cellStyle name="annee semestre 2 2 2 2 2 2 2 3 2 2 2 2 3 2 3 3 2" xfId="3799" xr:uid="{00000000-0005-0000-0000-0000E3060000}"/>
    <cellStyle name="annee semestre 2 2 2 2 2 2 2 3 2 2 2 2 3 2 3 3 2 2" xfId="5520" xr:uid="{00000000-0005-0000-0000-0000E4060000}"/>
    <cellStyle name="annee semestre 2 2 2 2 2 2 2 3 2 2 2 2 3 2 3 3 2 2 2" xfId="6611" xr:uid="{00000000-0005-0000-0000-0000E5060000}"/>
    <cellStyle name="annee semestre 2 2 2 2 2 2 2 3 2 2 2 2 3 2 3 3 2 2 2 2" xfId="5117" xr:uid="{00000000-0005-0000-0000-0000E6060000}"/>
    <cellStyle name="annee semestre 2 2 2 2 2 2 2 3 2 2 2 2 3 2 3 3 2 2 2 2 2" xfId="7622" xr:uid="{00000000-0005-0000-0000-0000E7060000}"/>
    <cellStyle name="annee semestre 2 2 2 2 2 2 2 3 2 2 2 2 3 2 3 3 2 2 2 2 2 2" xfId="13722" xr:uid="{00000000-0005-0000-0000-0000E8060000}"/>
    <cellStyle name="annee semestre 2 2 2 2 2 2 2 3 2 2 2 2 3 2 3 3 2 2 2 2 2 2 2" xfId="8800" xr:uid="{00000000-0005-0000-0000-0000E9060000}"/>
    <cellStyle name="annee semestre 2 2 2 2 2 2 2 3 2 2 2 2 3 2 3 3 2 2 2 2 2 2 2 2" xfId="32048" xr:uid="{00000000-0005-0000-0000-0000EA060000}"/>
    <cellStyle name="annee semestre 2 2 2 2 2 2 2 3 2 2 2 2 3 2 3 3 2 2 2 2 2 2 3" xfId="22928" xr:uid="{00000000-0005-0000-0000-0000EB060000}"/>
    <cellStyle name="annee semestre 2 2 2 2 2 2 2 3 2 2 2 2 3 2 3 3 2 2 2 2 2 3" xfId="23397" xr:uid="{00000000-0005-0000-0000-0000EC060000}"/>
    <cellStyle name="annee semestre 2 2 2 2 2 2 2 3 2 2 2 2 3 2 3 3 2 2 2 2 3" xfId="17373" xr:uid="{00000000-0005-0000-0000-0000ED060000}"/>
    <cellStyle name="annee semestre 2 2 2 2 2 2 2 3 2 2 2 2 3 2 3 3 2 2 2 2 3 2" xfId="20384" xr:uid="{00000000-0005-0000-0000-0000EE060000}"/>
    <cellStyle name="annee semestre 2 2 2 2 2 2 2 3 2 2 2 2 3 2 3 3 2 2 2 2 3 2 2" xfId="35688" xr:uid="{00000000-0005-0000-0000-0000EF060000}"/>
    <cellStyle name="annee semestre 2 2 2 2 2 2 2 3 2 2 2 2 3 2 3 3 2 2 2 2 3 3" xfId="21654" xr:uid="{00000000-0005-0000-0000-0000F0060000}"/>
    <cellStyle name="annee semestre 2 2 2 2 2 2 2 3 2 2 2 2 3 2 3 3 2 2 2 2 4" xfId="25968" xr:uid="{00000000-0005-0000-0000-0000F1060000}"/>
    <cellStyle name="annee semestre 2 2 2 2 2 2 2 3 2 2 2 2 3 2 3 3 2 2 2 3" xfId="10769" xr:uid="{00000000-0005-0000-0000-0000F2060000}"/>
    <cellStyle name="annee semestre 2 2 2 2 2 2 2 3 2 2 2 2 3 2 3 3 2 2 2 3 2" xfId="11902" xr:uid="{00000000-0005-0000-0000-0000F3060000}"/>
    <cellStyle name="annee semestre 2 2 2 2 2 2 2 3 2 2 2 2 3 2 3 3 2 2 2 3 2 2" xfId="13820" xr:uid="{00000000-0005-0000-0000-0000F4060000}"/>
    <cellStyle name="annee semestre 2 2 2 2 2 2 2 3 2 2 2 2 3 2 3 3 2 2 2 3 2 2 2" xfId="19566" xr:uid="{00000000-0005-0000-0000-0000F5060000}"/>
    <cellStyle name="annee semestre 2 2 2 2 2 2 2 3 2 2 2 2 3 2 3 3 2 2 2 3 2 2 2 2" xfId="32146" xr:uid="{00000000-0005-0000-0000-0000F6060000}"/>
    <cellStyle name="annee semestre 2 2 2 2 2 2 2 3 2 2 2 2 3 2 3 3 2 2 2 3 2 2 3" xfId="23772" xr:uid="{00000000-0005-0000-0000-0000F7060000}"/>
    <cellStyle name="annee semestre 2 2 2 2 2 2 2 3 2 2 2 2 3 2 3 3 2 2 2 3 2 3" xfId="24077" xr:uid="{00000000-0005-0000-0000-0000F8060000}"/>
    <cellStyle name="annee semestre 2 2 2 2 2 2 2 3 2 2 2 2 3 2 3 3 2 2 2 3 3" xfId="17480" xr:uid="{00000000-0005-0000-0000-0000F9060000}"/>
    <cellStyle name="annee semestre 2 2 2 2 2 2 2 3 2 2 2 2 3 2 3 3 2 2 2 3 3 2" xfId="10061" xr:uid="{00000000-0005-0000-0000-0000FA060000}"/>
    <cellStyle name="annee semestre 2 2 2 2 2 2 2 3 2 2 2 2 3 2 3 3 2 2 2 3 3 2 2" xfId="35795" xr:uid="{00000000-0005-0000-0000-0000FB060000}"/>
    <cellStyle name="annee semestre 2 2 2 2 2 2 2 3 2 2 2 2 3 2 3 3 2 2 2 3 3 3" xfId="27943" xr:uid="{00000000-0005-0000-0000-0000FC060000}"/>
    <cellStyle name="annee semestre 2 2 2 2 2 2 2 3 2 2 2 2 3 2 3 3 2 2 2 3 4" xfId="26494" xr:uid="{00000000-0005-0000-0000-0000FD060000}"/>
    <cellStyle name="annee semestre 2 2 2 2 2 2 2 3 2 2 2 2 3 2 3 3 2 2 3" xfId="16246" xr:uid="{00000000-0005-0000-0000-0000FE060000}"/>
    <cellStyle name="annee semestre 2 2 2 2 2 2 2 3 2 2 2 2 3 2 3 3 2 2 3 2" xfId="9179" xr:uid="{00000000-0005-0000-0000-0000FF060000}"/>
    <cellStyle name="annee semestre 2 2 2 2 2 2 2 3 2 2 2 2 3 2 3 3 2 2 3 2 2" xfId="34561" xr:uid="{00000000-0005-0000-0000-000000070000}"/>
    <cellStyle name="annee semestre 2 2 2 2 2 2 2 3 2 2 2 2 3 2 3 3 2 2 3 3" xfId="22333" xr:uid="{00000000-0005-0000-0000-000001070000}"/>
    <cellStyle name="annee semestre 2 2 2 2 2 2 2 3 2 2 2 2 3 2 3 3 2 2 4" xfId="22422" xr:uid="{00000000-0005-0000-0000-000002070000}"/>
    <cellStyle name="annee semestre 2 2 2 2 2 2 2 3 2 2 2 2 3 2 3 3 3" xfId="18207" xr:uid="{00000000-0005-0000-0000-000003070000}"/>
    <cellStyle name="annee semestre 2 2 2 2 2 2 2 3 2 2 2 2 3 2 3 3 3 2" xfId="8693" xr:uid="{00000000-0005-0000-0000-000004070000}"/>
    <cellStyle name="annee semestre 2 2 2 2 2 2 2 3 2 2 2 2 3 2 3 3 3 2 2" xfId="36522" xr:uid="{00000000-0005-0000-0000-000005070000}"/>
    <cellStyle name="annee semestre 2 2 2 2 2 2 2 3 2 2 2 2 3 2 3 3 3 3" xfId="29776" xr:uid="{00000000-0005-0000-0000-000006070000}"/>
    <cellStyle name="annee semestre 2 2 2 2 2 2 2 3 2 2 2 2 3 2 3 3 4" xfId="25704" xr:uid="{00000000-0005-0000-0000-000007070000}"/>
    <cellStyle name="annee semestre 2 2 2 2 2 2 2 3 2 2 2 2 3 2 4" xfId="15062" xr:uid="{00000000-0005-0000-0000-000008070000}"/>
    <cellStyle name="annee semestre 2 2 2 2 2 2 2 3 2 2 2 2 3 2 4 2" xfId="18683" xr:uid="{00000000-0005-0000-0000-000009070000}"/>
    <cellStyle name="annee semestre 2 2 2 2 2 2 2 3 2 2 2 2 3 2 4 2 2" xfId="33382" xr:uid="{00000000-0005-0000-0000-00000A070000}"/>
    <cellStyle name="annee semestre 2 2 2 2 2 2 2 3 2 2 2 2 3 2 4 3" xfId="22224" xr:uid="{00000000-0005-0000-0000-00000B070000}"/>
    <cellStyle name="annee semestre 2 2 2 2 2 2 2 3 2 2 2 2 3 2 5" xfId="24433" xr:uid="{00000000-0005-0000-0000-00000C070000}"/>
    <cellStyle name="annee semestre 2 2 2 2 2 2 2 3 2 2 2 2 4" xfId="14847" xr:uid="{00000000-0005-0000-0000-00000D070000}"/>
    <cellStyle name="annee semestre 2 2 2 2 2 2 2 3 2 2 2 2 4 2" xfId="9051" xr:uid="{00000000-0005-0000-0000-00000E070000}"/>
    <cellStyle name="annee semestre 2 2 2 2 2 2 2 3 2 2 2 2 4 2 2" xfId="33169" xr:uid="{00000000-0005-0000-0000-00000F070000}"/>
    <cellStyle name="annee semestre 2 2 2 2 2 2 2 3 2 2 2 2 4 3" xfId="30189" xr:uid="{00000000-0005-0000-0000-000010070000}"/>
    <cellStyle name="annee semestre 2 2 2 2 2 2 2 3 2 2 2 2 5" xfId="21138" xr:uid="{00000000-0005-0000-0000-000011070000}"/>
    <cellStyle name="annee semestre 2 2 2 2 2 2 2 3 2 2 3" xfId="14883" xr:uid="{00000000-0005-0000-0000-000012070000}"/>
    <cellStyle name="annee semestre 2 2 2 2 2 2 2 3 2 2 3 2" xfId="13057" xr:uid="{00000000-0005-0000-0000-000013070000}"/>
    <cellStyle name="annee semestre 2 2 2 2 2 2 2 3 2 2 3 2 2" xfId="33205" xr:uid="{00000000-0005-0000-0000-000014070000}"/>
    <cellStyle name="annee semestre 2 2 2 2 2 2 2 3 2 2 3 3" xfId="26940" xr:uid="{00000000-0005-0000-0000-000015070000}"/>
    <cellStyle name="annee semestre 2 2 2 2 2 2 2 3 2 2 4" xfId="20625" xr:uid="{00000000-0005-0000-0000-000016070000}"/>
    <cellStyle name="annee semestre 2 2 2 2 2 2 2 3 3" xfId="691" xr:uid="{00000000-0005-0000-0000-000017070000}"/>
    <cellStyle name="annee semestre 2 2 2 2 2 2 2 3 3 2" xfId="876" xr:uid="{00000000-0005-0000-0000-000018070000}"/>
    <cellStyle name="annee semestre 2 2 2 2 2 2 2 3 3 2 2" xfId="932" xr:uid="{00000000-0005-0000-0000-000019070000}"/>
    <cellStyle name="annee semestre 2 2 2 2 2 2 2 3 3 2 2 2" xfId="1276" xr:uid="{00000000-0005-0000-0000-00001A070000}"/>
    <cellStyle name="annee semestre 2 2 2 2 2 2 2 3 3 2 2 2 2" xfId="1288" xr:uid="{00000000-0005-0000-0000-00001B070000}"/>
    <cellStyle name="annee semestre 2 2 2 2 2 2 2 3 3 2 2 2 2 2" xfId="1673" xr:uid="{00000000-0005-0000-0000-00001C070000}"/>
    <cellStyle name="annee semestre 2 2 2 2 2 2 2 3 3 2 2 2 2 2 2" xfId="1951" xr:uid="{00000000-0005-0000-0000-00001D070000}"/>
    <cellStyle name="annee semestre 2 2 2 2 2 2 2 3 3 2 2 2 2 2 2 2" xfId="2165" xr:uid="{00000000-0005-0000-0000-00001E070000}"/>
    <cellStyle name="annee semestre 2 2 2 2 2 2 2 3 3 2 2 2 2 2 2 2 2" xfId="2841" xr:uid="{00000000-0005-0000-0000-00001F070000}"/>
    <cellStyle name="annee semestre 2 2 2 2 2 2 2 3 3 2 2 2 2 2 2 2 2 2" xfId="4127" xr:uid="{00000000-0005-0000-0000-000020070000}"/>
    <cellStyle name="annee semestre 2 2 2 2 2 2 2 3 3 2 2 2 2 2 2 2 2 2 2" xfId="4601" xr:uid="{00000000-0005-0000-0000-000021070000}"/>
    <cellStyle name="annee semestre 2 2 2 2 2 2 2 3 3 2 2 2 2 2 2 2 2 2 2 2" xfId="5262" xr:uid="{00000000-0005-0000-0000-000022070000}"/>
    <cellStyle name="annee semestre 2 2 2 2 2 2 2 3 3 2 2 2 2 2 2 2 2 2 2 2 2" xfId="7098" xr:uid="{00000000-0005-0000-0000-000023070000}"/>
    <cellStyle name="annee semestre 2 2 2 2 2 2 2 3 3 2 2 2 2 2 2 2 2 2 2 2 2 2" xfId="6951" xr:uid="{00000000-0005-0000-0000-000024070000}"/>
    <cellStyle name="annee semestre 2 2 2 2 2 2 2 3 3 2 2 2 2 2 2 2 2 2 2 2 2 2 2" xfId="8013" xr:uid="{00000000-0005-0000-0000-000025070000}"/>
    <cellStyle name="annee semestre 2 2 2 2 2 2 2 3 3 2 2 2 2 2 2 2 2 2 2 2 2 2 2 2" xfId="13840" xr:uid="{00000000-0005-0000-0000-000026070000}"/>
    <cellStyle name="annee semestre 2 2 2 2 2 2 2 3 3 2 2 2 2 2 2 2 2 2 2 2 2 2 2 2 2" xfId="13114" xr:uid="{00000000-0005-0000-0000-000027070000}"/>
    <cellStyle name="annee semestre 2 2 2 2 2 2 2 3 3 2 2 2 2 2 2 2 2 2 2 2 2 2 2 2 2 2" xfId="32166" xr:uid="{00000000-0005-0000-0000-000028070000}"/>
    <cellStyle name="annee semestre 2 2 2 2 2 2 2 3 3 2 2 2 2 2 2 2 2 2 2 2 2 2 2 2 3" xfId="28522" xr:uid="{00000000-0005-0000-0000-000029070000}"/>
    <cellStyle name="annee semestre 2 2 2 2 2 2 2 3 3 2 2 2 2 2 2 2 2 2 2 2 2 2 2 3" xfId="21717" xr:uid="{00000000-0005-0000-0000-00002A070000}"/>
    <cellStyle name="annee semestre 2 2 2 2 2 2 2 3 3 2 2 2 2 2 2 2 2 2 2 2 2 2 3" xfId="15919" xr:uid="{00000000-0005-0000-0000-00002B070000}"/>
    <cellStyle name="annee semestre 2 2 2 2 2 2 2 3 3 2 2 2 2 2 2 2 2 2 2 2 2 2 3 2" xfId="9772" xr:uid="{00000000-0005-0000-0000-00002C070000}"/>
    <cellStyle name="annee semestre 2 2 2 2 2 2 2 3 3 2 2 2 2 2 2 2 2 2 2 2 2 2 3 2 2" xfId="34235" xr:uid="{00000000-0005-0000-0000-00002D070000}"/>
    <cellStyle name="annee semestre 2 2 2 2 2 2 2 3 3 2 2 2 2 2 2 2 2 2 2 2 2 2 3 3" xfId="22624" xr:uid="{00000000-0005-0000-0000-00002E070000}"/>
    <cellStyle name="annee semestre 2 2 2 2 2 2 2 3 3 2 2 2 2 2 2 2 2 2 2 2 2 2 4" xfId="28000" xr:uid="{00000000-0005-0000-0000-00002F070000}"/>
    <cellStyle name="annee semestre 2 2 2 2 2 2 2 3 3 2 2 2 2 2 2 2 2 2 2 2 2 3" xfId="11160" xr:uid="{00000000-0005-0000-0000-000030070000}"/>
    <cellStyle name="annee semestre 2 2 2 2 2 2 2 3 3 2 2 2 2 2 2 2 2 2 2 2 2 3 2" xfId="12536" xr:uid="{00000000-0005-0000-0000-000031070000}"/>
    <cellStyle name="annee semestre 2 2 2 2 2 2 2 3 3 2 2 2 2 2 2 2 2 2 2 2 2 3 2 2" xfId="14712" xr:uid="{00000000-0005-0000-0000-000032070000}"/>
    <cellStyle name="annee semestre 2 2 2 2 2 2 2 3 3 2 2 2 2 2 2 2 2 2 2 2 2 3 2 2 2" xfId="13088" xr:uid="{00000000-0005-0000-0000-000033070000}"/>
    <cellStyle name="annee semestre 2 2 2 2 2 2 2 3 3 2 2 2 2 2 2 2 2 2 2 2 2 3 2 2 2 2" xfId="33038" xr:uid="{00000000-0005-0000-0000-000034070000}"/>
    <cellStyle name="annee semestre 2 2 2 2 2 2 2 3 3 2 2 2 2 2 2 2 2 2 2 2 2 3 2 2 3" xfId="31425" xr:uid="{00000000-0005-0000-0000-000035070000}"/>
    <cellStyle name="annee semestre 2 2 2 2 2 2 2 3 3 2 2 2 2 2 2 2 2 2 2 2 2 3 2 3" xfId="20644" xr:uid="{00000000-0005-0000-0000-000036070000}"/>
    <cellStyle name="annee semestre 2 2 2 2 2 2 2 3 3 2 2 2 2 2 2 2 2 2 2 2 2 3 3" xfId="15689" xr:uid="{00000000-0005-0000-0000-000037070000}"/>
    <cellStyle name="annee semestre 2 2 2 2 2 2 2 3 3 2 2 2 2 2 2 2 2 2 2 2 2 3 3 2" xfId="12791" xr:uid="{00000000-0005-0000-0000-000038070000}"/>
    <cellStyle name="annee semestre 2 2 2 2 2 2 2 3 3 2 2 2 2 2 2 2 2 2 2 2 2 3 3 2 2" xfId="34005" xr:uid="{00000000-0005-0000-0000-000039070000}"/>
    <cellStyle name="annee semestre 2 2 2 2 2 2 2 3 3 2 2 2 2 2 2 2 2 2 2 2 2 3 3 3" xfId="24063" xr:uid="{00000000-0005-0000-0000-00003A070000}"/>
    <cellStyle name="annee semestre 2 2 2 2 2 2 2 3 3 2 2 2 2 2 2 2 2 2 2 2 2 3 4" xfId="29517" xr:uid="{00000000-0005-0000-0000-00003B070000}"/>
    <cellStyle name="annee semestre 2 2 2 2 2 2 2 3 3 2 2 2 2 2 2 2 2 2 2 2 3" xfId="15806" xr:uid="{00000000-0005-0000-0000-00003C070000}"/>
    <cellStyle name="annee semestre 2 2 2 2 2 2 2 3 3 2 2 2 2 2 2 2 2 2 2 2 3 2" xfId="8185" xr:uid="{00000000-0005-0000-0000-00003D070000}"/>
    <cellStyle name="annee semestre 2 2 2 2 2 2 2 3 3 2 2 2 2 2 2 2 2 2 2 2 3 2 2" xfId="34122" xr:uid="{00000000-0005-0000-0000-00003E070000}"/>
    <cellStyle name="annee semestre 2 2 2 2 2 2 2 3 3 2 2 2 2 2 2 2 2 2 2 2 3 3" xfId="31100" xr:uid="{00000000-0005-0000-0000-00003F070000}"/>
    <cellStyle name="annee semestre 2 2 2 2 2 2 2 3 3 2 2 2 2 2 2 2 2 2 2 2 4" xfId="25884" xr:uid="{00000000-0005-0000-0000-000040070000}"/>
    <cellStyle name="annee semestre 2 2 2 2 2 2 2 3 3 2 2 2 2 2 2 2 2 2 3" xfId="15403" xr:uid="{00000000-0005-0000-0000-000041070000}"/>
    <cellStyle name="annee semestre 2 2 2 2 2 2 2 3 3 2 2 2 2 2 2 2 2 2 3 2" xfId="9858" xr:uid="{00000000-0005-0000-0000-000042070000}"/>
    <cellStyle name="annee semestre 2 2 2 2 2 2 2 3 3 2 2 2 2 2 2 2 2 2 3 2 2" xfId="33722" xr:uid="{00000000-0005-0000-0000-000043070000}"/>
    <cellStyle name="annee semestre 2 2 2 2 2 2 2 3 3 2 2 2 2 2 2 2 2 2 3 3" xfId="22105" xr:uid="{00000000-0005-0000-0000-000044070000}"/>
    <cellStyle name="annee semestre 2 2 2 2 2 2 2 3 3 2 2 2 2 2 2 2 2 2 4" xfId="26630" xr:uid="{00000000-0005-0000-0000-000045070000}"/>
    <cellStyle name="annee semestre 2 2 2 2 2 2 2 3 3 2 2 2 2 2 2 2 3" xfId="3323" xr:uid="{00000000-0005-0000-0000-000046070000}"/>
    <cellStyle name="annee semestre 2 2 2 2 2 2 2 3 3 2 2 2 2 2 2 2 3 2" xfId="3828" xr:uid="{00000000-0005-0000-0000-000047070000}"/>
    <cellStyle name="annee semestre 2 2 2 2 2 2 2 3 3 2 2 2 2 2 2 2 3 2 2" xfId="4981" xr:uid="{00000000-0005-0000-0000-000048070000}"/>
    <cellStyle name="annee semestre 2 2 2 2 2 2 2 3 3 2 2 2 2 2 2 2 3 2 2 2" xfId="6487" xr:uid="{00000000-0005-0000-0000-000049070000}"/>
    <cellStyle name="annee semestre 2 2 2 2 2 2 2 3 3 2 2 2 2 2 2 2 3 2 2 2 2" xfId="6021" xr:uid="{00000000-0005-0000-0000-00004A070000}"/>
    <cellStyle name="annee semestre 2 2 2 2 2 2 2 3 3 2 2 2 2 2 2 2 3 2 2 2 2 2" xfId="7498" xr:uid="{00000000-0005-0000-0000-00004B070000}"/>
    <cellStyle name="annee semestre 2 2 2 2 2 2 2 3 3 2 2 2 2 2 2 2 3 2 2 2 2 2 2" xfId="13309" xr:uid="{00000000-0005-0000-0000-00004C070000}"/>
    <cellStyle name="annee semestre 2 2 2 2 2 2 2 3 3 2 2 2 2 2 2 2 3 2 2 2 2 2 2 2" xfId="8379" xr:uid="{00000000-0005-0000-0000-00004D070000}"/>
    <cellStyle name="annee semestre 2 2 2 2 2 2 2 3 3 2 2 2 2 2 2 2 3 2 2 2 2 2 2 2 2" xfId="31635" xr:uid="{00000000-0005-0000-0000-00004E070000}"/>
    <cellStyle name="annee semestre 2 2 2 2 2 2 2 3 3 2 2 2 2 2 2 2 3 2 2 2 2 2 2 3" xfId="29337" xr:uid="{00000000-0005-0000-0000-00004F070000}"/>
    <cellStyle name="annee semestre 2 2 2 2 2 2 2 3 3 2 2 2 2 2 2 2 3 2 2 2 2 2 3" xfId="23512" xr:uid="{00000000-0005-0000-0000-000050070000}"/>
    <cellStyle name="annee semestre 2 2 2 2 2 2 2 3 3 2 2 2 2 2 2 2 3 2 2 2 2 3" xfId="17683" xr:uid="{00000000-0005-0000-0000-000051070000}"/>
    <cellStyle name="annee semestre 2 2 2 2 2 2 2 3 3 2 2 2 2 2 2 2 3 2 2 2 2 3 2" xfId="9733" xr:uid="{00000000-0005-0000-0000-000052070000}"/>
    <cellStyle name="annee semestre 2 2 2 2 2 2 2 3 3 2 2 2 2 2 2 2 3 2 2 2 2 3 2 2" xfId="35998" xr:uid="{00000000-0005-0000-0000-000053070000}"/>
    <cellStyle name="annee semestre 2 2 2 2 2 2 2 3 3 2 2 2 2 2 2 2 3 2 2 2 2 3 3" xfId="31218" xr:uid="{00000000-0005-0000-0000-000054070000}"/>
    <cellStyle name="annee semestre 2 2 2 2 2 2 2 3 3 2 2 2 2 2 2 2 3 2 2 2 2 4" xfId="29542" xr:uid="{00000000-0005-0000-0000-000055070000}"/>
    <cellStyle name="annee semestre 2 2 2 2 2 2 2 3 3 2 2 2 2 2 2 2 3 2 2 2 3" xfId="10645" xr:uid="{00000000-0005-0000-0000-000056070000}"/>
    <cellStyle name="annee semestre 2 2 2 2 2 2 2 3 3 2 2 2 2 2 2 2 3 2 2 2 3 2" xfId="12418" xr:uid="{00000000-0005-0000-0000-000057070000}"/>
    <cellStyle name="annee semestre 2 2 2 2 2 2 2 3 3 2 2 2 2 2 2 2 3 2 2 2 3 2 2" xfId="14594" xr:uid="{00000000-0005-0000-0000-000058070000}"/>
    <cellStyle name="annee semestre 2 2 2 2 2 2 2 3 3 2 2 2 2 2 2 2 3 2 2 2 3 2 2 2" xfId="9057" xr:uid="{00000000-0005-0000-0000-000059070000}"/>
    <cellStyle name="annee semestre 2 2 2 2 2 2 2 3 3 2 2 2 2 2 2 2 3 2 2 2 3 2 2 2 2" xfId="32920" xr:uid="{00000000-0005-0000-0000-00005A070000}"/>
    <cellStyle name="annee semestre 2 2 2 2 2 2 2 3 3 2 2 2 2 2 2 2 3 2 2 2 3 2 2 3" xfId="30693" xr:uid="{00000000-0005-0000-0000-00005B070000}"/>
    <cellStyle name="annee semestre 2 2 2 2 2 2 2 3 3 2 2 2 2 2 2 2 3 2 2 2 3 2 3" xfId="28258" xr:uid="{00000000-0005-0000-0000-00005C070000}"/>
    <cellStyle name="annee semestre 2 2 2 2 2 2 2 3 3 2 2 2 2 2 2 2 3 2 2 2 3 3" xfId="16390" xr:uid="{00000000-0005-0000-0000-00005D070000}"/>
    <cellStyle name="annee semestre 2 2 2 2 2 2 2 3 3 2 2 2 2 2 2 2 3 2 2 2 3 3 2" xfId="11259" xr:uid="{00000000-0005-0000-0000-00005E070000}"/>
    <cellStyle name="annee semestre 2 2 2 2 2 2 2 3 3 2 2 2 2 2 2 2 3 2 2 2 3 3 2 2" xfId="34705" xr:uid="{00000000-0005-0000-0000-00005F070000}"/>
    <cellStyle name="annee semestre 2 2 2 2 2 2 2 3 3 2 2 2 2 2 2 2 3 2 2 2 3 3 3" xfId="30612" xr:uid="{00000000-0005-0000-0000-000060070000}"/>
    <cellStyle name="annee semestre 2 2 2 2 2 2 2 3 3 2 2 2 2 2 2 2 3 2 2 2 3 4" xfId="21979" xr:uid="{00000000-0005-0000-0000-000061070000}"/>
    <cellStyle name="annee semestre 2 2 2 2 2 2 2 3 3 2 2 2 2 2 2 2 3 2 2 3" xfId="18133" xr:uid="{00000000-0005-0000-0000-000062070000}"/>
    <cellStyle name="annee semestre 2 2 2 2 2 2 2 3 3 2 2 2 2 2 2 2 3 2 2 3 2" xfId="19454" xr:uid="{00000000-0005-0000-0000-000063070000}"/>
    <cellStyle name="annee semestre 2 2 2 2 2 2 2 3 3 2 2 2 2 2 2 2 3 2 2 3 2 2" xfId="36448" xr:uid="{00000000-0005-0000-0000-000064070000}"/>
    <cellStyle name="annee semestre 2 2 2 2 2 2 2 3 3 2 2 2 2 2 2 2 3 2 2 3 3" xfId="22513" xr:uid="{00000000-0005-0000-0000-000065070000}"/>
    <cellStyle name="annee semestre 2 2 2 2 2 2 2 3 3 2 2 2 2 2 2 2 3 2 2 4" xfId="21304" xr:uid="{00000000-0005-0000-0000-000066070000}"/>
    <cellStyle name="annee semestre 2 2 2 2 2 2 2 3 3 2 2 2 2 2 2 2 3 3" xfId="17593" xr:uid="{00000000-0005-0000-0000-000067070000}"/>
    <cellStyle name="annee semestre 2 2 2 2 2 2 2 3 3 2 2 2 2 2 2 2 3 3 2" xfId="9942" xr:uid="{00000000-0005-0000-0000-000068070000}"/>
    <cellStyle name="annee semestre 2 2 2 2 2 2 2 3 3 2 2 2 2 2 2 2 3 3 2 2" xfId="35908" xr:uid="{00000000-0005-0000-0000-000069070000}"/>
    <cellStyle name="annee semestre 2 2 2 2 2 2 2 3 3 2 2 2 2 2 2 2 3 3 3" xfId="24725" xr:uid="{00000000-0005-0000-0000-00006A070000}"/>
    <cellStyle name="annee semestre 2 2 2 2 2 2 2 3 3 2 2 2 2 2 2 2 3 4" xfId="28537" xr:uid="{00000000-0005-0000-0000-00006B070000}"/>
    <cellStyle name="annee semestre 2 2 2 2 2 2 2 3 3 2 2 2 2 2 3" xfId="2574" xr:uid="{00000000-0005-0000-0000-00006C070000}"/>
    <cellStyle name="annee semestre 2 2 2 2 2 2 2 3 3 2 2 2 2 2 3 2" xfId="2246" xr:uid="{00000000-0005-0000-0000-00006D070000}"/>
    <cellStyle name="annee semestre 2 2 2 2 2 2 2 3 3 2 2 2 2 2 3 2 2" xfId="4094" xr:uid="{00000000-0005-0000-0000-00006E070000}"/>
    <cellStyle name="annee semestre 2 2 2 2 2 2 2 3 3 2 2 2 2 2 3 2 2 2" xfId="4568" xr:uid="{00000000-0005-0000-0000-00006F070000}"/>
    <cellStyle name="annee semestre 2 2 2 2 2 2 2 3 3 2 2 2 2 2 3 2 2 2 2" xfId="5579" xr:uid="{00000000-0005-0000-0000-000070070000}"/>
    <cellStyle name="annee semestre 2 2 2 2 2 2 2 3 3 2 2 2 2 2 3 2 2 2 2 2" xfId="6789" xr:uid="{00000000-0005-0000-0000-000071070000}"/>
    <cellStyle name="annee semestre 2 2 2 2 2 2 2 3 3 2 2 2 2 2 3 2 2 2 2 2 2" xfId="5987" xr:uid="{00000000-0005-0000-0000-000072070000}"/>
    <cellStyle name="annee semestre 2 2 2 2 2 2 2 3 3 2 2 2 2 2 3 2 2 2 2 2 2 2" xfId="7800" xr:uid="{00000000-0005-0000-0000-000073070000}"/>
    <cellStyle name="annee semestre 2 2 2 2 2 2 2 3 3 2 2 2 2 2 3 2 2 2 2 2 2 2 2" xfId="13894" xr:uid="{00000000-0005-0000-0000-000074070000}"/>
    <cellStyle name="annee semestre 2 2 2 2 2 2 2 3 3 2 2 2 2 2 3 2 2 2 2 2 2 2 2 2" xfId="20349" xr:uid="{00000000-0005-0000-0000-000075070000}"/>
    <cellStyle name="annee semestre 2 2 2 2 2 2 2 3 3 2 2 2 2 2 3 2 2 2 2 2 2 2 2 2 2" xfId="32220" xr:uid="{00000000-0005-0000-0000-000076070000}"/>
    <cellStyle name="annee semestre 2 2 2 2 2 2 2 3 3 2 2 2 2 2 3 2 2 2 2 2 2 2 2 3" xfId="29629" xr:uid="{00000000-0005-0000-0000-000077070000}"/>
    <cellStyle name="annee semestre 2 2 2 2 2 2 2 3 3 2 2 2 2 2 3 2 2 2 2 2 2 2 3" xfId="21090" xr:uid="{00000000-0005-0000-0000-000078070000}"/>
    <cellStyle name="annee semestre 2 2 2 2 2 2 2 3 3 2 2 2 2 2 3 2 2 2 2 2 2 3" xfId="17001" xr:uid="{00000000-0005-0000-0000-000079070000}"/>
    <cellStyle name="annee semestre 2 2 2 2 2 2 2 3 3 2 2 2 2 2 3 2 2 2 2 2 2 3 2" xfId="11510" xr:uid="{00000000-0005-0000-0000-00007A070000}"/>
    <cellStyle name="annee semestre 2 2 2 2 2 2 2 3 3 2 2 2 2 2 3 2 2 2 2 2 2 3 2 2" xfId="35316" xr:uid="{00000000-0005-0000-0000-00007B070000}"/>
    <cellStyle name="annee semestre 2 2 2 2 2 2 2 3 3 2 2 2 2 2 3 2 2 2 2 2 2 3 3" xfId="27686" xr:uid="{00000000-0005-0000-0000-00007C070000}"/>
    <cellStyle name="annee semestre 2 2 2 2 2 2 2 3 3 2 2 2 2 2 3 2 2 2 2 2 2 4" xfId="28170" xr:uid="{00000000-0005-0000-0000-00007D070000}"/>
    <cellStyle name="annee semestre 2 2 2 2 2 2 2 3 3 2 2 2 2 2 3 2 2 2 2 2 3" xfId="10947" xr:uid="{00000000-0005-0000-0000-00007E070000}"/>
    <cellStyle name="annee semestre 2 2 2 2 2 2 2 3 3 2 2 2 2 2 3 2 2 2 2 2 3 2" xfId="11857" xr:uid="{00000000-0005-0000-0000-00007F070000}"/>
    <cellStyle name="annee semestre 2 2 2 2 2 2 2 3 3 2 2 2 2 2 3 2 2 2 2 2 3 2 2" xfId="13298" xr:uid="{00000000-0005-0000-0000-000080070000}"/>
    <cellStyle name="annee semestre 2 2 2 2 2 2 2 3 3 2 2 2 2 2 3 2 2 2 2 2 3 2 2 2" xfId="12915" xr:uid="{00000000-0005-0000-0000-000081070000}"/>
    <cellStyle name="annee semestre 2 2 2 2 2 2 2 3 3 2 2 2 2 2 3 2 2 2 2 2 3 2 2 2 2" xfId="31624" xr:uid="{00000000-0005-0000-0000-000082070000}"/>
    <cellStyle name="annee semestre 2 2 2 2 2 2 2 3 3 2 2 2 2 2 3 2 2 2 2 2 3 2 2 3" xfId="21076" xr:uid="{00000000-0005-0000-0000-000083070000}"/>
    <cellStyle name="annee semestre 2 2 2 2 2 2 2 3 3 2 2 2 2 2 3 2 2 2 2 2 3 2 3" xfId="27176" xr:uid="{00000000-0005-0000-0000-000084070000}"/>
    <cellStyle name="annee semestre 2 2 2 2 2 2 2 3 3 2 2 2 2 2 3 2 2 2 2 2 3 3" xfId="16682" xr:uid="{00000000-0005-0000-0000-000085070000}"/>
    <cellStyle name="annee semestre 2 2 2 2 2 2 2 3 3 2 2 2 2 2 3 2 2 2 2 2 3 3 2" xfId="8399" xr:uid="{00000000-0005-0000-0000-000086070000}"/>
    <cellStyle name="annee semestre 2 2 2 2 2 2 2 3 3 2 2 2 2 2 3 2 2 2 2 2 3 3 2 2" xfId="34997" xr:uid="{00000000-0005-0000-0000-000087070000}"/>
    <cellStyle name="annee semestre 2 2 2 2 2 2 2 3 3 2 2 2 2 2 3 2 2 2 2 2 3 3 3" xfId="27548" xr:uid="{00000000-0005-0000-0000-000088070000}"/>
    <cellStyle name="annee semestre 2 2 2 2 2 2 2 3 3 2 2 2 2 2 3 2 2 2 2 2 3 4" xfId="23077" xr:uid="{00000000-0005-0000-0000-000089070000}"/>
    <cellStyle name="annee semestre 2 2 2 2 2 2 2 3 3 2 2 2 2 2 3 2 2 2 2 3" xfId="15858" xr:uid="{00000000-0005-0000-0000-00008A070000}"/>
    <cellStyle name="annee semestre 2 2 2 2 2 2 2 3 3 2 2 2 2 2 3 2 2 2 2 3 2" xfId="19014" xr:uid="{00000000-0005-0000-0000-00008B070000}"/>
    <cellStyle name="annee semestre 2 2 2 2 2 2 2 3 3 2 2 2 2 2 3 2 2 2 2 3 2 2" xfId="34174" xr:uid="{00000000-0005-0000-0000-00008C070000}"/>
    <cellStyle name="annee semestre 2 2 2 2 2 2 2 3 3 2 2 2 2 2 3 2 2 2 2 3 3" xfId="20643" xr:uid="{00000000-0005-0000-0000-00008D070000}"/>
    <cellStyle name="annee semestre 2 2 2 2 2 2 2 3 3 2 2 2 2 2 3 2 2 2 2 4" xfId="26021" xr:uid="{00000000-0005-0000-0000-00008E070000}"/>
    <cellStyle name="annee semestre 2 2 2 2 2 2 2 3 3 2 2 2 2 2 3 2 2 3" xfId="16758" xr:uid="{00000000-0005-0000-0000-00008F070000}"/>
    <cellStyle name="annee semestre 2 2 2 2 2 2 2 3 3 2 2 2 2 2 3 2 2 3 2" xfId="10130" xr:uid="{00000000-0005-0000-0000-000090070000}"/>
    <cellStyle name="annee semestre 2 2 2 2 2 2 2 3 3 2 2 2 2 2 3 2 2 3 2 2" xfId="35073" xr:uid="{00000000-0005-0000-0000-000091070000}"/>
    <cellStyle name="annee semestre 2 2 2 2 2 2 2 3 3 2 2 2 2 2 3 2 2 3 3" xfId="20771" xr:uid="{00000000-0005-0000-0000-000092070000}"/>
    <cellStyle name="annee semestre 2 2 2 2 2 2 2 3 3 2 2 2 2 2 3 2 2 4" xfId="24822" xr:uid="{00000000-0005-0000-0000-000093070000}"/>
    <cellStyle name="annee semestre 2 2 2 2 2 2 2 3 3 2 2 2 2 2 3 3" xfId="3157" xr:uid="{00000000-0005-0000-0000-000094070000}"/>
    <cellStyle name="annee semestre 2 2 2 2 2 2 2 3 3 2 2 2 2 2 3 3 2" xfId="3654" xr:uid="{00000000-0005-0000-0000-000095070000}"/>
    <cellStyle name="annee semestre 2 2 2 2 2 2 2 3 3 2 2 2 2 2 3 3 2 2" xfId="5086" xr:uid="{00000000-0005-0000-0000-000096070000}"/>
    <cellStyle name="annee semestre 2 2 2 2 2 2 2 3 3 2 2 2 2 2 3 3 2 2 2" xfId="6672" xr:uid="{00000000-0005-0000-0000-000097070000}"/>
    <cellStyle name="annee semestre 2 2 2 2 2 2 2 3 3 2 2 2 2 2 3 3 2 2 2 2" xfId="6081" xr:uid="{00000000-0005-0000-0000-000098070000}"/>
    <cellStyle name="annee semestre 2 2 2 2 2 2 2 3 3 2 2 2 2 2 3 3 2 2 2 2 2" xfId="7683" xr:uid="{00000000-0005-0000-0000-000099070000}"/>
    <cellStyle name="annee semestre 2 2 2 2 2 2 2 3 3 2 2 2 2 2 3 3 2 2 2 2 2 2" xfId="13913" xr:uid="{00000000-0005-0000-0000-00009A070000}"/>
    <cellStyle name="annee semestre 2 2 2 2 2 2 2 3 3 2 2 2 2 2 3 3 2 2 2 2 2 2 2" xfId="8362" xr:uid="{00000000-0005-0000-0000-00009B070000}"/>
    <cellStyle name="annee semestre 2 2 2 2 2 2 2 3 3 2 2 2 2 2 3 3 2 2 2 2 2 2 2 2" xfId="32239" xr:uid="{00000000-0005-0000-0000-00009C070000}"/>
    <cellStyle name="annee semestre 2 2 2 2 2 2 2 3 3 2 2 2 2 2 3 3 2 2 2 2 2 2 3" xfId="30516" xr:uid="{00000000-0005-0000-0000-00009D070000}"/>
    <cellStyle name="annee semestre 2 2 2 2 2 2 2 3 3 2 2 2 2 2 3 3 2 2 2 2 2 3" xfId="27310" xr:uid="{00000000-0005-0000-0000-00009E070000}"/>
    <cellStyle name="annee semestre 2 2 2 2 2 2 2 3 3 2 2 2 2 2 3 3 2 2 2 2 3" xfId="18494" xr:uid="{00000000-0005-0000-0000-00009F070000}"/>
    <cellStyle name="annee semestre 2 2 2 2 2 2 2 3 3 2 2 2 2 2 3 3 2 2 2 2 3 2" xfId="18977" xr:uid="{00000000-0005-0000-0000-0000A0070000}"/>
    <cellStyle name="annee semestre 2 2 2 2 2 2 2 3 3 2 2 2 2 2 3 3 2 2 2 2 3 2 2" xfId="36809" xr:uid="{00000000-0005-0000-0000-0000A1070000}"/>
    <cellStyle name="annee semestre 2 2 2 2 2 2 2 3 3 2 2 2 2 2 3 3 2 2 2 2 3 3" xfId="21501" xr:uid="{00000000-0005-0000-0000-0000A2070000}"/>
    <cellStyle name="annee semestre 2 2 2 2 2 2 2 3 3 2 2 2 2 2 3 3 2 2 2 2 4" xfId="23775" xr:uid="{00000000-0005-0000-0000-0000A3070000}"/>
    <cellStyle name="annee semestre 2 2 2 2 2 2 2 3 3 2 2 2 2 2 3 3 2 2 2 3" xfId="10830" xr:uid="{00000000-0005-0000-0000-0000A4070000}"/>
    <cellStyle name="annee semestre 2 2 2 2 2 2 2 3 3 2 2 2 2 2 3 3 2 2 2 3 2" xfId="12026" xr:uid="{00000000-0005-0000-0000-0000A5070000}"/>
    <cellStyle name="annee semestre 2 2 2 2 2 2 2 3 3 2 2 2 2 2 3 3 2 2 2 3 2 2" xfId="13662" xr:uid="{00000000-0005-0000-0000-0000A6070000}"/>
    <cellStyle name="annee semestre 2 2 2 2 2 2 2 3 3 2 2 2 2 2 3 3 2 2 2 3 2 2 2" xfId="9077" xr:uid="{00000000-0005-0000-0000-0000A7070000}"/>
    <cellStyle name="annee semestre 2 2 2 2 2 2 2 3 3 2 2 2 2 2 3 3 2 2 2 3 2 2 2 2" xfId="31988" xr:uid="{00000000-0005-0000-0000-0000A8070000}"/>
    <cellStyle name="annee semestre 2 2 2 2 2 2 2 3 3 2 2 2 2 2 3 3 2 2 2 3 2 2 3" xfId="23812" xr:uid="{00000000-0005-0000-0000-0000A9070000}"/>
    <cellStyle name="annee semestre 2 2 2 2 2 2 2 3 3 2 2 2 2 2 3 3 2 2 2 3 2 3" xfId="30382" xr:uid="{00000000-0005-0000-0000-0000AA070000}"/>
    <cellStyle name="annee semestre 2 2 2 2 2 2 2 3 3 2 2 2 2 2 3 3 2 2 2 3 3" xfId="15631" xr:uid="{00000000-0005-0000-0000-0000AB070000}"/>
    <cellStyle name="annee semestre 2 2 2 2 2 2 2 3 3 2 2 2 2 2 3 3 2 2 2 3 3 2" xfId="12772" xr:uid="{00000000-0005-0000-0000-0000AC070000}"/>
    <cellStyle name="annee semestre 2 2 2 2 2 2 2 3 3 2 2 2 2 2 3 3 2 2 2 3 3 2 2" xfId="33948" xr:uid="{00000000-0005-0000-0000-0000AD070000}"/>
    <cellStyle name="annee semestre 2 2 2 2 2 2 2 3 3 2 2 2 2 2 3 3 2 2 2 3 3 3" xfId="31065" xr:uid="{00000000-0005-0000-0000-0000AE070000}"/>
    <cellStyle name="annee semestre 2 2 2 2 2 2 2 3 3 2 2 2 2 2 3 3 2 2 2 3 4" xfId="25808" xr:uid="{00000000-0005-0000-0000-0000AF070000}"/>
    <cellStyle name="annee semestre 2 2 2 2 2 2 2 3 3 2 2 2 2 2 3 3 2 2 3" xfId="16810" xr:uid="{00000000-0005-0000-0000-0000B0070000}"/>
    <cellStyle name="annee semestre 2 2 2 2 2 2 2 3 3 2 2 2 2 2 3 3 2 2 3 2" xfId="19572" xr:uid="{00000000-0005-0000-0000-0000B1070000}"/>
    <cellStyle name="annee semestre 2 2 2 2 2 2 2 3 3 2 2 2 2 2 3 3 2 2 3 2 2" xfId="35125" xr:uid="{00000000-0005-0000-0000-0000B2070000}"/>
    <cellStyle name="annee semestre 2 2 2 2 2 2 2 3 3 2 2 2 2 2 3 3 2 2 3 3" xfId="27922" xr:uid="{00000000-0005-0000-0000-0000B3070000}"/>
    <cellStyle name="annee semestre 2 2 2 2 2 2 2 3 3 2 2 2 2 2 3 3 2 2 4" xfId="28869" xr:uid="{00000000-0005-0000-0000-0000B4070000}"/>
    <cellStyle name="annee semestre 2 2 2 2 2 2 2 3 3 2 2 2 2 2 3 3 3" xfId="17204" xr:uid="{00000000-0005-0000-0000-0000B5070000}"/>
    <cellStyle name="annee semestre 2 2 2 2 2 2 2 3 3 2 2 2 2 2 3 3 3 2" xfId="8464" xr:uid="{00000000-0005-0000-0000-0000B6070000}"/>
    <cellStyle name="annee semestre 2 2 2 2 2 2 2 3 3 2 2 2 2 2 3 3 3 2 2" xfId="35519" xr:uid="{00000000-0005-0000-0000-0000B7070000}"/>
    <cellStyle name="annee semestre 2 2 2 2 2 2 2 3 3 2 2 2 2 2 3 3 3 3" xfId="29558" xr:uid="{00000000-0005-0000-0000-0000B8070000}"/>
    <cellStyle name="annee semestre 2 2 2 2 2 2 2 3 3 2 2 2 2 2 3 3 4" xfId="22227" xr:uid="{00000000-0005-0000-0000-0000B9070000}"/>
    <cellStyle name="annee semestre 2 2 2 2 2 2 2 3 3 2 2 2 2 2 4" xfId="16546" xr:uid="{00000000-0005-0000-0000-0000BA070000}"/>
    <cellStyle name="annee semestre 2 2 2 2 2 2 2 3 3 2 2 2 2 2 4 2" xfId="9036" xr:uid="{00000000-0005-0000-0000-0000BB070000}"/>
    <cellStyle name="annee semestre 2 2 2 2 2 2 2 3 3 2 2 2 2 2 4 2 2" xfId="34861" xr:uid="{00000000-0005-0000-0000-0000BC070000}"/>
    <cellStyle name="annee semestre 2 2 2 2 2 2 2 3 3 2 2 2 2 2 4 3" xfId="27586" xr:uid="{00000000-0005-0000-0000-0000BD070000}"/>
    <cellStyle name="annee semestre 2 2 2 2 2 2 2 3 3 2 2 2 2 2 5" xfId="27676" xr:uid="{00000000-0005-0000-0000-0000BE070000}"/>
    <cellStyle name="annee semestre 2 2 2 2 2 2 2 3 3 2 2 2 3" xfId="17894" xr:uid="{00000000-0005-0000-0000-0000BF070000}"/>
    <cellStyle name="annee semestre 2 2 2 2 2 2 2 3 3 2 2 2 3 2" xfId="9040" xr:uid="{00000000-0005-0000-0000-0000C0070000}"/>
    <cellStyle name="annee semestre 2 2 2 2 2 2 2 3 3 2 2 2 3 2 2" xfId="36209" xr:uid="{00000000-0005-0000-0000-0000C1070000}"/>
    <cellStyle name="annee semestre 2 2 2 2 2 2 2 3 3 2 2 2 3 3" xfId="29289" xr:uid="{00000000-0005-0000-0000-0000C2070000}"/>
    <cellStyle name="annee semestre 2 2 2 2 2 2 2 3 3 2 2 2 4" xfId="25601" xr:uid="{00000000-0005-0000-0000-0000C3070000}"/>
    <cellStyle name="annee semestre 2 2 2 2 2 2 2 3 3 2 2 3" xfId="1378" xr:uid="{00000000-0005-0000-0000-0000C4070000}"/>
    <cellStyle name="annee semestre 2 2 2 2 2 2 2 3 3 2 2 3 2" xfId="1709" xr:uid="{00000000-0005-0000-0000-0000C5070000}"/>
    <cellStyle name="annee semestre 2 2 2 2 2 2 2 3 3 2 2 3 2 2" xfId="1987" xr:uid="{00000000-0005-0000-0000-0000C6070000}"/>
    <cellStyle name="annee semestre 2 2 2 2 2 2 2 3 3 2 2 3 2 2 2" xfId="2407" xr:uid="{00000000-0005-0000-0000-0000C7070000}"/>
    <cellStyle name="annee semestre 2 2 2 2 2 2 2 3 3 2 2 3 2 2 2 2" xfId="2877" xr:uid="{00000000-0005-0000-0000-0000C8070000}"/>
    <cellStyle name="annee semestre 2 2 2 2 2 2 2 3 3 2 2 3 2 2 2 2 2" xfId="4072" xr:uid="{00000000-0005-0000-0000-0000C9070000}"/>
    <cellStyle name="annee semestre 2 2 2 2 2 2 2 3 3 2 2 3 2 2 2 2 2 2" xfId="4546" xr:uid="{00000000-0005-0000-0000-0000CA070000}"/>
    <cellStyle name="annee semestre 2 2 2 2 2 2 2 3 3 2 2 3 2 2 2 2 2 2 2" xfId="5472" xr:uid="{00000000-0005-0000-0000-0000CB070000}"/>
    <cellStyle name="annee semestre 2 2 2 2 2 2 2 3 3 2 2 3 2 2 2 2 2 2 2 2" xfId="6913" xr:uid="{00000000-0005-0000-0000-0000CC070000}"/>
    <cellStyle name="annee semestre 2 2 2 2 2 2 2 3 3 2 2 3 2 2 2 2 2 2 2 2 2" xfId="4974" xr:uid="{00000000-0005-0000-0000-0000CD070000}"/>
    <cellStyle name="annee semestre 2 2 2 2 2 2 2 3 3 2 2 3 2 2 2 2 2 2 2 2 2 2" xfId="7924" xr:uid="{00000000-0005-0000-0000-0000CE070000}"/>
    <cellStyle name="annee semestre 2 2 2 2 2 2 2 3 3 2 2 3 2 2 2 2 2 2 2 2 2 2 2" xfId="14030" xr:uid="{00000000-0005-0000-0000-0000CF070000}"/>
    <cellStyle name="annee semestre 2 2 2 2 2 2 2 3 3 2 2 3 2 2 2 2 2 2 2 2 2 2 2 2" xfId="11323" xr:uid="{00000000-0005-0000-0000-0000D0070000}"/>
    <cellStyle name="annee semestre 2 2 2 2 2 2 2 3 3 2 2 3 2 2 2 2 2 2 2 2 2 2 2 2 2" xfId="32356" xr:uid="{00000000-0005-0000-0000-0000D1070000}"/>
    <cellStyle name="annee semestre 2 2 2 2 2 2 2 3 3 2 2 3 2 2 2 2 2 2 2 2 2 2 2 3" xfId="29652" xr:uid="{00000000-0005-0000-0000-0000D2070000}"/>
    <cellStyle name="annee semestre 2 2 2 2 2 2 2 3 3 2 2 3 2 2 2 2 2 2 2 2 2 2 3" xfId="27011" xr:uid="{00000000-0005-0000-0000-0000D3070000}"/>
    <cellStyle name="annee semestre 2 2 2 2 2 2 2 3 3 2 2 3 2 2 2 2 2 2 2 2 2 3" xfId="17903" xr:uid="{00000000-0005-0000-0000-0000D4070000}"/>
    <cellStyle name="annee semestre 2 2 2 2 2 2 2 3 3 2 2 3 2 2 2 2 2 2 2 2 2 3 2" xfId="11377" xr:uid="{00000000-0005-0000-0000-0000D5070000}"/>
    <cellStyle name="annee semestre 2 2 2 2 2 2 2 3 3 2 2 3 2 2 2 2 2 2 2 2 2 3 2 2" xfId="36218" xr:uid="{00000000-0005-0000-0000-0000D6070000}"/>
    <cellStyle name="annee semestre 2 2 2 2 2 2 2 3 3 2 2 3 2 2 2 2 2 2 2 2 2 3 3" xfId="30226" xr:uid="{00000000-0005-0000-0000-0000D7070000}"/>
    <cellStyle name="annee semestre 2 2 2 2 2 2 2 3 3 2 2 3 2 2 2 2 2 2 2 2 2 4" xfId="25977" xr:uid="{00000000-0005-0000-0000-0000D8070000}"/>
    <cellStyle name="annee semestre 2 2 2 2 2 2 2 3 3 2 2 3 2 2 2 2 2 2 2 2 3" xfId="11071" xr:uid="{00000000-0005-0000-0000-0000D9070000}"/>
    <cellStyle name="annee semestre 2 2 2 2 2 2 2 3 3 2 2 3 2 2 2 2 2 2 2 2 3 2" xfId="12447" xr:uid="{00000000-0005-0000-0000-0000DA070000}"/>
    <cellStyle name="annee semestre 2 2 2 2 2 2 2 3 3 2 2 3 2 2 2 2 2 2 2 2 3 2 2" xfId="14623" xr:uid="{00000000-0005-0000-0000-0000DB070000}"/>
    <cellStyle name="annee semestre 2 2 2 2 2 2 2 3 3 2 2 3 2 2 2 2 2 2 2 2 3 2 2 2" xfId="12880" xr:uid="{00000000-0005-0000-0000-0000DC070000}"/>
    <cellStyle name="annee semestre 2 2 2 2 2 2 2 3 3 2 2 3 2 2 2 2 2 2 2 2 3 2 2 2 2" xfId="32949" xr:uid="{00000000-0005-0000-0000-0000DD070000}"/>
    <cellStyle name="annee semestre 2 2 2 2 2 2 2 3 3 2 2 3 2 2 2 2 2 2 2 2 3 2 2 3" xfId="30425" xr:uid="{00000000-0005-0000-0000-0000DE070000}"/>
    <cellStyle name="annee semestre 2 2 2 2 2 2 2 3 3 2 2 3 2 2 2 2 2 2 2 2 3 2 3" xfId="20774" xr:uid="{00000000-0005-0000-0000-0000DF070000}"/>
    <cellStyle name="annee semestre 2 2 2 2 2 2 2 3 3 2 2 3 2 2 2 2 2 2 2 2 3 3" xfId="17524" xr:uid="{00000000-0005-0000-0000-0000E0070000}"/>
    <cellStyle name="annee semestre 2 2 2 2 2 2 2 3 3 2 2 3 2 2 2 2 2 2 2 2 3 3 2" xfId="20601" xr:uid="{00000000-0005-0000-0000-0000E1070000}"/>
    <cellStyle name="annee semestre 2 2 2 2 2 2 2 3 3 2 2 3 2 2 2 2 2 2 2 2 3 3 2 2" xfId="35839" xr:uid="{00000000-0005-0000-0000-0000E2070000}"/>
    <cellStyle name="annee semestre 2 2 2 2 2 2 2 3 3 2 2 3 2 2 2 2 2 2 2 2 3 3 3" xfId="30179" xr:uid="{00000000-0005-0000-0000-0000E3070000}"/>
    <cellStyle name="annee semestre 2 2 2 2 2 2 2 3 3 2 2 3 2 2 2 2 2 2 2 2 3 4" xfId="26746" xr:uid="{00000000-0005-0000-0000-0000E4070000}"/>
    <cellStyle name="annee semestre 2 2 2 2 2 2 2 3 3 2 2 3 2 2 2 2 2 2 2 3" xfId="16326" xr:uid="{00000000-0005-0000-0000-0000E5070000}"/>
    <cellStyle name="annee semestre 2 2 2 2 2 2 2 3 3 2 2 3 2 2 2 2 2 2 2 3 2" xfId="11381" xr:uid="{00000000-0005-0000-0000-0000E6070000}"/>
    <cellStyle name="annee semestre 2 2 2 2 2 2 2 3 3 2 2 3 2 2 2 2 2 2 2 3 2 2" xfId="34641" xr:uid="{00000000-0005-0000-0000-0000E7070000}"/>
    <cellStyle name="annee semestre 2 2 2 2 2 2 2 3 3 2 2 3 2 2 2 2 2 2 2 3 3" xfId="24067" xr:uid="{00000000-0005-0000-0000-0000E8070000}"/>
    <cellStyle name="annee semestre 2 2 2 2 2 2 2 3 3 2 2 3 2 2 2 2 2 2 2 4" xfId="24016" xr:uid="{00000000-0005-0000-0000-0000E9070000}"/>
    <cellStyle name="annee semestre 2 2 2 2 2 2 2 3 3 2 2 3 2 2 2 2 2 3" xfId="18453" xr:uid="{00000000-0005-0000-0000-0000EA070000}"/>
    <cellStyle name="annee semestre 2 2 2 2 2 2 2 3 3 2 2 3 2 2 2 2 2 3 2" xfId="19321" xr:uid="{00000000-0005-0000-0000-0000EB070000}"/>
    <cellStyle name="annee semestre 2 2 2 2 2 2 2 3 3 2 2 3 2 2 2 2 2 3 2 2" xfId="36768" xr:uid="{00000000-0005-0000-0000-0000EC070000}"/>
    <cellStyle name="annee semestre 2 2 2 2 2 2 2 3 3 2 2 3 2 2 2 2 2 3 3" xfId="27691" xr:uid="{00000000-0005-0000-0000-0000ED070000}"/>
    <cellStyle name="annee semestre 2 2 2 2 2 2 2 3 3 2 2 3 2 2 2 2 2 4" xfId="29535" xr:uid="{00000000-0005-0000-0000-0000EE070000}"/>
    <cellStyle name="annee semestre 2 2 2 2 2 2 2 3 3 2 2 3 2 2 2 3" xfId="3359" xr:uid="{00000000-0005-0000-0000-0000EF070000}"/>
    <cellStyle name="annee semestre 2 2 2 2 2 2 2 3 3 2 2 3 2 2 2 3 2" xfId="4338" xr:uid="{00000000-0005-0000-0000-0000F0070000}"/>
    <cellStyle name="annee semestre 2 2 2 2 2 2 2 3 3 2 2 3 2 2 2 3 2 2" xfId="5173" xr:uid="{00000000-0005-0000-0000-0000F1070000}"/>
    <cellStyle name="annee semestre 2 2 2 2 2 2 2 3 3 2 2 3 2 2 2 3 2 2 2" xfId="6531" xr:uid="{00000000-0005-0000-0000-0000F2070000}"/>
    <cellStyle name="annee semestre 2 2 2 2 2 2 2 3 3 2 2 3 2 2 2 3 2 2 2 2" xfId="5029" xr:uid="{00000000-0005-0000-0000-0000F3070000}"/>
    <cellStyle name="annee semestre 2 2 2 2 2 2 2 3 3 2 2 3 2 2 2 3 2 2 2 2 2" xfId="7542" xr:uid="{00000000-0005-0000-0000-0000F4070000}"/>
    <cellStyle name="annee semestre 2 2 2 2 2 2 2 3 3 2 2 3 2 2 2 3 2 2 2 2 2 2" xfId="14218" xr:uid="{00000000-0005-0000-0000-0000F5070000}"/>
    <cellStyle name="annee semestre 2 2 2 2 2 2 2 3 3 2 2 3 2 2 2 3 2 2 2 2 2 2 2" xfId="11387" xr:uid="{00000000-0005-0000-0000-0000F6070000}"/>
    <cellStyle name="annee semestre 2 2 2 2 2 2 2 3 3 2 2 3 2 2 2 3 2 2 2 2 2 2 2 2" xfId="32544" xr:uid="{00000000-0005-0000-0000-0000F7070000}"/>
    <cellStyle name="annee semestre 2 2 2 2 2 2 2 3 3 2 2 3 2 2 2 3 2 2 2 2 2 2 3" xfId="22189" xr:uid="{00000000-0005-0000-0000-0000F8070000}"/>
    <cellStyle name="annee semestre 2 2 2 2 2 2 2 3 3 2 2 3 2 2 2 3 2 2 2 2 2 3" xfId="30792" xr:uid="{00000000-0005-0000-0000-0000F9070000}"/>
    <cellStyle name="annee semestre 2 2 2 2 2 2 2 3 3 2 2 3 2 2 2 3 2 2 2 2 3" xfId="18416" xr:uid="{00000000-0005-0000-0000-0000FA070000}"/>
    <cellStyle name="annee semestre 2 2 2 2 2 2 2 3 3 2 2 3 2 2 2 3 2 2 2 2 3 2" xfId="8106" xr:uid="{00000000-0005-0000-0000-0000FB070000}"/>
    <cellStyle name="annee semestre 2 2 2 2 2 2 2 3 3 2 2 3 2 2 2 3 2 2 2 2 3 2 2" xfId="36731" xr:uid="{00000000-0005-0000-0000-0000FC070000}"/>
    <cellStyle name="annee semestre 2 2 2 2 2 2 2 3 3 2 2 3 2 2 2 3 2 2 2 2 3 3" xfId="30061" xr:uid="{00000000-0005-0000-0000-0000FD070000}"/>
    <cellStyle name="annee semestre 2 2 2 2 2 2 2 3 3 2 2 3 2 2 2 3 2 2 2 2 4" xfId="27894" xr:uid="{00000000-0005-0000-0000-0000FE070000}"/>
    <cellStyle name="annee semestre 2 2 2 2 2 2 2 3 3 2 2 3 2 2 2 3 2 2 2 3" xfId="10689" xr:uid="{00000000-0005-0000-0000-0000FF070000}"/>
    <cellStyle name="annee semestre 2 2 2 2 2 2 2 3 3 2 2 3 2 2 2 3 2 2 2 3 2" xfId="12052" xr:uid="{00000000-0005-0000-0000-000000080000}"/>
    <cellStyle name="annee semestre 2 2 2 2 2 2 2 3 3 2 2 3 2 2 2 3 2 2 2 3 2 2" xfId="13812" xr:uid="{00000000-0005-0000-0000-000001080000}"/>
    <cellStyle name="annee semestre 2 2 2 2 2 2 2 3 3 2 2 3 2 2 2 3 2 2 2 3 2 2 2" xfId="19862" xr:uid="{00000000-0005-0000-0000-000002080000}"/>
    <cellStyle name="annee semestre 2 2 2 2 2 2 2 3 3 2 2 3 2 2 2 3 2 2 2 3 2 2 2 2" xfId="32138" xr:uid="{00000000-0005-0000-0000-000003080000}"/>
    <cellStyle name="annee semestre 2 2 2 2 2 2 2 3 3 2 2 3 2 2 2 3 2 2 2 3 2 2 3" xfId="23146" xr:uid="{00000000-0005-0000-0000-000004080000}"/>
    <cellStyle name="annee semestre 2 2 2 2 2 2 2 3 3 2 2 3 2 2 2 3 2 2 2 3 2 3" xfId="25622" xr:uid="{00000000-0005-0000-0000-000005080000}"/>
    <cellStyle name="annee semestre 2 2 2 2 2 2 2 3 3 2 2 3 2 2 2 3 2 2 2 3 3" xfId="17694" xr:uid="{00000000-0005-0000-0000-000006080000}"/>
    <cellStyle name="annee semestre 2 2 2 2 2 2 2 3 3 2 2 3 2 2 2 3 2 2 2 3 3 2" xfId="10367" xr:uid="{00000000-0005-0000-0000-000007080000}"/>
    <cellStyle name="annee semestre 2 2 2 2 2 2 2 3 3 2 2 3 2 2 2 3 2 2 2 3 3 2 2" xfId="36009" xr:uid="{00000000-0005-0000-0000-000008080000}"/>
    <cellStyle name="annee semestre 2 2 2 2 2 2 2 3 3 2 2 3 2 2 2 3 2 2 2 3 3 3" xfId="28775" xr:uid="{00000000-0005-0000-0000-000009080000}"/>
    <cellStyle name="annee semestre 2 2 2 2 2 2 2 3 3 2 2 3 2 2 2 3 2 2 2 3 4" xfId="27166" xr:uid="{00000000-0005-0000-0000-00000A080000}"/>
    <cellStyle name="annee semestre 2 2 2 2 2 2 2 3 3 2 2 3 2 2 2 3 2 2 3" xfId="15918" xr:uid="{00000000-0005-0000-0000-00000B080000}"/>
    <cellStyle name="annee semestre 2 2 2 2 2 2 2 3 3 2 2 3 2 2 2 3 2 2 3 2" xfId="9242" xr:uid="{00000000-0005-0000-0000-00000C080000}"/>
    <cellStyle name="annee semestre 2 2 2 2 2 2 2 3 3 2 2 3 2 2 2 3 2 2 3 2 2" xfId="34234" xr:uid="{00000000-0005-0000-0000-00000D080000}"/>
    <cellStyle name="annee semestre 2 2 2 2 2 2 2 3 3 2 2 3 2 2 2 3 2 2 3 3" xfId="29708" xr:uid="{00000000-0005-0000-0000-00000E080000}"/>
    <cellStyle name="annee semestre 2 2 2 2 2 2 2 3 3 2 2 3 2 2 2 3 2 2 4" xfId="22099" xr:uid="{00000000-0005-0000-0000-00000F080000}"/>
    <cellStyle name="annee semestre 2 2 2 2 2 2 2 3 3 2 2 3 2 2 2 3 3" xfId="18461" xr:uid="{00000000-0005-0000-0000-000010080000}"/>
    <cellStyle name="annee semestre 2 2 2 2 2 2 2 3 3 2 2 3 2 2 2 3 3 2" xfId="9918" xr:uid="{00000000-0005-0000-0000-000011080000}"/>
    <cellStyle name="annee semestre 2 2 2 2 2 2 2 3 3 2 2 3 2 2 2 3 3 2 2" xfId="36776" xr:uid="{00000000-0005-0000-0000-000012080000}"/>
    <cellStyle name="annee semestre 2 2 2 2 2 2 2 3 3 2 2 3 2 2 2 3 3 3" xfId="30119" xr:uid="{00000000-0005-0000-0000-000013080000}"/>
    <cellStyle name="annee semestre 2 2 2 2 2 2 2 3 3 2 2 3 2 2 2 3 4" xfId="28333" xr:uid="{00000000-0005-0000-0000-000014080000}"/>
    <cellStyle name="annee semestre 2 2 2 2 2 2 2 3 3 2 2 3 2 3" xfId="2610" xr:uid="{00000000-0005-0000-0000-000015080000}"/>
    <cellStyle name="annee semestre 2 2 2 2 2 2 2 3 3 2 2 3 2 3 2" xfId="2436" xr:uid="{00000000-0005-0000-0000-000016080000}"/>
    <cellStyle name="annee semestre 2 2 2 2 2 2 2 3 3 2 2 3 2 3 2 2" xfId="3998" xr:uid="{00000000-0005-0000-0000-000017080000}"/>
    <cellStyle name="annee semestre 2 2 2 2 2 2 2 3 3 2 2 3 2 3 2 2 2" xfId="4472" xr:uid="{00000000-0005-0000-0000-000018080000}"/>
    <cellStyle name="annee semestre 2 2 2 2 2 2 2 3 3 2 2 3 2 3 2 2 2 2" xfId="5541" xr:uid="{00000000-0005-0000-0000-000019080000}"/>
    <cellStyle name="annee semestre 2 2 2 2 2 2 2 3 3 2 2 3 2 3 2 2 2 2 2" xfId="6342" xr:uid="{00000000-0005-0000-0000-00001A080000}"/>
    <cellStyle name="annee semestre 2 2 2 2 2 2 2 3 3 2 2 3 2 3 2 2 2 2 2 2" xfId="5504" xr:uid="{00000000-0005-0000-0000-00001B080000}"/>
    <cellStyle name="annee semestre 2 2 2 2 2 2 2 3 3 2 2 3 2 3 2 2 2 2 2 2 2" xfId="7353" xr:uid="{00000000-0005-0000-0000-00001C080000}"/>
    <cellStyle name="annee semestre 2 2 2 2 2 2 2 3 3 2 2 3 2 3 2 2 2 2 2 2 2 2" xfId="13756" xr:uid="{00000000-0005-0000-0000-00001D080000}"/>
    <cellStyle name="annee semestre 2 2 2 2 2 2 2 3 3 2 2 3 2 3 2 2 2 2 2 2 2 2 2" xfId="10287" xr:uid="{00000000-0005-0000-0000-00001E080000}"/>
    <cellStyle name="annee semestre 2 2 2 2 2 2 2 3 3 2 2 3 2 3 2 2 2 2 2 2 2 2 2 2" xfId="32082" xr:uid="{00000000-0005-0000-0000-00001F080000}"/>
    <cellStyle name="annee semestre 2 2 2 2 2 2 2 3 3 2 2 3 2 3 2 2 2 2 2 2 2 2 3" xfId="30184" xr:uid="{00000000-0005-0000-0000-000020080000}"/>
    <cellStyle name="annee semestre 2 2 2 2 2 2 2 3 3 2 2 3 2 3 2 2 2 2 2 2 2 3" xfId="26042" xr:uid="{00000000-0005-0000-0000-000021080000}"/>
    <cellStyle name="annee semestre 2 2 2 2 2 2 2 3 3 2 2 3 2 3 2 2 2 2 2 2 3" xfId="16620" xr:uid="{00000000-0005-0000-0000-000022080000}"/>
    <cellStyle name="annee semestre 2 2 2 2 2 2 2 3 3 2 2 3 2 3 2 2 2 2 2 2 3 2" xfId="9151" xr:uid="{00000000-0005-0000-0000-000023080000}"/>
    <cellStyle name="annee semestre 2 2 2 2 2 2 2 3 3 2 2 3 2 3 2 2 2 2 2 2 3 2 2" xfId="34935" xr:uid="{00000000-0005-0000-0000-000024080000}"/>
    <cellStyle name="annee semestre 2 2 2 2 2 2 2 3 3 2 2 3 2 3 2 2 2 2 2 2 3 3" xfId="28425" xr:uid="{00000000-0005-0000-0000-000025080000}"/>
    <cellStyle name="annee semestre 2 2 2 2 2 2 2 3 3 2 2 3 2 3 2 2 2 2 2 2 4" xfId="21087" xr:uid="{00000000-0005-0000-0000-000026080000}"/>
    <cellStyle name="annee semestre 2 2 2 2 2 2 2 3 3 2 2 3 2 3 2 2 2 2 2 3" xfId="10500" xr:uid="{00000000-0005-0000-0000-000027080000}"/>
    <cellStyle name="annee semestre 2 2 2 2 2 2 2 3 3 2 2 3 2 3 2 2 2 2 2 3 2" xfId="12327" xr:uid="{00000000-0005-0000-0000-000028080000}"/>
    <cellStyle name="annee semestre 2 2 2 2 2 2 2 3 3 2 2 3 2 3 2 2 2 2 2 3 2 2" xfId="14503" xr:uid="{00000000-0005-0000-0000-000029080000}"/>
    <cellStyle name="annee semestre 2 2 2 2 2 2 2 3 3 2 2 3 2 3 2 2 2 2 2 3 2 2 2" xfId="11346" xr:uid="{00000000-0005-0000-0000-00002A080000}"/>
    <cellStyle name="annee semestre 2 2 2 2 2 2 2 3 3 2 2 3 2 3 2 2 2 2 2 3 2 2 2 2" xfId="32829" xr:uid="{00000000-0005-0000-0000-00002B080000}"/>
    <cellStyle name="annee semestre 2 2 2 2 2 2 2 3 3 2 2 3 2 3 2 2 2 2 2 3 2 2 3" xfId="27396" xr:uid="{00000000-0005-0000-0000-00002C080000}"/>
    <cellStyle name="annee semestre 2 2 2 2 2 2 2 3 3 2 2 3 2 3 2 2 2 2 2 3 2 3" xfId="27352" xr:uid="{00000000-0005-0000-0000-00002D080000}"/>
    <cellStyle name="annee semestre 2 2 2 2 2 2 2 3 3 2 2 3 2 3 2 2 2 2 2 3 3" xfId="17067" xr:uid="{00000000-0005-0000-0000-00002E080000}"/>
    <cellStyle name="annee semestre 2 2 2 2 2 2 2 3 3 2 2 3 2 3 2 2 2 2 2 3 3 2" xfId="11493" xr:uid="{00000000-0005-0000-0000-00002F080000}"/>
    <cellStyle name="annee semestre 2 2 2 2 2 2 2 3 3 2 2 3 2 3 2 2 2 2 2 3 3 2 2" xfId="35382" xr:uid="{00000000-0005-0000-0000-000030080000}"/>
    <cellStyle name="annee semestre 2 2 2 2 2 2 2 3 3 2 2 3 2 3 2 2 2 2 2 3 3 3" xfId="30800" xr:uid="{00000000-0005-0000-0000-000031080000}"/>
    <cellStyle name="annee semestre 2 2 2 2 2 2 2 3 3 2 2 3 2 3 2 2 2 2 2 3 4" xfId="27318" xr:uid="{00000000-0005-0000-0000-000032080000}"/>
    <cellStyle name="annee semestre 2 2 2 2 2 2 2 3 3 2 2 3 2 3 2 2 2 2 3" xfId="15609" xr:uid="{00000000-0005-0000-0000-000033080000}"/>
    <cellStyle name="annee semestre 2 2 2 2 2 2 2 3 3 2 2 3 2 3 2 2 2 2 3 2" xfId="10092" xr:uid="{00000000-0005-0000-0000-000034080000}"/>
    <cellStyle name="annee semestre 2 2 2 2 2 2 2 3 3 2 2 3 2 3 2 2 2 2 3 2 2" xfId="33926" xr:uid="{00000000-0005-0000-0000-000035080000}"/>
    <cellStyle name="annee semestre 2 2 2 2 2 2 2 3 3 2 2 3 2 3 2 2 2 2 3 3" xfId="25347" xr:uid="{00000000-0005-0000-0000-000036080000}"/>
    <cellStyle name="annee semestre 2 2 2 2 2 2 2 3 3 2 2 3 2 3 2 2 2 2 4" xfId="22432" xr:uid="{00000000-0005-0000-0000-000037080000}"/>
    <cellStyle name="annee semestre 2 2 2 2 2 2 2 3 3 2 2 3 2 3 2 2 3" xfId="15580" xr:uid="{00000000-0005-0000-0000-000038080000}"/>
    <cellStyle name="annee semestre 2 2 2 2 2 2 2 3 3 2 2 3 2 3 2 2 3 2" xfId="18919" xr:uid="{00000000-0005-0000-0000-000039080000}"/>
    <cellStyle name="annee semestre 2 2 2 2 2 2 2 3 3 2 2 3 2 3 2 2 3 2 2" xfId="33897" xr:uid="{00000000-0005-0000-0000-00003A080000}"/>
    <cellStyle name="annee semestre 2 2 2 2 2 2 2 3 3 2 2 3 2 3 2 2 3 3" xfId="30401" xr:uid="{00000000-0005-0000-0000-00003B080000}"/>
    <cellStyle name="annee semestre 2 2 2 2 2 2 2 3 3 2 2 3 2 3 2 2 4" xfId="21548" xr:uid="{00000000-0005-0000-0000-00003C080000}"/>
    <cellStyle name="annee semestre 2 2 2 2 2 2 2 3 3 2 2 3 2 3 3" xfId="3096" xr:uid="{00000000-0005-0000-0000-00003D080000}"/>
    <cellStyle name="annee semestre 2 2 2 2 2 2 2 3 3 2 2 3 2 3 3 2" xfId="3568" xr:uid="{00000000-0005-0000-0000-00003E080000}"/>
    <cellStyle name="annee semestre 2 2 2 2 2 2 2 3 3 2 2 3 2 3 3 2 2" xfId="5872" xr:uid="{00000000-0005-0000-0000-00003F080000}"/>
    <cellStyle name="annee semestre 2 2 2 2 2 2 2 3 3 2 2 3 2 3 3 2 2 2" xfId="7184" xr:uid="{00000000-0005-0000-0000-000040080000}"/>
    <cellStyle name="annee semestre 2 2 2 2 2 2 2 3 3 2 2 3 2 3 3 2 2 2 2" xfId="5900" xr:uid="{00000000-0005-0000-0000-000041080000}"/>
    <cellStyle name="annee semestre 2 2 2 2 2 2 2 3 3 2 2 3 2 3 3 2 2 2 2 2" xfId="8099" xr:uid="{00000000-0005-0000-0000-000042080000}"/>
    <cellStyle name="annee semestre 2 2 2 2 2 2 2 3 3 2 2 3 2 3 3 2 2 2 2 2 2" xfId="14053" xr:uid="{00000000-0005-0000-0000-000043080000}"/>
    <cellStyle name="annee semestre 2 2 2 2 2 2 2 3 3 2 2 3 2 3 3 2 2 2 2 2 2 2" xfId="9667" xr:uid="{00000000-0005-0000-0000-000044080000}"/>
    <cellStyle name="annee semestre 2 2 2 2 2 2 2 3 3 2 2 3 2 3 3 2 2 2 2 2 2 2 2" xfId="32379" xr:uid="{00000000-0005-0000-0000-000045080000}"/>
    <cellStyle name="annee semestre 2 2 2 2 2 2 2 3 3 2 2 3 2 3 3 2 2 2 2 2 2 3" xfId="30033" xr:uid="{00000000-0005-0000-0000-000046080000}"/>
    <cellStyle name="annee semestre 2 2 2 2 2 2 2 3 3 2 2 3 2 3 3 2 2 2 2 2 3" xfId="30233" xr:uid="{00000000-0005-0000-0000-000047080000}"/>
    <cellStyle name="annee semestre 2 2 2 2 2 2 2 3 3 2 2 3 2 3 3 2 2 2 2 3" xfId="17582" xr:uid="{00000000-0005-0000-0000-000048080000}"/>
    <cellStyle name="annee semestre 2 2 2 2 2 2 2 3 3 2 2 3 2 3 3 2 2 2 2 3 2" xfId="10139" xr:uid="{00000000-0005-0000-0000-000049080000}"/>
    <cellStyle name="annee semestre 2 2 2 2 2 2 2 3 3 2 2 3 2 3 3 2 2 2 2 3 2 2" xfId="35897" xr:uid="{00000000-0005-0000-0000-00004A080000}"/>
    <cellStyle name="annee semestre 2 2 2 2 2 2 2 3 3 2 2 3 2 3 3 2 2 2 2 3 3" xfId="30656" xr:uid="{00000000-0005-0000-0000-00004B080000}"/>
    <cellStyle name="annee semestre 2 2 2 2 2 2 2 3 3 2 2 3 2 3 3 2 2 2 2 4" xfId="28797" xr:uid="{00000000-0005-0000-0000-00004C080000}"/>
    <cellStyle name="annee semestre 2 2 2 2 2 2 2 3 3 2 2 3 2 3 3 2 2 2 3" xfId="11246" xr:uid="{00000000-0005-0000-0000-00004D080000}"/>
    <cellStyle name="annee semestre 2 2 2 2 2 2 2 3 3 2 2 3 2 3 3 2 2 2 3 2" xfId="12622" xr:uid="{00000000-0005-0000-0000-00004E080000}"/>
    <cellStyle name="annee semestre 2 2 2 2 2 2 2 3 3 2 2 3 2 3 3 2 2 2 3 2 2" xfId="14798" xr:uid="{00000000-0005-0000-0000-00004F080000}"/>
    <cellStyle name="annee semestre 2 2 2 2 2 2 2 3 3 2 2 3 2 3 3 2 2 2 3 2 2 2" xfId="11679" xr:uid="{00000000-0005-0000-0000-000050080000}"/>
    <cellStyle name="annee semestre 2 2 2 2 2 2 2 3 3 2 2 3 2 3 3 2 2 2 3 2 2 2 2" xfId="33124" xr:uid="{00000000-0005-0000-0000-000051080000}"/>
    <cellStyle name="annee semestre 2 2 2 2 2 2 2 3 3 2 2 3 2 3 3 2 2 2 3 2 2 3" xfId="23133" xr:uid="{00000000-0005-0000-0000-000052080000}"/>
    <cellStyle name="annee semestre 2 2 2 2 2 2 2 3 3 2 2 3 2 3 3 2 2 2 3 2 3" xfId="25692" xr:uid="{00000000-0005-0000-0000-000053080000}"/>
    <cellStyle name="annee semestre 2 2 2 2 2 2 2 3 3 2 2 3 2 3 3 2 2 2 3 3" xfId="15499" xr:uid="{00000000-0005-0000-0000-000054080000}"/>
    <cellStyle name="annee semestre 2 2 2 2 2 2 2 3 3 2 2 3 2 3 3 2 2 2 3 3 2" xfId="10225" xr:uid="{00000000-0005-0000-0000-000055080000}"/>
    <cellStyle name="annee semestre 2 2 2 2 2 2 2 3 3 2 2 3 2 3 3 2 2 2 3 3 2 2" xfId="33818" xr:uid="{00000000-0005-0000-0000-000056080000}"/>
    <cellStyle name="annee semestre 2 2 2 2 2 2 2 3 3 2 2 3 2 3 3 2 2 2 3 3 3" xfId="28864" xr:uid="{00000000-0005-0000-0000-000057080000}"/>
    <cellStyle name="annee semestre 2 2 2 2 2 2 2 3 3 2 2 3 2 3 3 2 2 2 3 4" xfId="22844" xr:uid="{00000000-0005-0000-0000-000058080000}"/>
    <cellStyle name="annee semestre 2 2 2 2 2 2 2 3 3 2 2 3 2 3 3 2 2 3" xfId="17426" xr:uid="{00000000-0005-0000-0000-000059080000}"/>
    <cellStyle name="annee semestre 2 2 2 2 2 2 2 3 3 2 2 3 2 3 3 2 2 3 2" xfId="11429" xr:uid="{00000000-0005-0000-0000-00005A080000}"/>
    <cellStyle name="annee semestre 2 2 2 2 2 2 2 3 3 2 2 3 2 3 3 2 2 3 2 2" xfId="35741" xr:uid="{00000000-0005-0000-0000-00005B080000}"/>
    <cellStyle name="annee semestre 2 2 2 2 2 2 2 3 3 2 2 3 2 3 3 2 2 3 3" xfId="27266" xr:uid="{00000000-0005-0000-0000-00005C080000}"/>
    <cellStyle name="annee semestre 2 2 2 2 2 2 2 3 3 2 2 3 2 3 3 2 2 4" xfId="25596" xr:uid="{00000000-0005-0000-0000-00005D080000}"/>
    <cellStyle name="annee semestre 2 2 2 2 2 2 2 3 3 2 2 3 2 3 3 3" xfId="17203" xr:uid="{00000000-0005-0000-0000-00005E080000}"/>
    <cellStyle name="annee semestre 2 2 2 2 2 2 2 3 3 2 2 3 2 3 3 3 2" xfId="9747" xr:uid="{00000000-0005-0000-0000-00005F080000}"/>
    <cellStyle name="annee semestre 2 2 2 2 2 2 2 3 3 2 2 3 2 3 3 3 2 2" xfId="35518" xr:uid="{00000000-0005-0000-0000-000060080000}"/>
    <cellStyle name="annee semestre 2 2 2 2 2 2 2 3 3 2 2 3 2 3 3 3 3" xfId="22410" xr:uid="{00000000-0005-0000-0000-000061080000}"/>
    <cellStyle name="annee semestre 2 2 2 2 2 2 2 3 3 2 2 3 2 3 3 4" xfId="24250" xr:uid="{00000000-0005-0000-0000-000062080000}"/>
    <cellStyle name="annee semestre 2 2 2 2 2 2 2 3 3 2 2 3 2 4" xfId="15874" xr:uid="{00000000-0005-0000-0000-000063080000}"/>
    <cellStyle name="annee semestre 2 2 2 2 2 2 2 3 3 2 2 3 2 4 2" xfId="11363" xr:uid="{00000000-0005-0000-0000-000064080000}"/>
    <cellStyle name="annee semestre 2 2 2 2 2 2 2 3 3 2 2 3 2 4 2 2" xfId="34190" xr:uid="{00000000-0005-0000-0000-000065080000}"/>
    <cellStyle name="annee semestre 2 2 2 2 2 2 2 3 3 2 2 3 2 4 3" xfId="30154" xr:uid="{00000000-0005-0000-0000-000066080000}"/>
    <cellStyle name="annee semestre 2 2 2 2 2 2 2 3 3 2 2 3 2 5" xfId="23993" xr:uid="{00000000-0005-0000-0000-000067080000}"/>
    <cellStyle name="annee semestre 2 2 2 2 2 2 2 3 3 2 2 4" xfId="15127" xr:uid="{00000000-0005-0000-0000-000068080000}"/>
    <cellStyle name="annee semestre 2 2 2 2 2 2 2 3 3 2 2 4 2" xfId="9435" xr:uid="{00000000-0005-0000-0000-000069080000}"/>
    <cellStyle name="annee semestre 2 2 2 2 2 2 2 3 3 2 2 4 2 2" xfId="33447" xr:uid="{00000000-0005-0000-0000-00006A080000}"/>
    <cellStyle name="annee semestre 2 2 2 2 2 2 2 3 3 2 2 4 3" xfId="30812" xr:uid="{00000000-0005-0000-0000-00006B080000}"/>
    <cellStyle name="annee semestre 2 2 2 2 2 2 2 3 3 2 2 5" xfId="26346" xr:uid="{00000000-0005-0000-0000-00006C080000}"/>
    <cellStyle name="annee semestre 2 2 2 2 2 2 2 3 3 3" xfId="16019" xr:uid="{00000000-0005-0000-0000-00006D080000}"/>
    <cellStyle name="annee semestre 2 2 2 2 2 2 2 3 3 3 2" xfId="8708" xr:uid="{00000000-0005-0000-0000-00006E080000}"/>
    <cellStyle name="annee semestre 2 2 2 2 2 2 2 3 3 3 2 2" xfId="34335" xr:uid="{00000000-0005-0000-0000-00006F080000}"/>
    <cellStyle name="annee semestre 2 2 2 2 2 2 2 3 3 3 3" xfId="28056" xr:uid="{00000000-0005-0000-0000-000070080000}"/>
    <cellStyle name="annee semestre 2 2 2 2 2 2 2 3 3 4" xfId="28156" xr:uid="{00000000-0005-0000-0000-000071080000}"/>
    <cellStyle name="annee semestre 2 2 2 2 2 2 2 4" xfId="742" xr:uid="{00000000-0005-0000-0000-000072080000}"/>
    <cellStyle name="annee semestre 2 2 2 2 2 2 2 4 2" xfId="586" xr:uid="{00000000-0005-0000-0000-000073080000}"/>
    <cellStyle name="annee semestre 2 2 2 2 2 2 2 4 2 2" xfId="873" xr:uid="{00000000-0005-0000-0000-000074080000}"/>
    <cellStyle name="annee semestre 2 2 2 2 2 2 2 4 2 2 2" xfId="1013" xr:uid="{00000000-0005-0000-0000-000075080000}"/>
    <cellStyle name="annee semestre 2 2 2 2 2 2 2 4 2 2 2 2" xfId="1350" xr:uid="{00000000-0005-0000-0000-000076080000}"/>
    <cellStyle name="annee semestre 2 2 2 2 2 2 2 4 2 2 2 2 2" xfId="1599" xr:uid="{00000000-0005-0000-0000-000077080000}"/>
    <cellStyle name="annee semestre 2 2 2 2 2 2 2 4 2 2 2 2 2 2" xfId="1803" xr:uid="{00000000-0005-0000-0000-000078080000}"/>
    <cellStyle name="annee semestre 2 2 2 2 2 2 2 4 2 2 2 2 2 2 2" xfId="2081" xr:uid="{00000000-0005-0000-0000-000079080000}"/>
    <cellStyle name="annee semestre 2 2 2 2 2 2 2 4 2 2 2 2 2 2 2 2" xfId="2502" xr:uid="{00000000-0005-0000-0000-00007A080000}"/>
    <cellStyle name="annee semestre 2 2 2 2 2 2 2 4 2 2 2 2 2 2 2 2 2" xfId="2971" xr:uid="{00000000-0005-0000-0000-00007B080000}"/>
    <cellStyle name="annee semestre 2 2 2 2 2 2 2 4 2 2 2 2 2 2 2 2 2 2" xfId="3469" xr:uid="{00000000-0005-0000-0000-00007C080000}"/>
    <cellStyle name="annee semestre 2 2 2 2 2 2 2 4 2 2 2 2 2 2 2 2 2 2 2" xfId="3559" xr:uid="{00000000-0005-0000-0000-00007D080000}"/>
    <cellStyle name="annee semestre 2 2 2 2 2 2 2 4 2 2 2 2 2 2 2 2 2 2 2 2" xfId="5463" xr:uid="{00000000-0005-0000-0000-00007E080000}"/>
    <cellStyle name="annee semestre 2 2 2 2 2 2 2 4 2 2 2 2 2 2 2 2 2 2 2 2 2" xfId="6895" xr:uid="{00000000-0005-0000-0000-00007F080000}"/>
    <cellStyle name="annee semestre 2 2 2 2 2 2 2 4 2 2 2 2 2 2 2 2 2 2 2 2 2 2" xfId="6964" xr:uid="{00000000-0005-0000-0000-000080080000}"/>
    <cellStyle name="annee semestre 2 2 2 2 2 2 2 4 2 2 2 2 2 2 2 2 2 2 2 2 2 2 2" xfId="7906" xr:uid="{00000000-0005-0000-0000-000081080000}"/>
    <cellStyle name="annee semestre 2 2 2 2 2 2 2 4 2 2 2 2 2 2 2 2 2 2 2 2 2 2 2 2" xfId="13232" xr:uid="{00000000-0005-0000-0000-000082080000}"/>
    <cellStyle name="annee semestre 2 2 2 2 2 2 2 4 2 2 2 2 2 2 2 2 2 2 2 2 2 2 2 2 2" xfId="19650" xr:uid="{00000000-0005-0000-0000-000083080000}"/>
    <cellStyle name="annee semestre 2 2 2 2 2 2 2 4 2 2 2 2 2 2 2 2 2 2 2 2 2 2 2 2 2 2" xfId="31558" xr:uid="{00000000-0005-0000-0000-000084080000}"/>
    <cellStyle name="annee semestre 2 2 2 2 2 2 2 4 2 2 2 2 2 2 2 2 2 2 2 2 2 2 2 2 3" xfId="25221" xr:uid="{00000000-0005-0000-0000-000085080000}"/>
    <cellStyle name="annee semestre 2 2 2 2 2 2 2 4 2 2 2 2 2 2 2 2 2 2 2 2 2 2 2 3" xfId="24390" xr:uid="{00000000-0005-0000-0000-000086080000}"/>
    <cellStyle name="annee semestre 2 2 2 2 2 2 2 4 2 2 2 2 2 2 2 2 2 2 2 2 2 2 3" xfId="15481" xr:uid="{00000000-0005-0000-0000-000087080000}"/>
    <cellStyle name="annee semestre 2 2 2 2 2 2 2 4 2 2 2 2 2 2 2 2 2 2 2 2 2 2 3 2" xfId="19463" xr:uid="{00000000-0005-0000-0000-000088080000}"/>
    <cellStyle name="annee semestre 2 2 2 2 2 2 2 4 2 2 2 2 2 2 2 2 2 2 2 2 2 2 3 2 2" xfId="33800" xr:uid="{00000000-0005-0000-0000-000089080000}"/>
    <cellStyle name="annee semestre 2 2 2 2 2 2 2 4 2 2 2 2 2 2 2 2 2 2 2 2 2 2 3 3" xfId="22590" xr:uid="{00000000-0005-0000-0000-00008A080000}"/>
    <cellStyle name="annee semestre 2 2 2 2 2 2 2 4 2 2 2 2 2 2 2 2 2 2 2 2 2 2 4" xfId="25175" xr:uid="{00000000-0005-0000-0000-00008B080000}"/>
    <cellStyle name="annee semestre 2 2 2 2 2 2 2 4 2 2 2 2 2 2 2 2 2 2 2 2 2 3" xfId="11053" xr:uid="{00000000-0005-0000-0000-00008C080000}"/>
    <cellStyle name="annee semestre 2 2 2 2 2 2 2 4 2 2 2 2 2 2 2 2 2 2 2 2 2 3 2" xfId="12162" xr:uid="{00000000-0005-0000-0000-00008D080000}"/>
    <cellStyle name="annee semestre 2 2 2 2 2 2 2 4 2 2 2 2 2 2 2 2 2 2 2 2 2 3 2 2" xfId="14249" xr:uid="{00000000-0005-0000-0000-00008E080000}"/>
    <cellStyle name="annee semestre 2 2 2 2 2 2 2 4 2 2 2 2 2 2 2 2 2 2 2 2 2 3 2 2 2" xfId="8104" xr:uid="{00000000-0005-0000-0000-00008F080000}"/>
    <cellStyle name="annee semestre 2 2 2 2 2 2 2 4 2 2 2 2 2 2 2 2 2 2 2 2 2 3 2 2 2 2" xfId="32575" xr:uid="{00000000-0005-0000-0000-000090080000}"/>
    <cellStyle name="annee semestre 2 2 2 2 2 2 2 4 2 2 2 2 2 2 2 2 2 2 2 2 2 3 2 2 3" xfId="30823" xr:uid="{00000000-0005-0000-0000-000091080000}"/>
    <cellStyle name="annee semestre 2 2 2 2 2 2 2 4 2 2 2 2 2 2 2 2 2 2 2 2 2 3 2 3" xfId="21122" xr:uid="{00000000-0005-0000-0000-000092080000}"/>
    <cellStyle name="annee semestre 2 2 2 2 2 2 2 4 2 2 2 2 2 2 2 2 2 2 2 2 2 3 3" xfId="17434" xr:uid="{00000000-0005-0000-0000-000093080000}"/>
    <cellStyle name="annee semestre 2 2 2 2 2 2 2 4 2 2 2 2 2 2 2 2 2 2 2 2 2 3 3 2" xfId="11782" xr:uid="{00000000-0005-0000-0000-000094080000}"/>
    <cellStyle name="annee semestre 2 2 2 2 2 2 2 4 2 2 2 2 2 2 2 2 2 2 2 2 2 3 3 2 2" xfId="35749" xr:uid="{00000000-0005-0000-0000-000095080000}"/>
    <cellStyle name="annee semestre 2 2 2 2 2 2 2 4 2 2 2 2 2 2 2 2 2 2 2 2 2 3 3 3" xfId="23170" xr:uid="{00000000-0005-0000-0000-000096080000}"/>
    <cellStyle name="annee semestre 2 2 2 2 2 2 2 4 2 2 2 2 2 2 2 2 2 2 2 2 2 3 4" xfId="28418" xr:uid="{00000000-0005-0000-0000-000097080000}"/>
    <cellStyle name="annee semestre 2 2 2 2 2 2 2 4 2 2 2 2 2 2 2 2 2 2 2 2 3" xfId="15765" xr:uid="{00000000-0005-0000-0000-000098080000}"/>
    <cellStyle name="annee semestre 2 2 2 2 2 2 2 4 2 2 2 2 2 2 2 2 2 2 2 2 3 2" xfId="11422" xr:uid="{00000000-0005-0000-0000-000099080000}"/>
    <cellStyle name="annee semestre 2 2 2 2 2 2 2 4 2 2 2 2 2 2 2 2 2 2 2 2 3 2 2" xfId="34081" xr:uid="{00000000-0005-0000-0000-00009A080000}"/>
    <cellStyle name="annee semestre 2 2 2 2 2 2 2 4 2 2 2 2 2 2 2 2 2 2 2 2 3 3" xfId="31140" xr:uid="{00000000-0005-0000-0000-00009B080000}"/>
    <cellStyle name="annee semestre 2 2 2 2 2 2 2 4 2 2 2 2 2 2 2 2 2 2 2 2 4" xfId="22582" xr:uid="{00000000-0005-0000-0000-00009C080000}"/>
    <cellStyle name="annee semestre 2 2 2 2 2 2 2 4 2 2 2 2 2 2 2 2 2 2 3" xfId="17968" xr:uid="{00000000-0005-0000-0000-00009D080000}"/>
    <cellStyle name="annee semestre 2 2 2 2 2 2 2 4 2 2 2 2 2 2 2 2 2 2 3 2" xfId="8131" xr:uid="{00000000-0005-0000-0000-00009E080000}"/>
    <cellStyle name="annee semestre 2 2 2 2 2 2 2 4 2 2 2 2 2 2 2 2 2 2 3 2 2" xfId="36283" xr:uid="{00000000-0005-0000-0000-00009F080000}"/>
    <cellStyle name="annee semestre 2 2 2 2 2 2 2 4 2 2 2 2 2 2 2 2 2 2 3 3" xfId="30670" xr:uid="{00000000-0005-0000-0000-0000A0080000}"/>
    <cellStyle name="annee semestre 2 2 2 2 2 2 2 4 2 2 2 2 2 2 2 2 2 2 4" xfId="28688" xr:uid="{00000000-0005-0000-0000-0000A1080000}"/>
    <cellStyle name="annee semestre 2 2 2 2 2 2 2 4 2 2 2 2 2 2 2 2 3" xfId="3453" xr:uid="{00000000-0005-0000-0000-0000A2080000}"/>
    <cellStyle name="annee semestre 2 2 2 2 2 2 2 4 2 2 2 2 2 2 2 2 3 2" xfId="4432" xr:uid="{00000000-0005-0000-0000-0000A3080000}"/>
    <cellStyle name="annee semestre 2 2 2 2 2 2 2 4 2 2 2 2 2 2 2 2 3 2 2" xfId="5440" xr:uid="{00000000-0005-0000-0000-0000A4080000}"/>
    <cellStyle name="annee semestre 2 2 2 2 2 2 2 4 2 2 2 2 2 2 2 2 3 2 2 2" xfId="6612" xr:uid="{00000000-0005-0000-0000-0000A5080000}"/>
    <cellStyle name="annee semestre 2 2 2 2 2 2 2 4 2 2 2 2 2 2 2 2 3 2 2 2 2" xfId="5590" xr:uid="{00000000-0005-0000-0000-0000A6080000}"/>
    <cellStyle name="annee semestre 2 2 2 2 2 2 2 4 2 2 2 2 2 2 2 2 3 2 2 2 2 2" xfId="7623" xr:uid="{00000000-0005-0000-0000-0000A7080000}"/>
    <cellStyle name="annee semestre 2 2 2 2 2 2 2 4 2 2 2 2 2 2 2 2 3 2 2 2 2 2 2" xfId="14402" xr:uid="{00000000-0005-0000-0000-0000A8080000}"/>
    <cellStyle name="annee semestre 2 2 2 2 2 2 2 4 2 2 2 2 2 2 2 2 3 2 2 2 2 2 2 2" xfId="10036" xr:uid="{00000000-0005-0000-0000-0000A9080000}"/>
    <cellStyle name="annee semestre 2 2 2 2 2 2 2 4 2 2 2 2 2 2 2 2 3 2 2 2 2 2 2 2 2" xfId="32728" xr:uid="{00000000-0005-0000-0000-0000AA080000}"/>
    <cellStyle name="annee semestre 2 2 2 2 2 2 2 4 2 2 2 2 2 2 2 2 3 2 2 2 2 2 2 3" xfId="30648" xr:uid="{00000000-0005-0000-0000-0000AB080000}"/>
    <cellStyle name="annee semestre 2 2 2 2 2 2 2 4 2 2 2 2 2 2 2 2 3 2 2 2 2 2 3" xfId="23688" xr:uid="{00000000-0005-0000-0000-0000AC080000}"/>
    <cellStyle name="annee semestre 2 2 2 2 2 2 2 4 2 2 2 2 2 2 2 2 3 2 2 2 2 3" xfId="18062" xr:uid="{00000000-0005-0000-0000-0000AD080000}"/>
    <cellStyle name="annee semestre 2 2 2 2 2 2 2 4 2 2 2 2 2 2 2 2 3 2 2 2 2 3 2" xfId="19710" xr:uid="{00000000-0005-0000-0000-0000AE080000}"/>
    <cellStyle name="annee semestre 2 2 2 2 2 2 2 4 2 2 2 2 2 2 2 2 3 2 2 2 2 3 2 2" xfId="36377" xr:uid="{00000000-0005-0000-0000-0000AF080000}"/>
    <cellStyle name="annee semestre 2 2 2 2 2 2 2 4 2 2 2 2 2 2 2 2 3 2 2 2 2 3 3" xfId="23916" xr:uid="{00000000-0005-0000-0000-0000B0080000}"/>
    <cellStyle name="annee semestre 2 2 2 2 2 2 2 4 2 2 2 2 2 2 2 2 3 2 2 2 2 4" xfId="23797" xr:uid="{00000000-0005-0000-0000-0000B1080000}"/>
    <cellStyle name="annee semestre 2 2 2 2 2 2 2 4 2 2 2 2 2 2 2 2 3 2 2 2 3" xfId="10770" xr:uid="{00000000-0005-0000-0000-0000B2080000}"/>
    <cellStyle name="annee semestre 2 2 2 2 2 2 2 4 2 2 2 2 2 2 2 2 3 2 2 2 3 2" xfId="11834" xr:uid="{00000000-0005-0000-0000-0000B3080000}"/>
    <cellStyle name="annee semestre 2 2 2 2 2 2 2 4 2 2 2 2 2 2 2 2 3 2 2 2 3 2 2" xfId="13922" xr:uid="{00000000-0005-0000-0000-0000B4080000}"/>
    <cellStyle name="annee semestre 2 2 2 2 2 2 2 4 2 2 2 2 2 2 2 2 3 2 2 2 3 2 2 2" xfId="12713" xr:uid="{00000000-0005-0000-0000-0000B5080000}"/>
    <cellStyle name="annee semestre 2 2 2 2 2 2 2 4 2 2 2 2 2 2 2 2 3 2 2 2 3 2 2 2 2" xfId="32248" xr:uid="{00000000-0005-0000-0000-0000B6080000}"/>
    <cellStyle name="annee semestre 2 2 2 2 2 2 2 4 2 2 2 2 2 2 2 2 3 2 2 2 3 2 2 3" xfId="23697" xr:uid="{00000000-0005-0000-0000-0000B7080000}"/>
    <cellStyle name="annee semestre 2 2 2 2 2 2 2 4 2 2 2 2 2 2 2 2 3 2 2 2 3 2 3" xfId="28100" xr:uid="{00000000-0005-0000-0000-0000B8080000}"/>
    <cellStyle name="annee semestre 2 2 2 2 2 2 2 4 2 2 2 2 2 2 2 2 3 2 2 2 3 3" xfId="18167" xr:uid="{00000000-0005-0000-0000-0000B9080000}"/>
    <cellStyle name="annee semestre 2 2 2 2 2 2 2 4 2 2 2 2 2 2 2 2 3 2 2 2 3 3 2" xfId="13150" xr:uid="{00000000-0005-0000-0000-0000BA080000}"/>
    <cellStyle name="annee semestre 2 2 2 2 2 2 2 4 2 2 2 2 2 2 2 2 3 2 2 2 3 3 2 2" xfId="36482" xr:uid="{00000000-0005-0000-0000-0000BB080000}"/>
    <cellStyle name="annee semestre 2 2 2 2 2 2 2 4 2 2 2 2 2 2 2 2 3 2 2 2 3 3 3" xfId="20792" xr:uid="{00000000-0005-0000-0000-0000BC080000}"/>
    <cellStyle name="annee semestre 2 2 2 2 2 2 2 4 2 2 2 2 2 2 2 2 3 2 2 2 3 4" xfId="21706" xr:uid="{00000000-0005-0000-0000-0000BD080000}"/>
    <cellStyle name="annee semestre 2 2 2 2 2 2 2 4 2 2 2 2 2 2 2 2 3 2 2 3" xfId="17911" xr:uid="{00000000-0005-0000-0000-0000BE080000}"/>
    <cellStyle name="annee semestre 2 2 2 2 2 2 2 4 2 2 2 2 2 2 2 2 3 2 2 3 2" xfId="10133" xr:uid="{00000000-0005-0000-0000-0000BF080000}"/>
    <cellStyle name="annee semestre 2 2 2 2 2 2 2 4 2 2 2 2 2 2 2 2 3 2 2 3 2 2" xfId="36226" xr:uid="{00000000-0005-0000-0000-0000C0080000}"/>
    <cellStyle name="annee semestre 2 2 2 2 2 2 2 4 2 2 2 2 2 2 2 2 3 2 2 3 3" xfId="29585" xr:uid="{00000000-0005-0000-0000-0000C1080000}"/>
    <cellStyle name="annee semestre 2 2 2 2 2 2 2 4 2 2 2 2 2 2 2 2 3 2 2 4" xfId="26447" xr:uid="{00000000-0005-0000-0000-0000C2080000}"/>
    <cellStyle name="annee semestre 2 2 2 2 2 2 2 4 2 2 2 2 2 2 2 2 3 3" xfId="17888" xr:uid="{00000000-0005-0000-0000-0000C3080000}"/>
    <cellStyle name="annee semestre 2 2 2 2 2 2 2 4 2 2 2 2 2 2 2 2 3 3 2" xfId="20565" xr:uid="{00000000-0005-0000-0000-0000C4080000}"/>
    <cellStyle name="annee semestre 2 2 2 2 2 2 2 4 2 2 2 2 2 2 2 2 3 3 2 2" xfId="36203" xr:uid="{00000000-0005-0000-0000-0000C5080000}"/>
    <cellStyle name="annee semestre 2 2 2 2 2 2 2 4 2 2 2 2 2 2 2 2 3 3 3" xfId="24567" xr:uid="{00000000-0005-0000-0000-0000C6080000}"/>
    <cellStyle name="annee semestre 2 2 2 2 2 2 2 4 2 2 2 2 2 2 2 2 3 4" xfId="22180" xr:uid="{00000000-0005-0000-0000-0000C7080000}"/>
    <cellStyle name="annee semestre 2 2 2 2 2 2 2 4 2 2 2 2 2 2 3" xfId="2704" xr:uid="{00000000-0005-0000-0000-0000C8080000}"/>
    <cellStyle name="annee semestre 2 2 2 2 2 2 2 4 2 2 2 2 2 2 3 2" xfId="2353" xr:uid="{00000000-0005-0000-0000-0000C9080000}"/>
    <cellStyle name="annee semestre 2 2 2 2 2 2 2 4 2 2 2 2 2 2 3 2 2" xfId="4135" xr:uid="{00000000-0005-0000-0000-0000CA080000}"/>
    <cellStyle name="annee semestre 2 2 2 2 2 2 2 4 2 2 2 2 2 2 3 2 2 2" xfId="4609" xr:uid="{00000000-0005-0000-0000-0000CB080000}"/>
    <cellStyle name="annee semestre 2 2 2 2 2 2 2 4 2 2 2 2 2 2 3 2 2 2 2" xfId="5106" xr:uid="{00000000-0005-0000-0000-0000CC080000}"/>
    <cellStyle name="annee semestre 2 2 2 2 2 2 2 4 2 2 2 2 2 2 3 2 2 2 2 2" xfId="6897" xr:uid="{00000000-0005-0000-0000-0000CD080000}"/>
    <cellStyle name="annee semestre 2 2 2 2 2 2 2 4 2 2 2 2 2 2 3 2 2 2 2 2 2" xfId="5986" xr:uid="{00000000-0005-0000-0000-0000CE080000}"/>
    <cellStyle name="annee semestre 2 2 2 2 2 2 2 4 2 2 2 2 2 2 3 2 2 2 2 2 2 2" xfId="7908" xr:uid="{00000000-0005-0000-0000-0000CF080000}"/>
    <cellStyle name="annee semestre 2 2 2 2 2 2 2 4 2 2 2 2 2 2 3 2 2 2 2 2 2 2 2" xfId="14403" xr:uid="{00000000-0005-0000-0000-0000D0080000}"/>
    <cellStyle name="annee semestre 2 2 2 2 2 2 2 4 2 2 2 2 2 2 3 2 2 2 2 2 2 2 2 2" xfId="8991" xr:uid="{00000000-0005-0000-0000-0000D1080000}"/>
    <cellStyle name="annee semestre 2 2 2 2 2 2 2 4 2 2 2 2 2 2 3 2 2 2 2 2 2 2 2 2 2" xfId="32729" xr:uid="{00000000-0005-0000-0000-0000D2080000}"/>
    <cellStyle name="annee semestre 2 2 2 2 2 2 2 4 2 2 2 2 2 2 3 2 2 2 2 2 2 2 2 3" xfId="29739" xr:uid="{00000000-0005-0000-0000-0000D3080000}"/>
    <cellStyle name="annee semestre 2 2 2 2 2 2 2 4 2 2 2 2 2 2 3 2 2 2 2 2 2 2 3" xfId="28773" xr:uid="{00000000-0005-0000-0000-0000D4080000}"/>
    <cellStyle name="annee semestre 2 2 2 2 2 2 2 4 2 2 2 2 2 2 3 2 2 2 2 2 2 3" xfId="15192" xr:uid="{00000000-0005-0000-0000-0000D5080000}"/>
    <cellStyle name="annee semestre 2 2 2 2 2 2 2 4 2 2 2 2 2 2 3 2 2 2 2 2 2 3 2" xfId="8178" xr:uid="{00000000-0005-0000-0000-0000D6080000}"/>
    <cellStyle name="annee semestre 2 2 2 2 2 2 2 4 2 2 2 2 2 2 3 2 2 2 2 2 2 3 2 2" xfId="33511" xr:uid="{00000000-0005-0000-0000-0000D7080000}"/>
    <cellStyle name="annee semestre 2 2 2 2 2 2 2 4 2 2 2 2 2 2 3 2 2 2 2 2 2 3 3" xfId="30565" xr:uid="{00000000-0005-0000-0000-0000D8080000}"/>
    <cellStyle name="annee semestre 2 2 2 2 2 2 2 4 2 2 2 2 2 2 3 2 2 2 2 2 2 4" xfId="29416" xr:uid="{00000000-0005-0000-0000-0000D9080000}"/>
    <cellStyle name="annee semestre 2 2 2 2 2 2 2 4 2 2 2 2 2 2 3 2 2 2 2 2 3" xfId="11055" xr:uid="{00000000-0005-0000-0000-0000DA080000}"/>
    <cellStyle name="annee semestre 2 2 2 2 2 2 2 4 2 2 2 2 2 2 3 2 2 2 2 2 3 2" xfId="12075" xr:uid="{00000000-0005-0000-0000-0000DB080000}"/>
    <cellStyle name="annee semestre 2 2 2 2 2 2 2 4 2 2 2 2 2 2 3 2 2 2 2 2 3 2 2" xfId="13963" xr:uid="{00000000-0005-0000-0000-0000DC080000}"/>
    <cellStyle name="annee semestre 2 2 2 2 2 2 2 4 2 2 2 2 2 2 3 2 2 2 2 2 3 2 2 2" xfId="19049" xr:uid="{00000000-0005-0000-0000-0000DD080000}"/>
    <cellStyle name="annee semestre 2 2 2 2 2 2 2 4 2 2 2 2 2 2 3 2 2 2 2 2 3 2 2 2 2" xfId="32289" xr:uid="{00000000-0005-0000-0000-0000DE080000}"/>
    <cellStyle name="annee semestre 2 2 2 2 2 2 2 4 2 2 2 2 2 2 3 2 2 2 2 2 3 2 2 3" xfId="30286" xr:uid="{00000000-0005-0000-0000-0000DF080000}"/>
    <cellStyle name="annee semestre 2 2 2 2 2 2 2 4 2 2 2 2 2 2 3 2 2 2 2 2 3 2 3" xfId="29923" xr:uid="{00000000-0005-0000-0000-0000E0080000}"/>
    <cellStyle name="annee semestre 2 2 2 2 2 2 2 4 2 2 2 2 2 2 3 2 2 2 2 2 3 3" xfId="17777" xr:uid="{00000000-0005-0000-0000-0000E1080000}"/>
    <cellStyle name="annee semestre 2 2 2 2 2 2 2 4 2 2 2 2 2 2 3 2 2 2 2 2 3 3 2" xfId="8683" xr:uid="{00000000-0005-0000-0000-0000E2080000}"/>
    <cellStyle name="annee semestre 2 2 2 2 2 2 2 4 2 2 2 2 2 2 3 2 2 2 2 2 3 3 2 2" xfId="36092" xr:uid="{00000000-0005-0000-0000-0000E3080000}"/>
    <cellStyle name="annee semestre 2 2 2 2 2 2 2 4 2 2 2 2 2 2 3 2 2 2 2 2 3 3 3" xfId="22154" xr:uid="{00000000-0005-0000-0000-0000E4080000}"/>
    <cellStyle name="annee semestre 2 2 2 2 2 2 2 4 2 2 2 2 2 2 3 2 2 2 2 2 3 4" xfId="23733" xr:uid="{00000000-0005-0000-0000-0000E5080000}"/>
    <cellStyle name="annee semestre 2 2 2 2 2 2 2 4 2 2 2 2 2 2 3 2 2 2 2 3" xfId="16928" xr:uid="{00000000-0005-0000-0000-0000E6080000}"/>
    <cellStyle name="annee semestre 2 2 2 2 2 2 2 4 2 2 2 2 2 2 3 2 2 2 2 3 2" xfId="18942" xr:uid="{00000000-0005-0000-0000-0000E7080000}"/>
    <cellStyle name="annee semestre 2 2 2 2 2 2 2 4 2 2 2 2 2 2 3 2 2 2 2 3 2 2" xfId="35243" xr:uid="{00000000-0005-0000-0000-0000E8080000}"/>
    <cellStyle name="annee semestre 2 2 2 2 2 2 2 4 2 2 2 2 2 2 3 2 2 2 2 3 3" xfId="24547" xr:uid="{00000000-0005-0000-0000-0000E9080000}"/>
    <cellStyle name="annee semestre 2 2 2 2 2 2 2 4 2 2 2 2 2 2 3 2 2 2 2 4" xfId="23368" xr:uid="{00000000-0005-0000-0000-0000EA080000}"/>
    <cellStyle name="annee semestre 2 2 2 2 2 2 2 4 2 2 2 2 2 2 3 2 2 3" xfId="16210" xr:uid="{00000000-0005-0000-0000-0000EB080000}"/>
    <cellStyle name="annee semestre 2 2 2 2 2 2 2 4 2 2 2 2 2 2 3 2 2 3 2" xfId="19568" xr:uid="{00000000-0005-0000-0000-0000EC080000}"/>
    <cellStyle name="annee semestre 2 2 2 2 2 2 2 4 2 2 2 2 2 2 3 2 2 3 2 2" xfId="34525" xr:uid="{00000000-0005-0000-0000-0000ED080000}"/>
    <cellStyle name="annee semestre 2 2 2 2 2 2 2 4 2 2 2 2 2 2 3 2 2 3 3" xfId="29718" xr:uid="{00000000-0005-0000-0000-0000EE080000}"/>
    <cellStyle name="annee semestre 2 2 2 2 2 2 2 4 2 2 2 2 2 2 3 2 2 4" xfId="29267" xr:uid="{00000000-0005-0000-0000-0000EF080000}"/>
    <cellStyle name="annee semestre 2 2 2 2 2 2 2 4 2 2 2 2 2 2 3 3" xfId="3075" xr:uid="{00000000-0005-0000-0000-0000F0080000}"/>
    <cellStyle name="annee semestre 2 2 2 2 2 2 2 4 2 2 2 2 2 2 3 3 2" xfId="3593" xr:uid="{00000000-0005-0000-0000-0000F1080000}"/>
    <cellStyle name="annee semestre 2 2 2 2 2 2 2 4 2 2 2 2 2 2 3 3 2 2" xfId="4975" xr:uid="{00000000-0005-0000-0000-0000F2080000}"/>
    <cellStyle name="annee semestre 2 2 2 2 2 2 2 4 2 2 2 2 2 2 3 3 2 2 2" xfId="6806" xr:uid="{00000000-0005-0000-0000-0000F3080000}"/>
    <cellStyle name="annee semestre 2 2 2 2 2 2 2 4 2 2 2 2 2 2 3 3 2 2 2 2" xfId="5471" xr:uid="{00000000-0005-0000-0000-0000F4080000}"/>
    <cellStyle name="annee semestre 2 2 2 2 2 2 2 4 2 2 2 2 2 2 3 3 2 2 2 2 2" xfId="7817" xr:uid="{00000000-0005-0000-0000-0000F5080000}"/>
    <cellStyle name="annee semestre 2 2 2 2 2 2 2 4 2 2 2 2 2 2 3 3 2 2 2 2 2 2" xfId="14389" xr:uid="{00000000-0005-0000-0000-0000F6080000}"/>
    <cellStyle name="annee semestre 2 2 2 2 2 2 2 4 2 2 2 2 2 2 3 3 2 2 2 2 2 2 2" xfId="8358" xr:uid="{00000000-0005-0000-0000-0000F7080000}"/>
    <cellStyle name="annee semestre 2 2 2 2 2 2 2 4 2 2 2 2 2 2 3 3 2 2 2 2 2 2 2 2" xfId="32715" xr:uid="{00000000-0005-0000-0000-0000F8080000}"/>
    <cellStyle name="annee semestre 2 2 2 2 2 2 2 4 2 2 2 2 2 2 3 3 2 2 2 2 2 2 3" xfId="23294" xr:uid="{00000000-0005-0000-0000-0000F9080000}"/>
    <cellStyle name="annee semestre 2 2 2 2 2 2 2 4 2 2 2 2 2 2 3 3 2 2 2 2 2 3" xfId="28861" xr:uid="{00000000-0005-0000-0000-0000FA080000}"/>
    <cellStyle name="annee semestre 2 2 2 2 2 2 2 4 2 2 2 2 2 2 3 3 2 2 2 2 3" xfId="16573" xr:uid="{00000000-0005-0000-0000-0000FB080000}"/>
    <cellStyle name="annee semestre 2 2 2 2 2 2 2 4 2 2 2 2 2 2 3 3 2 2 2 2 3 2" xfId="19751" xr:uid="{00000000-0005-0000-0000-0000FC080000}"/>
    <cellStyle name="annee semestre 2 2 2 2 2 2 2 4 2 2 2 2 2 2 3 3 2 2 2 2 3 2 2" xfId="34888" xr:uid="{00000000-0005-0000-0000-0000FD080000}"/>
    <cellStyle name="annee semestre 2 2 2 2 2 2 2 4 2 2 2 2 2 2 3 3 2 2 2 2 3 3" xfId="21911" xr:uid="{00000000-0005-0000-0000-0000FE080000}"/>
    <cellStyle name="annee semestre 2 2 2 2 2 2 2 4 2 2 2 2 2 2 3 3 2 2 2 2 4" xfId="28129" xr:uid="{00000000-0005-0000-0000-0000FF080000}"/>
    <cellStyle name="annee semestre 2 2 2 2 2 2 2 4 2 2 2 2 2 2 3 3 2 2 2 3" xfId="10964" xr:uid="{00000000-0005-0000-0000-000000090000}"/>
    <cellStyle name="annee semestre 2 2 2 2 2 2 2 4 2 2 2 2 2 2 3 3 2 2 2 3 2" xfId="11939" xr:uid="{00000000-0005-0000-0000-000001090000}"/>
    <cellStyle name="annee semestre 2 2 2 2 2 2 2 4 2 2 2 2 2 2 3 3 2 2 2 3 2 2" xfId="14363" xr:uid="{00000000-0005-0000-0000-000002090000}"/>
    <cellStyle name="annee semestre 2 2 2 2 2 2 2 4 2 2 2 2 2 2 3 3 2 2 2 3 2 2 2" xfId="11674" xr:uid="{00000000-0005-0000-0000-000003090000}"/>
    <cellStyle name="annee semestre 2 2 2 2 2 2 2 4 2 2 2 2 2 2 3 3 2 2 2 3 2 2 2 2" xfId="32689" xr:uid="{00000000-0005-0000-0000-000004090000}"/>
    <cellStyle name="annee semestre 2 2 2 2 2 2 2 4 2 2 2 2 2 2 3 3 2 2 2 3 2 2 3" xfId="27981" xr:uid="{00000000-0005-0000-0000-000005090000}"/>
    <cellStyle name="annee semestre 2 2 2 2 2 2 2 4 2 2 2 2 2 2 3 3 2 2 2 3 2 3" xfId="29045" xr:uid="{00000000-0005-0000-0000-000006090000}"/>
    <cellStyle name="annee semestre 2 2 2 2 2 2 2 4 2 2 2 2 2 2 3 3 2 2 2 3 3" xfId="17923" xr:uid="{00000000-0005-0000-0000-000007090000}"/>
    <cellStyle name="annee semestre 2 2 2 2 2 2 2 4 2 2 2 2 2 2 3 3 2 2 2 3 3 2" xfId="20296" xr:uid="{00000000-0005-0000-0000-000008090000}"/>
    <cellStyle name="annee semestre 2 2 2 2 2 2 2 4 2 2 2 2 2 2 3 3 2 2 2 3 3 2 2" xfId="36238" xr:uid="{00000000-0005-0000-0000-000009090000}"/>
    <cellStyle name="annee semestre 2 2 2 2 2 2 2 4 2 2 2 2 2 2 3 3 2 2 2 3 3 3" xfId="24142" xr:uid="{00000000-0005-0000-0000-00000A090000}"/>
    <cellStyle name="annee semestre 2 2 2 2 2 2 2 4 2 2 2 2 2 2 3 3 2 2 2 3 4" xfId="22488" xr:uid="{00000000-0005-0000-0000-00000B090000}"/>
    <cellStyle name="annee semestre 2 2 2 2 2 2 2 4 2 2 2 2 2 2 3 3 2 2 3" xfId="16593" xr:uid="{00000000-0005-0000-0000-00000C090000}"/>
    <cellStyle name="annee semestre 2 2 2 2 2 2 2 4 2 2 2 2 2 2 3 3 2 2 3 2" xfId="19694" xr:uid="{00000000-0005-0000-0000-00000D090000}"/>
    <cellStyle name="annee semestre 2 2 2 2 2 2 2 4 2 2 2 2 2 2 3 3 2 2 3 2 2" xfId="34908" xr:uid="{00000000-0005-0000-0000-00000E090000}"/>
    <cellStyle name="annee semestre 2 2 2 2 2 2 2 4 2 2 2 2 2 2 3 3 2 2 3 3" xfId="24213" xr:uid="{00000000-0005-0000-0000-00000F090000}"/>
    <cellStyle name="annee semestre 2 2 2 2 2 2 2 4 2 2 2 2 2 2 3 3 2 2 4" xfId="21787" xr:uid="{00000000-0005-0000-0000-000010090000}"/>
    <cellStyle name="annee semestre 2 2 2 2 2 2 2 4 2 2 2 2 2 2 3 3 3" xfId="15950" xr:uid="{00000000-0005-0000-0000-000011090000}"/>
    <cellStyle name="annee semestre 2 2 2 2 2 2 2 4 2 2 2 2 2 2 3 3 3 2" xfId="11336" xr:uid="{00000000-0005-0000-0000-000012090000}"/>
    <cellStyle name="annee semestre 2 2 2 2 2 2 2 4 2 2 2 2 2 2 3 3 3 2 2" xfId="34266" xr:uid="{00000000-0005-0000-0000-000013090000}"/>
    <cellStyle name="annee semestre 2 2 2 2 2 2 2 4 2 2 2 2 2 2 3 3 3 3" xfId="23851" xr:uid="{00000000-0005-0000-0000-000014090000}"/>
    <cellStyle name="annee semestre 2 2 2 2 2 2 2 4 2 2 2 2 2 2 3 3 4" xfId="28550" xr:uid="{00000000-0005-0000-0000-000015090000}"/>
    <cellStyle name="annee semestre 2 2 2 2 2 2 2 4 2 2 2 2 2 2 4" xfId="16214" xr:uid="{00000000-0005-0000-0000-000016090000}"/>
    <cellStyle name="annee semestre 2 2 2 2 2 2 2 4 2 2 2 2 2 2 4 2" xfId="8298" xr:uid="{00000000-0005-0000-0000-000017090000}"/>
    <cellStyle name="annee semestre 2 2 2 2 2 2 2 4 2 2 2 2 2 2 4 2 2" xfId="34529" xr:uid="{00000000-0005-0000-0000-000018090000}"/>
    <cellStyle name="annee semestre 2 2 2 2 2 2 2 4 2 2 2 2 2 2 4 3" xfId="30421" xr:uid="{00000000-0005-0000-0000-000019090000}"/>
    <cellStyle name="annee semestre 2 2 2 2 2 2 2 4 2 2 2 2 2 2 5" xfId="20974" xr:uid="{00000000-0005-0000-0000-00001A090000}"/>
    <cellStyle name="annee semestre 2 2 2 2 2 2 2 4 2 2 2 2 3" xfId="18053" xr:uid="{00000000-0005-0000-0000-00001B090000}"/>
    <cellStyle name="annee semestre 2 2 2 2 2 2 2 4 2 2 2 2 3 2" xfId="19553" xr:uid="{00000000-0005-0000-0000-00001C090000}"/>
    <cellStyle name="annee semestre 2 2 2 2 2 2 2 4 2 2 2 2 3 2 2" xfId="36368" xr:uid="{00000000-0005-0000-0000-00001D090000}"/>
    <cellStyle name="annee semestre 2 2 2 2 2 2 2 4 2 2 2 2 3 3" xfId="29753" xr:uid="{00000000-0005-0000-0000-00001E090000}"/>
    <cellStyle name="annee semestre 2 2 2 2 2 2 2 4 2 2 2 2 4" xfId="21892" xr:uid="{00000000-0005-0000-0000-00001F090000}"/>
    <cellStyle name="annee semestre 2 2 2 2 2 2 2 4 2 2 2 3" xfId="1459" xr:uid="{00000000-0005-0000-0000-000020090000}"/>
    <cellStyle name="annee semestre 2 2 2 2 2 2 2 4 2 2 2 3 2" xfId="1767" xr:uid="{00000000-0005-0000-0000-000021090000}"/>
    <cellStyle name="annee semestre 2 2 2 2 2 2 2 4 2 2 2 3 2 2" xfId="2045" xr:uid="{00000000-0005-0000-0000-000022090000}"/>
    <cellStyle name="annee semestre 2 2 2 2 2 2 2 4 2 2 2 3 2 2 2" xfId="2466" xr:uid="{00000000-0005-0000-0000-000023090000}"/>
    <cellStyle name="annee semestre 2 2 2 2 2 2 2 4 2 2 2 3 2 2 2 2" xfId="2935" xr:uid="{00000000-0005-0000-0000-000024090000}"/>
    <cellStyle name="annee semestre 2 2 2 2 2 2 2 4 2 2 2 3 2 2 2 2 2" xfId="3975" xr:uid="{00000000-0005-0000-0000-000025090000}"/>
    <cellStyle name="annee semestre 2 2 2 2 2 2 2 4 2 2 2 3 2 2 2 2 2 2" xfId="4453" xr:uid="{00000000-0005-0000-0000-000026090000}"/>
    <cellStyle name="annee semestre 2 2 2 2 2 2 2 4 2 2 2 3 2 2 2 2 2 2 2" xfId="5798" xr:uid="{00000000-0005-0000-0000-000027090000}"/>
    <cellStyle name="annee semestre 2 2 2 2 2 2 2 4 2 2 2 3 2 2 2 2 2 2 2 2" xfId="6322" xr:uid="{00000000-0005-0000-0000-000028090000}"/>
    <cellStyle name="annee semestre 2 2 2 2 2 2 2 4 2 2 2 3 2 2 2 2 2 2 2 2 2" xfId="6181" xr:uid="{00000000-0005-0000-0000-000029090000}"/>
    <cellStyle name="annee semestre 2 2 2 2 2 2 2 4 2 2 2 3 2 2 2 2 2 2 2 2 2 2" xfId="7333" xr:uid="{00000000-0005-0000-0000-00002A090000}"/>
    <cellStyle name="annee semestre 2 2 2 2 2 2 2 4 2 2 2 3 2 2 2 2 2 2 2 2 2 2 2" xfId="14170" xr:uid="{00000000-0005-0000-0000-00002B090000}"/>
    <cellStyle name="annee semestre 2 2 2 2 2 2 2 4 2 2 2 3 2 2 2 2 2 2 2 2 2 2 2 2" xfId="12936" xr:uid="{00000000-0005-0000-0000-00002C090000}"/>
    <cellStyle name="annee semestre 2 2 2 2 2 2 2 4 2 2 2 3 2 2 2 2 2 2 2 2 2 2 2 2 2" xfId="32496" xr:uid="{00000000-0005-0000-0000-00002D090000}"/>
    <cellStyle name="annee semestre 2 2 2 2 2 2 2 4 2 2 2 3 2 2 2 2 2 2 2 2 2 2 2 3" xfId="30813" xr:uid="{00000000-0005-0000-0000-00002E090000}"/>
    <cellStyle name="annee semestre 2 2 2 2 2 2 2 4 2 2 2 3 2 2 2 2 2 2 2 2 2 2 3" xfId="28643" xr:uid="{00000000-0005-0000-0000-00002F090000}"/>
    <cellStyle name="annee semestre 2 2 2 2 2 2 2 4 2 2 2 3 2 2 2 2 2 2 2 2 2 3" xfId="18140" xr:uid="{00000000-0005-0000-0000-000030090000}"/>
    <cellStyle name="annee semestre 2 2 2 2 2 2 2 4 2 2 2 3 2 2 2 2 2 2 2 2 2 3 2" xfId="19019" xr:uid="{00000000-0005-0000-0000-000031090000}"/>
    <cellStyle name="annee semestre 2 2 2 2 2 2 2 4 2 2 2 3 2 2 2 2 2 2 2 2 2 3 2 2" xfId="36455" xr:uid="{00000000-0005-0000-0000-000032090000}"/>
    <cellStyle name="annee semestre 2 2 2 2 2 2 2 4 2 2 2 3 2 2 2 2 2 2 2 2 2 3 3" xfId="29712" xr:uid="{00000000-0005-0000-0000-000033090000}"/>
    <cellStyle name="annee semestre 2 2 2 2 2 2 2 4 2 2 2 3 2 2 2 2 2 2 2 2 2 4" xfId="22050" xr:uid="{00000000-0005-0000-0000-000034090000}"/>
    <cellStyle name="annee semestre 2 2 2 2 2 2 2 4 2 2 2 3 2 2 2 2 2 2 2 2 3" xfId="10480" xr:uid="{00000000-0005-0000-0000-000035090000}"/>
    <cellStyle name="annee semestre 2 2 2 2 2 2 2 4 2 2 2 3 2 2 2 2 2 2 2 2 3 2" xfId="11873" xr:uid="{00000000-0005-0000-0000-000036090000}"/>
    <cellStyle name="annee semestre 2 2 2 2 2 2 2 4 2 2 2 3 2 2 2 2 2 2 2 2 3 2 2" xfId="13589" xr:uid="{00000000-0005-0000-0000-000037090000}"/>
    <cellStyle name="annee semestre 2 2 2 2 2 2 2 4 2 2 2 3 2 2 2 2 2 2 2 2 3 2 2 2" xfId="18891" xr:uid="{00000000-0005-0000-0000-000038090000}"/>
    <cellStyle name="annee semestre 2 2 2 2 2 2 2 4 2 2 2 3 2 2 2 2 2 2 2 2 3 2 2 2 2" xfId="31915" xr:uid="{00000000-0005-0000-0000-000039090000}"/>
    <cellStyle name="annee semestre 2 2 2 2 2 2 2 4 2 2 2 3 2 2 2 2 2 2 2 2 3 2 2 3" xfId="30208" xr:uid="{00000000-0005-0000-0000-00003A090000}"/>
    <cellStyle name="annee semestre 2 2 2 2 2 2 2 4 2 2 2 3 2 2 2 2 2 2 2 2 3 2 3" xfId="28973" xr:uid="{00000000-0005-0000-0000-00003B090000}"/>
    <cellStyle name="annee semestre 2 2 2 2 2 2 2 4 2 2 2 3 2 2 2 2 2 2 2 2 3 3" xfId="16379" xr:uid="{00000000-0005-0000-0000-00003C090000}"/>
    <cellStyle name="annee semestre 2 2 2 2 2 2 2 4 2 2 2 3 2 2 2 2 2 2 2 2 3 3 2" xfId="12967" xr:uid="{00000000-0005-0000-0000-00003D090000}"/>
    <cellStyle name="annee semestre 2 2 2 2 2 2 2 4 2 2 2 3 2 2 2 2 2 2 2 2 3 3 2 2" xfId="34694" xr:uid="{00000000-0005-0000-0000-00003E090000}"/>
    <cellStyle name="annee semestre 2 2 2 2 2 2 2 4 2 2 2 3 2 2 2 2 2 2 2 2 3 3 3" xfId="25155" xr:uid="{00000000-0005-0000-0000-00003F090000}"/>
    <cellStyle name="annee semestre 2 2 2 2 2 2 2 4 2 2 2 3 2 2 2 2 2 2 2 2 3 4" xfId="29248" xr:uid="{00000000-0005-0000-0000-000040090000}"/>
    <cellStyle name="annee semestre 2 2 2 2 2 2 2 4 2 2 2 3 2 2 2 2 2 2 2 3" xfId="17032" xr:uid="{00000000-0005-0000-0000-000041090000}"/>
    <cellStyle name="annee semestre 2 2 2 2 2 2 2 4 2 2 2 3 2 2 2 2 2 2 2 3 2" xfId="20049" xr:uid="{00000000-0005-0000-0000-000042090000}"/>
    <cellStyle name="annee semestre 2 2 2 2 2 2 2 4 2 2 2 3 2 2 2 2 2 2 2 3 2 2" xfId="35347" xr:uid="{00000000-0005-0000-0000-000043090000}"/>
    <cellStyle name="annee semestre 2 2 2 2 2 2 2 4 2 2 2 3 2 2 2 2 2 2 2 3 3" xfId="29673" xr:uid="{00000000-0005-0000-0000-000044090000}"/>
    <cellStyle name="annee semestre 2 2 2 2 2 2 2 4 2 2 2 3 2 2 2 2 2 2 2 4" xfId="22786" xr:uid="{00000000-0005-0000-0000-000045090000}"/>
    <cellStyle name="annee semestre 2 2 2 2 2 2 2 4 2 2 2 3 2 2 2 2 2 3" xfId="16582" xr:uid="{00000000-0005-0000-0000-000046090000}"/>
    <cellStyle name="annee semestre 2 2 2 2 2 2 2 4 2 2 2 3 2 2 2 2 2 3 2" xfId="20199" xr:uid="{00000000-0005-0000-0000-000047090000}"/>
    <cellStyle name="annee semestre 2 2 2 2 2 2 2 4 2 2 2 3 2 2 2 2 2 3 2 2" xfId="34897" xr:uid="{00000000-0005-0000-0000-000048090000}"/>
    <cellStyle name="annee semestre 2 2 2 2 2 2 2 4 2 2 2 3 2 2 2 2 2 3 3" xfId="29049" xr:uid="{00000000-0005-0000-0000-000049090000}"/>
    <cellStyle name="annee semestre 2 2 2 2 2 2 2 4 2 2 2 3 2 2 2 2 2 4" xfId="20878" xr:uid="{00000000-0005-0000-0000-00004A090000}"/>
    <cellStyle name="annee semestre 2 2 2 2 2 2 2 4 2 2 2 3 2 2 2 3" xfId="3417" xr:uid="{00000000-0005-0000-0000-00004B090000}"/>
    <cellStyle name="annee semestre 2 2 2 2 2 2 2 4 2 2 2 3 2 2 2 3 2" xfId="4396" xr:uid="{00000000-0005-0000-0000-00004C090000}"/>
    <cellStyle name="annee semestre 2 2 2 2 2 2 2 4 2 2 2 3 2 2 2 3 2 2" xfId="5873" xr:uid="{00000000-0005-0000-0000-00004D090000}"/>
    <cellStyle name="annee semestre 2 2 2 2 2 2 2 4 2 2 2 3 2 2 2 3 2 2 2" xfId="7185" xr:uid="{00000000-0005-0000-0000-00004E090000}"/>
    <cellStyle name="annee semestre 2 2 2 2 2 2 2 4 2 2 2 3 2 2 2 3 2 2 2 2" xfId="5890" xr:uid="{00000000-0005-0000-0000-00004F090000}"/>
    <cellStyle name="annee semestre 2 2 2 2 2 2 2 4 2 2 2 3 2 2 2 3 2 2 2 2 2" xfId="8100" xr:uid="{00000000-0005-0000-0000-000050090000}"/>
    <cellStyle name="annee semestre 2 2 2 2 2 2 2 4 2 2 2 3 2 2 2 3 2 2 2 2 2 2" xfId="13533" xr:uid="{00000000-0005-0000-0000-000051090000}"/>
    <cellStyle name="annee semestre 2 2 2 2 2 2 2 4 2 2 2 3 2 2 2 3 2 2 2 2 2 2 2" xfId="11520" xr:uid="{00000000-0005-0000-0000-000052090000}"/>
    <cellStyle name="annee semestre 2 2 2 2 2 2 2 4 2 2 2 3 2 2 2 3 2 2 2 2 2 2 2 2" xfId="31859" xr:uid="{00000000-0005-0000-0000-000053090000}"/>
    <cellStyle name="annee semestre 2 2 2 2 2 2 2 4 2 2 2 3 2 2 2 3 2 2 2 2 2 2 3" xfId="22968" xr:uid="{00000000-0005-0000-0000-000054090000}"/>
    <cellStyle name="annee semestre 2 2 2 2 2 2 2 4 2 2 2 3 2 2 2 3 2 2 2 2 2 3" xfId="29024" xr:uid="{00000000-0005-0000-0000-000055090000}"/>
    <cellStyle name="annee semestre 2 2 2 2 2 2 2 4 2 2 2 3 2 2 2 3 2 2 2 2 3" xfId="18270" xr:uid="{00000000-0005-0000-0000-000056090000}"/>
    <cellStyle name="annee semestre 2 2 2 2 2 2 2 4 2 2 2 3 2 2 2 3 2 2 2 2 3 2" xfId="19345" xr:uid="{00000000-0005-0000-0000-000057090000}"/>
    <cellStyle name="annee semestre 2 2 2 2 2 2 2 4 2 2 2 3 2 2 2 3 2 2 2 2 3 2 2" xfId="36585" xr:uid="{00000000-0005-0000-0000-000058090000}"/>
    <cellStyle name="annee semestre 2 2 2 2 2 2 2 4 2 2 2 3 2 2 2 3 2 2 2 2 3 3" xfId="29313" xr:uid="{00000000-0005-0000-0000-000059090000}"/>
    <cellStyle name="annee semestre 2 2 2 2 2 2 2 4 2 2 2 3 2 2 2 3 2 2 2 2 4" xfId="28901" xr:uid="{00000000-0005-0000-0000-00005A090000}"/>
    <cellStyle name="annee semestre 2 2 2 2 2 2 2 4 2 2 2 3 2 2 2 3 2 2 2 3" xfId="11247" xr:uid="{00000000-0005-0000-0000-00005B090000}"/>
    <cellStyle name="annee semestre 2 2 2 2 2 2 2 4 2 2 2 3 2 2 2 3 2 2 2 3 2" xfId="12623" xr:uid="{00000000-0005-0000-0000-00005C090000}"/>
    <cellStyle name="annee semestre 2 2 2 2 2 2 2 4 2 2 2 3 2 2 2 3 2 2 2 3 2 2" xfId="14799" xr:uid="{00000000-0005-0000-0000-00005D090000}"/>
    <cellStyle name="annee semestre 2 2 2 2 2 2 2 4 2 2 2 3 2 2 2 3 2 2 2 3 2 2 2" xfId="9300" xr:uid="{00000000-0005-0000-0000-00005E090000}"/>
    <cellStyle name="annee semestre 2 2 2 2 2 2 2 4 2 2 2 3 2 2 2 3 2 2 2 3 2 2 2 2" xfId="33125" xr:uid="{00000000-0005-0000-0000-00005F090000}"/>
    <cellStyle name="annee semestre 2 2 2 2 2 2 2 4 2 2 2 3 2 2 2 3 2 2 2 3 2 2 3" xfId="30506" xr:uid="{00000000-0005-0000-0000-000060090000}"/>
    <cellStyle name="annee semestre 2 2 2 2 2 2 2 4 2 2 2 3 2 2 2 3 2 2 2 3 2 3" xfId="30674" xr:uid="{00000000-0005-0000-0000-000061090000}"/>
    <cellStyle name="annee semestre 2 2 2 2 2 2 2 4 2 2 2 3 2 2 2 3 2 2 2 3 3" xfId="15400" xr:uid="{00000000-0005-0000-0000-000062090000}"/>
    <cellStyle name="annee semestre 2 2 2 2 2 2 2 4 2 2 2 3 2 2 2 3 2 2 2 3 3 2" xfId="19706" xr:uid="{00000000-0005-0000-0000-000063090000}"/>
    <cellStyle name="annee semestre 2 2 2 2 2 2 2 4 2 2 2 3 2 2 2 3 2 2 2 3 3 2 2" xfId="33719" xr:uid="{00000000-0005-0000-0000-000064090000}"/>
    <cellStyle name="annee semestre 2 2 2 2 2 2 2 4 2 2 2 3 2 2 2 3 2 2 2 3 3 3" xfId="31172" xr:uid="{00000000-0005-0000-0000-000065090000}"/>
    <cellStyle name="annee semestre 2 2 2 2 2 2 2 4 2 2 2 3 2 2 2 3 2 2 2 3 4" xfId="22806" xr:uid="{00000000-0005-0000-0000-000066090000}"/>
    <cellStyle name="annee semestre 2 2 2 2 2 2 2 4 2 2 2 3 2 2 2 3 2 2 3" xfId="18115" xr:uid="{00000000-0005-0000-0000-000067090000}"/>
    <cellStyle name="annee semestre 2 2 2 2 2 2 2 4 2 2 2 3 2 2 2 3 2 2 3 2" xfId="8431" xr:uid="{00000000-0005-0000-0000-000068090000}"/>
    <cellStyle name="annee semestre 2 2 2 2 2 2 2 4 2 2 2 3 2 2 2 3 2 2 3 2 2" xfId="36430" xr:uid="{00000000-0005-0000-0000-000069090000}"/>
    <cellStyle name="annee semestre 2 2 2 2 2 2 2 4 2 2 2 3 2 2 2 3 2 2 3 3" xfId="28390" xr:uid="{00000000-0005-0000-0000-00006A090000}"/>
    <cellStyle name="annee semestre 2 2 2 2 2 2 2 4 2 2 2 3 2 2 2 3 2 2 4" xfId="29532" xr:uid="{00000000-0005-0000-0000-00006B090000}"/>
    <cellStyle name="annee semestre 2 2 2 2 2 2 2 4 2 2 2 3 2 2 2 3 3" xfId="16510" xr:uid="{00000000-0005-0000-0000-00006C090000}"/>
    <cellStyle name="annee semestre 2 2 2 2 2 2 2 4 2 2 2 3 2 2 2 3 3 2" xfId="20004" xr:uid="{00000000-0005-0000-0000-00006D090000}"/>
    <cellStyle name="annee semestre 2 2 2 2 2 2 2 4 2 2 2 3 2 2 2 3 3 2 2" xfId="34825" xr:uid="{00000000-0005-0000-0000-00006E090000}"/>
    <cellStyle name="annee semestre 2 2 2 2 2 2 2 4 2 2 2 3 2 2 2 3 3 3" xfId="24986" xr:uid="{00000000-0005-0000-0000-00006F090000}"/>
    <cellStyle name="annee semestre 2 2 2 2 2 2 2 4 2 2 2 3 2 2 2 3 4" xfId="26918" xr:uid="{00000000-0005-0000-0000-000070090000}"/>
    <cellStyle name="annee semestre 2 2 2 2 2 2 2 4 2 2 2 3 2 3" xfId="2668" xr:uid="{00000000-0005-0000-0000-000071090000}"/>
    <cellStyle name="annee semestre 2 2 2 2 2 2 2 4 2 2 2 3 2 3 2" xfId="2277" xr:uid="{00000000-0005-0000-0000-000072090000}"/>
    <cellStyle name="annee semestre 2 2 2 2 2 2 2 4 2 2 2 3 2 3 2 2" xfId="4051" xr:uid="{00000000-0005-0000-0000-000073090000}"/>
    <cellStyle name="annee semestre 2 2 2 2 2 2 2 4 2 2 2 3 2 3 2 2 2" xfId="4525" xr:uid="{00000000-0005-0000-0000-000074090000}"/>
    <cellStyle name="annee semestre 2 2 2 2 2 2 2 4 2 2 2 3 2 3 2 2 2 2" xfId="5679" xr:uid="{00000000-0005-0000-0000-000075090000}"/>
    <cellStyle name="annee semestre 2 2 2 2 2 2 2 4 2 2 2 3 2 3 2 2 2 2 2" xfId="6449" xr:uid="{00000000-0005-0000-0000-000076090000}"/>
    <cellStyle name="annee semestre 2 2 2 2 2 2 2 4 2 2 2 3 2 3 2 2 2 2 2 2" xfId="6087" xr:uid="{00000000-0005-0000-0000-000077090000}"/>
    <cellStyle name="annee semestre 2 2 2 2 2 2 2 4 2 2 2 3 2 3 2 2 2 2 2 2 2" xfId="7460" xr:uid="{00000000-0005-0000-0000-000078090000}"/>
    <cellStyle name="annee semestre 2 2 2 2 2 2 2 4 2 2 2 3 2 3 2 2 2 2 2 2 2 2" xfId="13573" xr:uid="{00000000-0005-0000-0000-000079090000}"/>
    <cellStyle name="annee semestre 2 2 2 2 2 2 2 4 2 2 2 3 2 3 2 2 2 2 2 2 2 2 2" xfId="8714" xr:uid="{00000000-0005-0000-0000-00007A090000}"/>
    <cellStyle name="annee semestre 2 2 2 2 2 2 2 4 2 2 2 3 2 3 2 2 2 2 2 2 2 2 2 2" xfId="31899" xr:uid="{00000000-0005-0000-0000-00007B090000}"/>
    <cellStyle name="annee semestre 2 2 2 2 2 2 2 4 2 2 2 3 2 3 2 2 2 2 2 2 2 2 3" xfId="22280" xr:uid="{00000000-0005-0000-0000-00007C090000}"/>
    <cellStyle name="annee semestre 2 2 2 2 2 2 2 4 2 2 2 3 2 3 2 2 2 2 2 2 2 3" xfId="21055" xr:uid="{00000000-0005-0000-0000-00007D090000}"/>
    <cellStyle name="annee semestre 2 2 2 2 2 2 2 4 2 2 2 3 2 3 2 2 2 2 2 2 3" xfId="18524" xr:uid="{00000000-0005-0000-0000-00007E090000}"/>
    <cellStyle name="annee semestre 2 2 2 2 2 2 2 4 2 2 2 3 2 3 2 2 2 2 2 2 3 2" xfId="18870" xr:uid="{00000000-0005-0000-0000-00007F090000}"/>
    <cellStyle name="annee semestre 2 2 2 2 2 2 2 4 2 2 2 3 2 3 2 2 2 2 2 2 3 2 2" xfId="36839" xr:uid="{00000000-0005-0000-0000-000080090000}"/>
    <cellStyle name="annee semestre 2 2 2 2 2 2 2 4 2 2 2 3 2 3 2 2 2 2 2 2 3 3" xfId="21877" xr:uid="{00000000-0005-0000-0000-000081090000}"/>
    <cellStyle name="annee semestre 2 2 2 2 2 2 2 4 2 2 2 3 2 3 2 2 2 2 2 2 4" xfId="22877" xr:uid="{00000000-0005-0000-0000-000082090000}"/>
    <cellStyle name="annee semestre 2 2 2 2 2 2 2 4 2 2 2 3 2 3 2 2 2 2 2 3" xfId="10607" xr:uid="{00000000-0005-0000-0000-000083090000}"/>
    <cellStyle name="annee semestre 2 2 2 2 2 2 2 4 2 2 2 3 2 3 2 2 2 2 2 3 2" xfId="12359" xr:uid="{00000000-0005-0000-0000-000084090000}"/>
    <cellStyle name="annee semestre 2 2 2 2 2 2 2 4 2 2 2 3 2 3 2 2 2 2 2 3 2 2" xfId="14535" xr:uid="{00000000-0005-0000-0000-000085090000}"/>
    <cellStyle name="annee semestre 2 2 2 2 2 2 2 4 2 2 2 3 2 3 2 2 2 2 2 3 2 2 2" xfId="19817" xr:uid="{00000000-0005-0000-0000-000086090000}"/>
    <cellStyle name="annee semestre 2 2 2 2 2 2 2 4 2 2 2 3 2 3 2 2 2 2 2 3 2 2 2 2" xfId="32861" xr:uid="{00000000-0005-0000-0000-000087090000}"/>
    <cellStyle name="annee semestre 2 2 2 2 2 2 2 4 2 2 2 3 2 3 2 2 2 2 2 3 2 2 3" xfId="27864" xr:uid="{00000000-0005-0000-0000-000088090000}"/>
    <cellStyle name="annee semestre 2 2 2 2 2 2 2 4 2 2 2 3 2 3 2 2 2 2 2 3 2 3" xfId="25786" xr:uid="{00000000-0005-0000-0000-000089090000}"/>
    <cellStyle name="annee semestre 2 2 2 2 2 2 2 4 2 2 2 3 2 3 2 2 2 2 2 3 3" xfId="17929" xr:uid="{00000000-0005-0000-0000-00008A090000}"/>
    <cellStyle name="annee semestre 2 2 2 2 2 2 2 4 2 2 2 3 2 3 2 2 2 2 2 3 3 2" xfId="12729" xr:uid="{00000000-0005-0000-0000-00008B090000}"/>
    <cellStyle name="annee semestre 2 2 2 2 2 2 2 4 2 2 2 3 2 3 2 2 2 2 2 3 3 2 2" xfId="36244" xr:uid="{00000000-0005-0000-0000-00008C090000}"/>
    <cellStyle name="annee semestre 2 2 2 2 2 2 2 4 2 2 2 3 2 3 2 2 2 2 2 3 3 3" xfId="29196" xr:uid="{00000000-0005-0000-0000-00008D090000}"/>
    <cellStyle name="annee semestre 2 2 2 2 2 2 2 4 2 2 2 3 2 3 2 2 2 2 2 3 4" xfId="22203" xr:uid="{00000000-0005-0000-0000-00008E090000}"/>
    <cellStyle name="annee semestre 2 2 2 2 2 2 2 4 2 2 2 3 2 3 2 2 2 2 3" xfId="16006" xr:uid="{00000000-0005-0000-0000-00008F090000}"/>
    <cellStyle name="annee semestre 2 2 2 2 2 2 2 4 2 2 2 3 2 3 2 2 2 2 3 2" xfId="9652" xr:uid="{00000000-0005-0000-0000-000090090000}"/>
    <cellStyle name="annee semestre 2 2 2 2 2 2 2 4 2 2 2 3 2 3 2 2 2 2 3 2 2" xfId="34322" xr:uid="{00000000-0005-0000-0000-000091090000}"/>
    <cellStyle name="annee semestre 2 2 2 2 2 2 2 4 2 2 2 3 2 3 2 2 2 2 3 3" xfId="29686" xr:uid="{00000000-0005-0000-0000-000092090000}"/>
    <cellStyle name="annee semestre 2 2 2 2 2 2 2 4 2 2 2 3 2 3 2 2 2 2 4" xfId="23184" xr:uid="{00000000-0005-0000-0000-000093090000}"/>
    <cellStyle name="annee semestre 2 2 2 2 2 2 2 4 2 2 2 3 2 3 2 2 3" xfId="17084" xr:uid="{00000000-0005-0000-0000-000094090000}"/>
    <cellStyle name="annee semestre 2 2 2 2 2 2 2 4 2 2 2 3 2 3 2 2 3 2" xfId="19004" xr:uid="{00000000-0005-0000-0000-000095090000}"/>
    <cellStyle name="annee semestre 2 2 2 2 2 2 2 4 2 2 2 3 2 3 2 2 3 2 2" xfId="35399" xr:uid="{00000000-0005-0000-0000-000096090000}"/>
    <cellStyle name="annee semestre 2 2 2 2 2 2 2 4 2 2 2 3 2 3 2 2 3 3" xfId="22477" xr:uid="{00000000-0005-0000-0000-000097090000}"/>
    <cellStyle name="annee semestre 2 2 2 2 2 2 2 4 2 2 2 3 2 3 2 2 4" xfId="25522" xr:uid="{00000000-0005-0000-0000-000098090000}"/>
    <cellStyle name="annee semestre 2 2 2 2 2 2 2 4 2 2 2 3 2 3 3" xfId="3268" xr:uid="{00000000-0005-0000-0000-000099090000}"/>
    <cellStyle name="annee semestre 2 2 2 2 2 2 2 4 2 2 2 3 2 3 3 2" xfId="3692" xr:uid="{00000000-0005-0000-0000-00009A090000}"/>
    <cellStyle name="annee semestre 2 2 2 2 2 2 2 4 2 2 2 3 2 3 3 2 2" xfId="5805" xr:uid="{00000000-0005-0000-0000-00009B090000}"/>
    <cellStyle name="annee semestre 2 2 2 2 2 2 2 4 2 2 2 3 2 3 3 2 2 2" xfId="6336" xr:uid="{00000000-0005-0000-0000-00009C090000}"/>
    <cellStyle name="annee semestre 2 2 2 2 2 2 2 4 2 2 2 3 2 3 3 2 2 2 2" xfId="6153" xr:uid="{00000000-0005-0000-0000-00009D090000}"/>
    <cellStyle name="annee semestre 2 2 2 2 2 2 2 4 2 2 2 3 2 3 3 2 2 2 2 2" xfId="7347" xr:uid="{00000000-0005-0000-0000-00009E090000}"/>
    <cellStyle name="annee semestre 2 2 2 2 2 2 2 4 2 2 2 3 2 3 3 2 2 2 2 2 2" xfId="13358" xr:uid="{00000000-0005-0000-0000-00009F090000}"/>
    <cellStyle name="annee semestre 2 2 2 2 2 2 2 4 2 2 2 3 2 3 3 2 2 2 2 2 2 2" xfId="19205" xr:uid="{00000000-0005-0000-0000-0000A0090000}"/>
    <cellStyle name="annee semestre 2 2 2 2 2 2 2 4 2 2 2 3 2 3 3 2 2 2 2 2 2 2 2" xfId="31684" xr:uid="{00000000-0005-0000-0000-0000A1090000}"/>
    <cellStyle name="annee semestre 2 2 2 2 2 2 2 4 2 2 2 3 2 3 3 2 2 2 2 2 2 3" xfId="30922" xr:uid="{00000000-0005-0000-0000-0000A2090000}"/>
    <cellStyle name="annee semestre 2 2 2 2 2 2 2 4 2 2 2 3 2 3 3 2 2 2 2 2 3" xfId="30667" xr:uid="{00000000-0005-0000-0000-0000A3090000}"/>
    <cellStyle name="annee semestre 2 2 2 2 2 2 2 4 2 2 2 3 2 3 3 2 2 2 2 3" xfId="16010" xr:uid="{00000000-0005-0000-0000-0000A4090000}"/>
    <cellStyle name="annee semestre 2 2 2 2 2 2 2 4 2 2 2 3 2 3 3 2 2 2 2 3 2" xfId="19879" xr:uid="{00000000-0005-0000-0000-0000A5090000}"/>
    <cellStyle name="annee semestre 2 2 2 2 2 2 2 4 2 2 2 3 2 3 3 2 2 2 2 3 2 2" xfId="34326" xr:uid="{00000000-0005-0000-0000-0000A6090000}"/>
    <cellStyle name="annee semestre 2 2 2 2 2 2 2 4 2 2 2 3 2 3 3 2 2 2 2 3 3" xfId="29672" xr:uid="{00000000-0005-0000-0000-0000A7090000}"/>
    <cellStyle name="annee semestre 2 2 2 2 2 2 2 4 2 2 2 3 2 3 3 2 2 2 2 4" xfId="25579" xr:uid="{00000000-0005-0000-0000-0000A8090000}"/>
    <cellStyle name="annee semestre 2 2 2 2 2 2 2 4 2 2 2 3 2 3 3 2 2 2 3" xfId="10494" xr:uid="{00000000-0005-0000-0000-0000A9090000}"/>
    <cellStyle name="annee semestre 2 2 2 2 2 2 2 4 2 2 2 3 2 3 3 2 2 2 3 2" xfId="11862" xr:uid="{00000000-0005-0000-0000-0000AA090000}"/>
    <cellStyle name="annee semestre 2 2 2 2 2 2 2 4 2 2 2 3 2 3 3 2 2 2 3 2 2" xfId="13575" xr:uid="{00000000-0005-0000-0000-0000AB090000}"/>
    <cellStyle name="annee semestre 2 2 2 2 2 2 2 4 2 2 2 3 2 3 3 2 2 2 3 2 2 2" xfId="10122" xr:uid="{00000000-0005-0000-0000-0000AC090000}"/>
    <cellStyle name="annee semestre 2 2 2 2 2 2 2 4 2 2 2 3 2 3 3 2 2 2 3 2 2 2 2" xfId="31901" xr:uid="{00000000-0005-0000-0000-0000AD090000}"/>
    <cellStyle name="annee semestre 2 2 2 2 2 2 2 4 2 2 2 3 2 3 3 2 2 2 3 2 2 3" xfId="29784" xr:uid="{00000000-0005-0000-0000-0000AE090000}"/>
    <cellStyle name="annee semestre 2 2 2 2 2 2 2 4 2 2 2 3 2 3 3 2 2 2 3 2 3" xfId="27876" xr:uid="{00000000-0005-0000-0000-0000AF090000}"/>
    <cellStyle name="annee semestre 2 2 2 2 2 2 2 4 2 2 2 3 2 3 3 2 2 2 3 3" xfId="15225" xr:uid="{00000000-0005-0000-0000-0000B0090000}"/>
    <cellStyle name="annee semestre 2 2 2 2 2 2 2 4 2 2 2 3 2 3 3 2 2 2 3 3 2" xfId="9925" xr:uid="{00000000-0005-0000-0000-0000B1090000}"/>
    <cellStyle name="annee semestre 2 2 2 2 2 2 2 4 2 2 2 3 2 3 3 2 2 2 3 3 2 2" xfId="33544" xr:uid="{00000000-0005-0000-0000-0000B2090000}"/>
    <cellStyle name="annee semestre 2 2 2 2 2 2 2 4 2 2 2 3 2 3 3 2 2 2 3 3 3" xfId="24838" xr:uid="{00000000-0005-0000-0000-0000B3090000}"/>
    <cellStyle name="annee semestre 2 2 2 2 2 2 2 4 2 2 2 3 2 3 3 2 2 2 3 4" xfId="27119" xr:uid="{00000000-0005-0000-0000-0000B4090000}"/>
    <cellStyle name="annee semestre 2 2 2 2 2 2 2 4 2 2 2 3 2 3 3 2 2 3" xfId="17751" xr:uid="{00000000-0005-0000-0000-0000B5090000}"/>
    <cellStyle name="annee semestre 2 2 2 2 2 2 2 4 2 2 2 3 2 3 3 2 2 3 2" xfId="18626" xr:uid="{00000000-0005-0000-0000-0000B6090000}"/>
    <cellStyle name="annee semestre 2 2 2 2 2 2 2 4 2 2 2 3 2 3 3 2 2 3 2 2" xfId="36066" xr:uid="{00000000-0005-0000-0000-0000B7090000}"/>
    <cellStyle name="annee semestre 2 2 2 2 2 2 2 4 2 2 2 3 2 3 3 2 2 3 3" xfId="23579" xr:uid="{00000000-0005-0000-0000-0000B8090000}"/>
    <cellStyle name="annee semestre 2 2 2 2 2 2 2 4 2 2 2 3 2 3 3 2 2 4" xfId="24880" xr:uid="{00000000-0005-0000-0000-0000B9090000}"/>
    <cellStyle name="annee semestre 2 2 2 2 2 2 2 4 2 2 2 3 2 3 3 3" xfId="16986" xr:uid="{00000000-0005-0000-0000-0000BA090000}"/>
    <cellStyle name="annee semestre 2 2 2 2 2 2 2 4 2 2 2 3 2 3 3 3 2" xfId="9268" xr:uid="{00000000-0005-0000-0000-0000BB090000}"/>
    <cellStyle name="annee semestre 2 2 2 2 2 2 2 4 2 2 2 3 2 3 3 3 2 2" xfId="35301" xr:uid="{00000000-0005-0000-0000-0000BC090000}"/>
    <cellStyle name="annee semestre 2 2 2 2 2 2 2 4 2 2 2 3 2 3 3 3 3" xfId="28666" xr:uid="{00000000-0005-0000-0000-0000BD090000}"/>
    <cellStyle name="annee semestre 2 2 2 2 2 2 2 4 2 2 2 3 2 3 3 4" xfId="26415" xr:uid="{00000000-0005-0000-0000-0000BE090000}"/>
    <cellStyle name="annee semestre 2 2 2 2 2 2 2 4 2 2 2 3 2 4" xfId="14924" xr:uid="{00000000-0005-0000-0000-0000BF090000}"/>
    <cellStyle name="annee semestre 2 2 2 2 2 2 2 4 2 2 2 3 2 4 2" xfId="9114" xr:uid="{00000000-0005-0000-0000-0000C0090000}"/>
    <cellStyle name="annee semestre 2 2 2 2 2 2 2 4 2 2 2 3 2 4 2 2" xfId="33245" xr:uid="{00000000-0005-0000-0000-0000C1090000}"/>
    <cellStyle name="annee semestre 2 2 2 2 2 2 2 4 2 2 2 3 2 4 3" xfId="20895" xr:uid="{00000000-0005-0000-0000-0000C2090000}"/>
    <cellStyle name="annee semestre 2 2 2 2 2 2 2 4 2 2 2 3 2 5" xfId="28790" xr:uid="{00000000-0005-0000-0000-0000C3090000}"/>
    <cellStyle name="annee semestre 2 2 2 2 2 2 2 4 2 2 2 4" xfId="14844" xr:uid="{00000000-0005-0000-0000-0000C4090000}"/>
    <cellStyle name="annee semestre 2 2 2 2 2 2 2 4 2 2 2 4 2" xfId="13015" xr:uid="{00000000-0005-0000-0000-0000C5090000}"/>
    <cellStyle name="annee semestre 2 2 2 2 2 2 2 4 2 2 2 4 2 2" xfId="33166" xr:uid="{00000000-0005-0000-0000-0000C6090000}"/>
    <cellStyle name="annee semestre 2 2 2 2 2 2 2 4 2 2 2 4 3" xfId="21942" xr:uid="{00000000-0005-0000-0000-0000C7090000}"/>
    <cellStyle name="annee semestre 2 2 2 2 2 2 2 4 2 2 2 5" xfId="20802" xr:uid="{00000000-0005-0000-0000-0000C8090000}"/>
    <cellStyle name="annee semestre 2 2 2 2 2 2 2 4 2 3" xfId="14988" xr:uid="{00000000-0005-0000-0000-0000C9090000}"/>
    <cellStyle name="annee semestre 2 2 2 2 2 2 2 4 2 3 2" xfId="9681" xr:uid="{00000000-0005-0000-0000-0000CA090000}"/>
    <cellStyle name="annee semestre 2 2 2 2 2 2 2 4 2 3 2 2" xfId="33308" xr:uid="{00000000-0005-0000-0000-0000CB090000}"/>
    <cellStyle name="annee semestre 2 2 2 2 2 2 2 4 2 3 3" xfId="25806" xr:uid="{00000000-0005-0000-0000-0000CC090000}"/>
    <cellStyle name="annee semestre 2 2 2 2 2 2 2 4 2 4" xfId="25676" xr:uid="{00000000-0005-0000-0000-0000CD090000}"/>
    <cellStyle name="annee semestre 2 2 2 2 2 2 2 5" xfId="15449" xr:uid="{00000000-0005-0000-0000-0000CE090000}"/>
    <cellStyle name="annee semestre 2 2 2 2 2 2 2 5 2" xfId="12692" xr:uid="{00000000-0005-0000-0000-0000CF090000}"/>
    <cellStyle name="annee semestre 2 2 2 2 2 2 2 5 2 2" xfId="33768" xr:uid="{00000000-0005-0000-0000-0000D0090000}"/>
    <cellStyle name="annee semestre 2 2 2 2 2 2 2 5 3" xfId="31214" xr:uid="{00000000-0005-0000-0000-0000D1090000}"/>
    <cellStyle name="annee semestre 2 2 2 2 2 2 2 6" xfId="22790" xr:uid="{00000000-0005-0000-0000-0000D2090000}"/>
    <cellStyle name="annee semestre 2 2 2 2 2 2 3" xfId="756" xr:uid="{00000000-0005-0000-0000-0000D3090000}"/>
    <cellStyle name="annee semestre 2 2 2 2 2 2 3 2" xfId="841" xr:uid="{00000000-0005-0000-0000-0000D4090000}"/>
    <cellStyle name="annee semestre 2 2 2 2 2 2 3 2 2" xfId="706" xr:uid="{00000000-0005-0000-0000-0000D5090000}"/>
    <cellStyle name="annee semestre 2 2 2 2 2 2 3 2 2 2" xfId="947" xr:uid="{00000000-0005-0000-0000-0000D6090000}"/>
    <cellStyle name="annee semestre 2 2 2 2 2 2 3 2 2 2 2" xfId="1329" xr:uid="{00000000-0005-0000-0000-0000D7090000}"/>
    <cellStyle name="annee semestre 2 2 2 2 2 2 3 2 2 2 2 2" xfId="1266" xr:uid="{00000000-0005-0000-0000-0000D8090000}"/>
    <cellStyle name="annee semestre 2 2 2 2 2 2 3 2 2 2 2 2 2" xfId="1654" xr:uid="{00000000-0005-0000-0000-0000D9090000}"/>
    <cellStyle name="annee semestre 2 2 2 2 2 2 3 2 2 2 2 2 2 2" xfId="1932" xr:uid="{00000000-0005-0000-0000-0000DA090000}"/>
    <cellStyle name="annee semestre 2 2 2 2 2 2 3 2 2 2 2 2 2 2 2" xfId="2218" xr:uid="{00000000-0005-0000-0000-0000DB090000}"/>
    <cellStyle name="annee semestre 2 2 2 2 2 2 3 2 2 2 2 2 2 2 2 2" xfId="2822" xr:uid="{00000000-0005-0000-0000-0000DC090000}"/>
    <cellStyle name="annee semestre 2 2 2 2 2 2 3 2 2 2 2 2 2 2 2 2 2" xfId="4147" xr:uid="{00000000-0005-0000-0000-0000DD090000}"/>
    <cellStyle name="annee semestre 2 2 2 2 2 2 3 2 2 2 2 2 2 2 2 2 2 2" xfId="4621" xr:uid="{00000000-0005-0000-0000-0000DE090000}"/>
    <cellStyle name="annee semestre 2 2 2 2 2 2 3 2 2 2 2 2 2 2 2 2 2 2 2" xfId="5312" xr:uid="{00000000-0005-0000-0000-0000DF090000}"/>
    <cellStyle name="annee semestre 2 2 2 2 2 2 3 2 2 2 2 2 2 2 2 2 2 2 2 2" xfId="7165" xr:uid="{00000000-0005-0000-0000-0000E0090000}"/>
    <cellStyle name="annee semestre 2 2 2 2 2 2 3 2 2 2 2 2 2 2 2 2 2 2 2 2 2" xfId="6213" xr:uid="{00000000-0005-0000-0000-0000E1090000}"/>
    <cellStyle name="annee semestre 2 2 2 2 2 2 3 2 2 2 2 2 2 2 2 2 2 2 2 2 2 2" xfId="8080" xr:uid="{00000000-0005-0000-0000-0000E2090000}"/>
    <cellStyle name="annee semestre 2 2 2 2 2 2 3 2 2 2 2 2 2 2 2 2 2 2 2 2 2 2 2" xfId="13679" xr:uid="{00000000-0005-0000-0000-0000E3090000}"/>
    <cellStyle name="annee semestre 2 2 2 2 2 2 3 2 2 2 2 2 2 2 2 2 2 2 2 2 2 2 2 2" xfId="18843" xr:uid="{00000000-0005-0000-0000-0000E4090000}"/>
    <cellStyle name="annee semestre 2 2 2 2 2 2 3 2 2 2 2 2 2 2 2 2 2 2 2 2 2 2 2 2 2" xfId="32005" xr:uid="{00000000-0005-0000-0000-0000E5090000}"/>
    <cellStyle name="annee semestre 2 2 2 2 2 2 3 2 2 2 2 2 2 2 2 2 2 2 2 2 2 2 2 3" xfId="29876" xr:uid="{00000000-0005-0000-0000-0000E6090000}"/>
    <cellStyle name="annee semestre 2 2 2 2 2 2 3 2 2 2 2 2 2 2 2 2 2 2 2 2 2 2 3" xfId="26804" xr:uid="{00000000-0005-0000-0000-0000E7090000}"/>
    <cellStyle name="annee semestre 2 2 2 2 2 2 3 2 2 2 2 2 2 2 2 2 2 2 2 2 2 3" xfId="18310" xr:uid="{00000000-0005-0000-0000-0000E8090000}"/>
    <cellStyle name="annee semestre 2 2 2 2 2 2 3 2 2 2 2 2 2 2 2 2 2 2 2 2 2 3 2" xfId="19214" xr:uid="{00000000-0005-0000-0000-0000E9090000}"/>
    <cellStyle name="annee semestre 2 2 2 2 2 2 3 2 2 2 2 2 2 2 2 2 2 2 2 2 2 3 2 2" xfId="36625" xr:uid="{00000000-0005-0000-0000-0000EA090000}"/>
    <cellStyle name="annee semestre 2 2 2 2 2 2 3 2 2 2 2 2 2 2 2 2 2 2 2 2 2 3 3" xfId="25005" xr:uid="{00000000-0005-0000-0000-0000EB090000}"/>
    <cellStyle name="annee semestre 2 2 2 2 2 2 3 2 2 2 2 2 2 2 2 2 2 2 2 2 2 4" xfId="29521" xr:uid="{00000000-0005-0000-0000-0000EC090000}"/>
    <cellStyle name="annee semestre 2 2 2 2 2 2 3 2 2 2 2 2 2 2 2 2 2 2 2 2 3" xfId="11227" xr:uid="{00000000-0005-0000-0000-0000ED090000}"/>
    <cellStyle name="annee semestre 2 2 2 2 2 2 3 2 2 2 2 2 2 2 2 2 2 2 2 2 3 2" xfId="12603" xr:uid="{00000000-0005-0000-0000-0000EE090000}"/>
    <cellStyle name="annee semestre 2 2 2 2 2 2 3 2 2 2 2 2 2 2 2 2 2 2 2 2 3 2 2" xfId="14779" xr:uid="{00000000-0005-0000-0000-0000EF090000}"/>
    <cellStyle name="annee semestre 2 2 2 2 2 2 3 2 2 2 2 2 2 2 2 2 2 2 2 2 3 2 2 2" xfId="12945" xr:uid="{00000000-0005-0000-0000-0000F0090000}"/>
    <cellStyle name="annee semestre 2 2 2 2 2 2 3 2 2 2 2 2 2 2 2 2 2 2 2 2 3 2 2 2 2" xfId="33105" xr:uid="{00000000-0005-0000-0000-0000F1090000}"/>
    <cellStyle name="annee semestre 2 2 2 2 2 2 3 2 2 2 2 2 2 2 2 2 2 2 2 2 3 2 2 3" xfId="30584" xr:uid="{00000000-0005-0000-0000-0000F2090000}"/>
    <cellStyle name="annee semestre 2 2 2 2 2 2 3 2 2 2 2 2 2 2 2 2 2 2 2 2 3 2 3" xfId="22856" xr:uid="{00000000-0005-0000-0000-0000F3090000}"/>
    <cellStyle name="annee semestre 2 2 2 2 2 2 3 2 2 2 2 2 2 2 2 2 2 2 2 2 3 3" xfId="15331" xr:uid="{00000000-0005-0000-0000-0000F4090000}"/>
    <cellStyle name="annee semestre 2 2 2 2 2 2 3 2 2 2 2 2 2 2 2 2 2 2 2 2 3 3 2" xfId="19079" xr:uid="{00000000-0005-0000-0000-0000F5090000}"/>
    <cellStyle name="annee semestre 2 2 2 2 2 2 3 2 2 2 2 2 2 2 2 2 2 2 2 2 3 3 2 2" xfId="33650" xr:uid="{00000000-0005-0000-0000-0000F6090000}"/>
    <cellStyle name="annee semestre 2 2 2 2 2 2 3 2 2 2 2 2 2 2 2 2 2 2 2 2 3 3 3" xfId="29388" xr:uid="{00000000-0005-0000-0000-0000F7090000}"/>
    <cellStyle name="annee semestre 2 2 2 2 2 2 3 2 2 2 2 2 2 2 2 2 2 2 2 2 3 4" xfId="26383" xr:uid="{00000000-0005-0000-0000-0000F8090000}"/>
    <cellStyle name="annee semestre 2 2 2 2 2 2 3 2 2 2 2 2 2 2 2 2 2 2 2 3" xfId="18180" xr:uid="{00000000-0005-0000-0000-0000F9090000}"/>
    <cellStyle name="annee semestre 2 2 2 2 2 2 3 2 2 2 2 2 2 2 2 2 2 2 2 3 2" xfId="20054" xr:uid="{00000000-0005-0000-0000-0000FA090000}"/>
    <cellStyle name="annee semestre 2 2 2 2 2 2 3 2 2 2 2 2 2 2 2 2 2 2 2 3 2 2" xfId="36495" xr:uid="{00000000-0005-0000-0000-0000FB090000}"/>
    <cellStyle name="annee semestre 2 2 2 2 2 2 3 2 2 2 2 2 2 2 2 2 2 2 2 3 3" xfId="27883" xr:uid="{00000000-0005-0000-0000-0000FC090000}"/>
    <cellStyle name="annee semestre 2 2 2 2 2 2 3 2 2 2 2 2 2 2 2 2 2 2 2 4" xfId="26199" xr:uid="{00000000-0005-0000-0000-0000FD090000}"/>
    <cellStyle name="annee semestre 2 2 2 2 2 2 3 2 2 2 2 2 2 2 2 2 2 3" xfId="18332" xr:uid="{00000000-0005-0000-0000-0000FE090000}"/>
    <cellStyle name="annee semestre 2 2 2 2 2 2 3 2 2 2 2 2 2 2 2 2 2 3 2" xfId="9083" xr:uid="{00000000-0005-0000-0000-0000FF090000}"/>
    <cellStyle name="annee semestre 2 2 2 2 2 2 3 2 2 2 2 2 2 2 2 2 2 3 2 2" xfId="36647" xr:uid="{00000000-0005-0000-0000-0000000A0000}"/>
    <cellStyle name="annee semestre 2 2 2 2 2 2 3 2 2 2 2 2 2 2 2 2 2 3 3" xfId="30110" xr:uid="{00000000-0005-0000-0000-0000010A0000}"/>
    <cellStyle name="annee semestre 2 2 2 2 2 2 3 2 2 2 2 2 2 2 2 2 2 4" xfId="25913" xr:uid="{00000000-0005-0000-0000-0000020A0000}"/>
    <cellStyle name="annee semestre 2 2 2 2 2 2 3 2 2 2 2 2 2 2 2 3" xfId="3304" xr:uid="{00000000-0005-0000-0000-0000030A0000}"/>
    <cellStyle name="annee semestre 2 2 2 2 2 2 3 2 2 2 2 2 2 2 2 3 2" xfId="3823" xr:uid="{00000000-0005-0000-0000-0000040A0000}"/>
    <cellStyle name="annee semestre 2 2 2 2 2 2 3 2 2 2 2 2 2 2 2 3 2 2" xfId="5072" xr:uid="{00000000-0005-0000-0000-0000050A0000}"/>
    <cellStyle name="annee semestre 2 2 2 2 2 2 3 2 2 2 2 2 2 2 2 3 2 2 2" xfId="6583" xr:uid="{00000000-0005-0000-0000-0000060A0000}"/>
    <cellStyle name="annee semestre 2 2 2 2 2 2 3 2 2 2 2 2 2 2 2 3 2 2 2 2" xfId="7012" xr:uid="{00000000-0005-0000-0000-0000070A0000}"/>
    <cellStyle name="annee semestre 2 2 2 2 2 2 3 2 2 2 2 2 2 2 2 3 2 2 2 2 2" xfId="7594" xr:uid="{00000000-0005-0000-0000-0000080A0000}"/>
    <cellStyle name="annee semestre 2 2 2 2 2 2 3 2 2 2 2 2 2 2 2 3 2 2 2 2 2 2" xfId="14257" xr:uid="{00000000-0005-0000-0000-0000090A0000}"/>
    <cellStyle name="annee semestre 2 2 2 2 2 2 3 2 2 2 2 2 2 2 2 3 2 2 2 2 2 2 2" xfId="19720" xr:uid="{00000000-0005-0000-0000-00000A0A0000}"/>
    <cellStyle name="annee semestre 2 2 2 2 2 2 3 2 2 2 2 2 2 2 2 3 2 2 2 2 2 2 2 2" xfId="32583" xr:uid="{00000000-0005-0000-0000-00000B0A0000}"/>
    <cellStyle name="annee semestre 2 2 2 2 2 2 3 2 2 2 2 2 2 2 2 3 2 2 2 2 2 2 3" xfId="28280" xr:uid="{00000000-0005-0000-0000-00000C0A0000}"/>
    <cellStyle name="annee semestre 2 2 2 2 2 2 3 2 2 2 2 2 2 2 2 3 2 2 2 2 2 3" xfId="30603" xr:uid="{00000000-0005-0000-0000-00000D0A0000}"/>
    <cellStyle name="annee semestre 2 2 2 2 2 2 3 2 2 2 2 2 2 2 2 3 2 2 2 2 3" xfId="16630" xr:uid="{00000000-0005-0000-0000-00000E0A0000}"/>
    <cellStyle name="annee semestre 2 2 2 2 2 2 3 2 2 2 2 2 2 2 2 3 2 2 2 2 3 2" xfId="12792" xr:uid="{00000000-0005-0000-0000-00000F0A0000}"/>
    <cellStyle name="annee semestre 2 2 2 2 2 2 3 2 2 2 2 2 2 2 2 3 2 2 2 2 3 2 2" xfId="34945" xr:uid="{00000000-0005-0000-0000-0000100A0000}"/>
    <cellStyle name="annee semestre 2 2 2 2 2 2 3 2 2 2 2 2 2 2 2 3 2 2 2 2 3 3" xfId="25801" xr:uid="{00000000-0005-0000-0000-0000110A0000}"/>
    <cellStyle name="annee semestre 2 2 2 2 2 2 3 2 2 2 2 2 2 2 2 3 2 2 2 2 4" xfId="22629" xr:uid="{00000000-0005-0000-0000-0000120A0000}"/>
    <cellStyle name="annee semestre 2 2 2 2 2 2 3 2 2 2 2 2 2 2 2 3 2 2 2 3" xfId="10741" xr:uid="{00000000-0005-0000-0000-0000130A0000}"/>
    <cellStyle name="annee semestre 2 2 2 2 2 2 3 2 2 2 2 2 2 2 2 3 2 2 2 3 2" xfId="11872" xr:uid="{00000000-0005-0000-0000-0000140A0000}"/>
    <cellStyle name="annee semestre 2 2 2 2 2 2 3 2 2 2 2 2 2 2 2 3 2 2 2 3 2 2" xfId="14119" xr:uid="{00000000-0005-0000-0000-0000150A0000}"/>
    <cellStyle name="annee semestre 2 2 2 2 2 2 3 2 2 2 2 2 2 2 2 3 2 2 2 3 2 2 2" xfId="10010" xr:uid="{00000000-0005-0000-0000-0000160A0000}"/>
    <cellStyle name="annee semestre 2 2 2 2 2 2 3 2 2 2 2 2 2 2 2 3 2 2 2 3 2 2 2 2" xfId="32445" xr:uid="{00000000-0005-0000-0000-0000170A0000}"/>
    <cellStyle name="annee semestre 2 2 2 2 2 2 3 2 2 2 2 2 2 2 2 3 2 2 2 3 2 2 3" xfId="28003" xr:uid="{00000000-0005-0000-0000-0000180A0000}"/>
    <cellStyle name="annee semestre 2 2 2 2 2 2 3 2 2 2 2 2 2 2 2 3 2 2 2 3 2 3" xfId="25886" xr:uid="{00000000-0005-0000-0000-0000190A0000}"/>
    <cellStyle name="annee semestre 2 2 2 2 2 2 3 2 2 2 2 2 2 2 2 3 2 2 2 3 3" xfId="15235" xr:uid="{00000000-0005-0000-0000-00001A0A0000}"/>
    <cellStyle name="annee semestre 2 2 2 2 2 2 3 2 2 2 2 2 2 2 2 3 2 2 2 3 3 2" xfId="11578" xr:uid="{00000000-0005-0000-0000-00001B0A0000}"/>
    <cellStyle name="annee semestre 2 2 2 2 2 2 3 2 2 2 2 2 2 2 2 3 2 2 2 3 3 2 2" xfId="33554" xr:uid="{00000000-0005-0000-0000-00001C0A0000}"/>
    <cellStyle name="annee semestre 2 2 2 2 2 2 3 2 2 2 2 2 2 2 2 3 2 2 2 3 3 3" xfId="30942" xr:uid="{00000000-0005-0000-0000-00001D0A0000}"/>
    <cellStyle name="annee semestre 2 2 2 2 2 2 3 2 2 2 2 2 2 2 2 3 2 2 2 3 4" xfId="26702" xr:uid="{00000000-0005-0000-0000-00001E0A0000}"/>
    <cellStyle name="annee semestre 2 2 2 2 2 2 3 2 2 2 2 2 2 2 2 3 2 2 3" xfId="15029" xr:uid="{00000000-0005-0000-0000-00001F0A0000}"/>
    <cellStyle name="annee semestre 2 2 2 2 2 2 3 2 2 2 2 2 2 2 2 3 2 2 3 2" xfId="19156" xr:uid="{00000000-0005-0000-0000-0000200A0000}"/>
    <cellStyle name="annee semestre 2 2 2 2 2 2 3 2 2 2 2 2 2 2 2 3 2 2 3 2 2" xfId="33349" xr:uid="{00000000-0005-0000-0000-0000210A0000}"/>
    <cellStyle name="annee semestre 2 2 2 2 2 2 3 2 2 2 2 2 2 2 2 3 2 2 3 3" xfId="30207" xr:uid="{00000000-0005-0000-0000-0000220A0000}"/>
    <cellStyle name="annee semestre 2 2 2 2 2 2 3 2 2 2 2 2 2 2 2 3 2 2 4" xfId="26002" xr:uid="{00000000-0005-0000-0000-0000230A0000}"/>
    <cellStyle name="annee semestre 2 2 2 2 2 2 3 2 2 2 2 2 2 2 2 3 3" xfId="18134" xr:uid="{00000000-0005-0000-0000-0000240A0000}"/>
    <cellStyle name="annee semestre 2 2 2 2 2 2 3 2 2 2 2 2 2 2 2 3 3 2" xfId="19344" xr:uid="{00000000-0005-0000-0000-0000250A0000}"/>
    <cellStyle name="annee semestre 2 2 2 2 2 2 3 2 2 2 2 2 2 2 2 3 3 2 2" xfId="36449" xr:uid="{00000000-0005-0000-0000-0000260A0000}"/>
    <cellStyle name="annee semestre 2 2 2 2 2 2 3 2 2 2 2 2 2 2 2 3 3 3" xfId="22225" xr:uid="{00000000-0005-0000-0000-0000270A0000}"/>
    <cellStyle name="annee semestre 2 2 2 2 2 2 3 2 2 2 2 2 2 2 2 3 4" xfId="27020" xr:uid="{00000000-0005-0000-0000-0000280A0000}"/>
    <cellStyle name="annee semestre 2 2 2 2 2 2 3 2 2 2 2 2 2 3" xfId="2555" xr:uid="{00000000-0005-0000-0000-0000290A0000}"/>
    <cellStyle name="annee semestre 2 2 2 2 2 2 3 2 2 2 2 2 2 3 2" xfId="2387" xr:uid="{00000000-0005-0000-0000-00002A0A0000}"/>
    <cellStyle name="annee semestre 2 2 2 2 2 2 3 2 2 2 2 2 2 3 2 2" xfId="4189" xr:uid="{00000000-0005-0000-0000-00002B0A0000}"/>
    <cellStyle name="annee semestre 2 2 2 2 2 2 3 2 2 2 2 2 2 3 2 2 2" xfId="4663" xr:uid="{00000000-0005-0000-0000-00002C0A0000}"/>
    <cellStyle name="annee semestre 2 2 2 2 2 2 3 2 2 2 2 2 2 3 2 2 2 2" xfId="5832" xr:uid="{00000000-0005-0000-0000-00002D0A0000}"/>
    <cellStyle name="annee semestre 2 2 2 2 2 2 3 2 2 2 2 2 2 3 2 2 2 2 2" xfId="6473" xr:uid="{00000000-0005-0000-0000-00002E0A0000}"/>
    <cellStyle name="annee semestre 2 2 2 2 2 2 3 2 2 2 2 2 2 3 2 2 2 2 2 2" xfId="6229" xr:uid="{00000000-0005-0000-0000-00002F0A0000}"/>
    <cellStyle name="annee semestre 2 2 2 2 2 2 3 2 2 2 2 2 2 3 2 2 2 2 2 2 2" xfId="7484" xr:uid="{00000000-0005-0000-0000-0000300A0000}"/>
    <cellStyle name="annee semestre 2 2 2 2 2 2 3 2 2 2 2 2 2 3 2 2 2 2 2 2 2 2" xfId="14172" xr:uid="{00000000-0005-0000-0000-0000310A0000}"/>
    <cellStyle name="annee semestre 2 2 2 2 2 2 3 2 2 2 2 2 2 3 2 2 2 2 2 2 2 2 2" xfId="18779" xr:uid="{00000000-0005-0000-0000-0000320A0000}"/>
    <cellStyle name="annee semestre 2 2 2 2 2 2 3 2 2 2 2 2 2 3 2 2 2 2 2 2 2 2 2 2" xfId="32498" xr:uid="{00000000-0005-0000-0000-0000330A0000}"/>
    <cellStyle name="annee semestre 2 2 2 2 2 2 3 2 2 2 2 2 2 3 2 2 2 2 2 2 2 2 3" xfId="30338" xr:uid="{00000000-0005-0000-0000-0000340A0000}"/>
    <cellStyle name="annee semestre 2 2 2 2 2 2 3 2 2 2 2 2 2 3 2 2 2 2 2 2 2 3" xfId="29016" xr:uid="{00000000-0005-0000-0000-0000350A0000}"/>
    <cellStyle name="annee semestre 2 2 2 2 2 2 3 2 2 2 2 2 2 3 2 2 2 2 2 2 3" xfId="16491" xr:uid="{00000000-0005-0000-0000-0000360A0000}"/>
    <cellStyle name="annee semestre 2 2 2 2 2 2 3 2 2 2 2 2 2 3 2 2 2 2 2 2 3 2" xfId="19134" xr:uid="{00000000-0005-0000-0000-0000370A0000}"/>
    <cellStyle name="annee semestre 2 2 2 2 2 2 3 2 2 2 2 2 2 3 2 2 2 2 2 2 3 2 2" xfId="34806" xr:uid="{00000000-0005-0000-0000-0000380A0000}"/>
    <cellStyle name="annee semestre 2 2 2 2 2 2 3 2 2 2 2 2 2 3 2 2 2 2 2 2 3 3" xfId="30737" xr:uid="{00000000-0005-0000-0000-0000390A0000}"/>
    <cellStyle name="annee semestre 2 2 2 2 2 2 3 2 2 2 2 2 2 3 2 2 2 2 2 2 4" xfId="23269" xr:uid="{00000000-0005-0000-0000-00003A0A0000}"/>
    <cellStyle name="annee semestre 2 2 2 2 2 2 3 2 2 2 2 2 2 3 2 2 2 2 2 3" xfId="10631" xr:uid="{00000000-0005-0000-0000-00003B0A0000}"/>
    <cellStyle name="annee semestre 2 2 2 2 2 2 3 2 2 2 2 2 2 3 2 2 2 2 2 3 2" xfId="12192" xr:uid="{00000000-0005-0000-0000-00003C0A0000}"/>
    <cellStyle name="annee semestre 2 2 2 2 2 2 3 2 2 2 2 2 2 3 2 2 2 2 2 3 2 2" xfId="13437" xr:uid="{00000000-0005-0000-0000-00003D0A0000}"/>
    <cellStyle name="annee semestre 2 2 2 2 2 2 3 2 2 2 2 2 2 3 2 2 2 2 2 3 2 2 2" xfId="12704" xr:uid="{00000000-0005-0000-0000-00003E0A0000}"/>
    <cellStyle name="annee semestre 2 2 2 2 2 2 3 2 2 2 2 2 2 3 2 2 2 2 2 3 2 2 2 2" xfId="31763" xr:uid="{00000000-0005-0000-0000-00003F0A0000}"/>
    <cellStyle name="annee semestre 2 2 2 2 2 2 3 2 2 2 2 2 2 3 2 2 2 2 2 3 2 2 3" xfId="21930" xr:uid="{00000000-0005-0000-0000-0000400A0000}"/>
    <cellStyle name="annee semestre 2 2 2 2 2 2 3 2 2 2 2 2 2 3 2 2 2 2 2 3 2 3" xfId="20629" xr:uid="{00000000-0005-0000-0000-0000410A0000}"/>
    <cellStyle name="annee semestre 2 2 2 2 2 2 3 2 2 2 2 2 2 3 2 2 2 2 2 3 3" xfId="18071" xr:uid="{00000000-0005-0000-0000-0000420A0000}"/>
    <cellStyle name="annee semestre 2 2 2 2 2 2 3 2 2 2 2 2 2 3 2 2 2 2 2 3 3 2" xfId="10362" xr:uid="{00000000-0005-0000-0000-0000430A0000}"/>
    <cellStyle name="annee semestre 2 2 2 2 2 2 3 2 2 2 2 2 2 3 2 2 2 2 2 3 3 2 2" xfId="36386" xr:uid="{00000000-0005-0000-0000-0000440A0000}"/>
    <cellStyle name="annee semestre 2 2 2 2 2 2 3 2 2 2 2 2 2 3 2 2 2 2 2 3 3 3" xfId="31457" xr:uid="{00000000-0005-0000-0000-0000450A0000}"/>
    <cellStyle name="annee semestre 2 2 2 2 2 2 3 2 2 2 2 2 2 3 2 2 2 2 2 3 4" xfId="24582" xr:uid="{00000000-0005-0000-0000-0000460A0000}"/>
    <cellStyle name="annee semestre 2 2 2 2 2 2 3 2 2 2 2 2 2 3 2 2 2 2 3" xfId="18153" xr:uid="{00000000-0005-0000-0000-0000470A0000}"/>
    <cellStyle name="annee semestre 2 2 2 2 2 2 3 2 2 2 2 2 2 3 2 2 2 2 3 2" xfId="9732" xr:uid="{00000000-0005-0000-0000-0000480A0000}"/>
    <cellStyle name="annee semestre 2 2 2 2 2 2 3 2 2 2 2 2 2 3 2 2 2 2 3 2 2" xfId="36468" xr:uid="{00000000-0005-0000-0000-0000490A0000}"/>
    <cellStyle name="annee semestre 2 2 2 2 2 2 3 2 2 2 2 2 2 3 2 2 2 2 3 3" xfId="24452" xr:uid="{00000000-0005-0000-0000-00004A0A0000}"/>
    <cellStyle name="annee semestre 2 2 2 2 2 2 3 2 2 2 2 2 2 3 2 2 2 2 4" xfId="25191" xr:uid="{00000000-0005-0000-0000-00004B0A0000}"/>
    <cellStyle name="annee semestre 2 2 2 2 2 2 3 2 2 2 2 2 2 3 2 2 3" xfId="16005" xr:uid="{00000000-0005-0000-0000-00004C0A0000}"/>
    <cellStyle name="annee semestre 2 2 2 2 2 2 3 2 2 2 2 2 2 3 2 2 3 2" xfId="20416" xr:uid="{00000000-0005-0000-0000-00004D0A0000}"/>
    <cellStyle name="annee semestre 2 2 2 2 2 2 3 2 2 2 2 2 2 3 2 2 3 2 2" xfId="34321" xr:uid="{00000000-0005-0000-0000-00004E0A0000}"/>
    <cellStyle name="annee semestre 2 2 2 2 2 2 3 2 2 2 2 2 2 3 2 2 3 3" xfId="21638" xr:uid="{00000000-0005-0000-0000-00004F0A0000}"/>
    <cellStyle name="annee semestre 2 2 2 2 2 2 3 2 2 2 2 2 2 3 2 2 4" xfId="24434" xr:uid="{00000000-0005-0000-0000-0000500A0000}"/>
    <cellStyle name="annee semestre 2 2 2 2 2 2 3 2 2 2 2 2 2 3 3" xfId="3253" xr:uid="{00000000-0005-0000-0000-0000510A0000}"/>
    <cellStyle name="annee semestre 2 2 2 2 2 2 3 2 2 2 2 2 2 3 3 2" xfId="3631" xr:uid="{00000000-0005-0000-0000-0000520A0000}"/>
    <cellStyle name="annee semestre 2 2 2 2 2 2 3 2 2 2 2 2 2 3 3 2 2" xfId="5216" xr:uid="{00000000-0005-0000-0000-0000530A0000}"/>
    <cellStyle name="annee semestre 2 2 2 2 2 2 3 2 2 2 2 2 2 3 3 2 2 2" xfId="6556" xr:uid="{00000000-0005-0000-0000-0000540A0000}"/>
    <cellStyle name="annee semestre 2 2 2 2 2 2 3 2 2 2 2 2 2 3 3 2 2 2 2" xfId="5861" xr:uid="{00000000-0005-0000-0000-0000550A0000}"/>
    <cellStyle name="annee semestre 2 2 2 2 2 2 3 2 2 2 2 2 2 3 3 2 2 2 2 2" xfId="7567" xr:uid="{00000000-0005-0000-0000-0000560A0000}"/>
    <cellStyle name="annee semestre 2 2 2 2 2 2 3 2 2 2 2 2 2 3 3 2 2 2 2 2 2" xfId="13252" xr:uid="{00000000-0005-0000-0000-0000570A0000}"/>
    <cellStyle name="annee semestre 2 2 2 2 2 2 3 2 2 2 2 2 2 3 3 2 2 2 2 2 2 2" xfId="10260" xr:uid="{00000000-0005-0000-0000-0000580A0000}"/>
    <cellStyle name="annee semestre 2 2 2 2 2 2 3 2 2 2 2 2 2 3 3 2 2 2 2 2 2 2 2" xfId="31578" xr:uid="{00000000-0005-0000-0000-0000590A0000}"/>
    <cellStyle name="annee semestre 2 2 2 2 2 2 3 2 2 2 2 2 2 3 3 2 2 2 2 2 2 3" xfId="30500" xr:uid="{00000000-0005-0000-0000-00005A0A0000}"/>
    <cellStyle name="annee semestre 2 2 2 2 2 2 3 2 2 2 2 2 2 3 3 2 2 2 2 2 3" xfId="30580" xr:uid="{00000000-0005-0000-0000-00005B0A0000}"/>
    <cellStyle name="annee semestre 2 2 2 2 2 2 3 2 2 2 2 2 2 3 3 2 2 2 2 3" xfId="16304" xr:uid="{00000000-0005-0000-0000-00005C0A0000}"/>
    <cellStyle name="annee semestre 2 2 2 2 2 2 3 2 2 2 2 2 2 3 3 2 2 2 2 3 2" xfId="9375" xr:uid="{00000000-0005-0000-0000-00005D0A0000}"/>
    <cellStyle name="annee semestre 2 2 2 2 2 2 3 2 2 2 2 2 2 3 3 2 2 2 2 3 2 2" xfId="34619" xr:uid="{00000000-0005-0000-0000-00005E0A0000}"/>
    <cellStyle name="annee semestre 2 2 2 2 2 2 3 2 2 2 2 2 2 3 3 2 2 2 2 3 3" xfId="20639" xr:uid="{00000000-0005-0000-0000-00005F0A0000}"/>
    <cellStyle name="annee semestre 2 2 2 2 2 2 3 2 2 2 2 2 2 3 3 2 2 2 2 4" xfId="29463" xr:uid="{00000000-0005-0000-0000-0000600A0000}"/>
    <cellStyle name="annee semestre 2 2 2 2 2 2 3 2 2 2 2 2 2 3 3 2 2 2 3" xfId="10714" xr:uid="{00000000-0005-0000-0000-0000610A0000}"/>
    <cellStyle name="annee semestre 2 2 2 2 2 2 3 2 2 2 2 2 2 3 3 2 2 2 3 2" xfId="12096" xr:uid="{00000000-0005-0000-0000-0000620A0000}"/>
    <cellStyle name="annee semestre 2 2 2 2 2 2 3 2 2 2 2 2 2 3 3 2 2 2 3 2 2" xfId="13281" xr:uid="{00000000-0005-0000-0000-0000630A0000}"/>
    <cellStyle name="annee semestre 2 2 2 2 2 2 3 2 2 2 2 2 2 3 3 2 2 2 3 2 2 2" xfId="13069" xr:uid="{00000000-0005-0000-0000-0000640A0000}"/>
    <cellStyle name="annee semestre 2 2 2 2 2 2 3 2 2 2 2 2 2 3 3 2 2 2 3 2 2 2 2" xfId="31607" xr:uid="{00000000-0005-0000-0000-0000650A0000}"/>
    <cellStyle name="annee semestre 2 2 2 2 2 2 3 2 2 2 2 2 2 3 3 2 2 2 3 2 2 3" xfId="21058" xr:uid="{00000000-0005-0000-0000-0000660A0000}"/>
    <cellStyle name="annee semestre 2 2 2 2 2 2 3 2 2 2 2 2 2 3 3 2 2 2 3 2 3" xfId="24425" xr:uid="{00000000-0005-0000-0000-0000670A0000}"/>
    <cellStyle name="annee semestre 2 2 2 2 2 2 3 2 2 2 2 2 2 3 3 2 2 2 3 3" xfId="17614" xr:uid="{00000000-0005-0000-0000-0000680A0000}"/>
    <cellStyle name="annee semestre 2 2 2 2 2 2 3 2 2 2 2 2 2 3 3 2 2 2 3 3 2" xfId="10310" xr:uid="{00000000-0005-0000-0000-0000690A0000}"/>
    <cellStyle name="annee semestre 2 2 2 2 2 2 3 2 2 2 2 2 2 3 3 2 2 2 3 3 2 2" xfId="35929" xr:uid="{00000000-0005-0000-0000-00006A0A0000}"/>
    <cellStyle name="annee semestre 2 2 2 2 2 2 3 2 2 2 2 2 2 3 3 2 2 2 3 3 3" xfId="29869" xr:uid="{00000000-0005-0000-0000-00006B0A0000}"/>
    <cellStyle name="annee semestre 2 2 2 2 2 2 3 2 2 2 2 2 2 3 3 2 2 2 3 4" xfId="22060" xr:uid="{00000000-0005-0000-0000-00006C0A0000}"/>
    <cellStyle name="annee semestre 2 2 2 2 2 2 3 2 2 2 2 2 2 3 3 2 2 3" xfId="18578" xr:uid="{00000000-0005-0000-0000-00006D0A0000}"/>
    <cellStyle name="annee semestre 2 2 2 2 2 2 3 2 2 2 2 2 2 3 3 2 2 3 2" xfId="12988" xr:uid="{00000000-0005-0000-0000-00006E0A0000}"/>
    <cellStyle name="annee semestre 2 2 2 2 2 2 3 2 2 2 2 2 2 3 3 2 2 3 2 2" xfId="36893" xr:uid="{00000000-0005-0000-0000-00006F0A0000}"/>
    <cellStyle name="annee semestre 2 2 2 2 2 2 3 2 2 2 2 2 2 3 3 2 2 3 3" xfId="26830" xr:uid="{00000000-0005-0000-0000-0000700A0000}"/>
    <cellStyle name="annee semestre 2 2 2 2 2 2 3 2 2 2 2 2 2 3 3 2 2 4" xfId="25829" xr:uid="{00000000-0005-0000-0000-0000710A0000}"/>
    <cellStyle name="annee semestre 2 2 2 2 2 2 3 2 2 2 2 2 2 3 3 3" xfId="16043" xr:uid="{00000000-0005-0000-0000-0000720A0000}"/>
    <cellStyle name="annee semestre 2 2 2 2 2 2 3 2 2 2 2 2 2 3 3 3 2" xfId="19508" xr:uid="{00000000-0005-0000-0000-0000730A0000}"/>
    <cellStyle name="annee semestre 2 2 2 2 2 2 3 2 2 2 2 2 2 3 3 3 2 2" xfId="34359" xr:uid="{00000000-0005-0000-0000-0000740A0000}"/>
    <cellStyle name="annee semestre 2 2 2 2 2 2 3 2 2 2 2 2 2 3 3 3 3" xfId="23234" xr:uid="{00000000-0005-0000-0000-0000750A0000}"/>
    <cellStyle name="annee semestre 2 2 2 2 2 2 3 2 2 2 2 2 2 3 3 4" xfId="26676" xr:uid="{00000000-0005-0000-0000-0000760A0000}"/>
    <cellStyle name="annee semestre 2 2 2 2 2 2 3 2 2 2 2 2 2 4" xfId="16896" xr:uid="{00000000-0005-0000-0000-0000770A0000}"/>
    <cellStyle name="annee semestre 2 2 2 2 2 2 3 2 2 2 2 2 2 4 2" xfId="19437" xr:uid="{00000000-0005-0000-0000-0000780A0000}"/>
    <cellStyle name="annee semestre 2 2 2 2 2 2 3 2 2 2 2 2 2 4 2 2" xfId="35211" xr:uid="{00000000-0005-0000-0000-0000790A0000}"/>
    <cellStyle name="annee semestre 2 2 2 2 2 2 3 2 2 2 2 2 2 4 3" xfId="30002" xr:uid="{00000000-0005-0000-0000-00007A0A0000}"/>
    <cellStyle name="annee semestre 2 2 2 2 2 2 3 2 2 2 2 2 2 5" xfId="26414" xr:uid="{00000000-0005-0000-0000-00007B0A0000}"/>
    <cellStyle name="annee semestre 2 2 2 2 2 2 3 2 2 2 2 3" xfId="14958" xr:uid="{00000000-0005-0000-0000-00007C0A0000}"/>
    <cellStyle name="annee semestre 2 2 2 2 2 2 3 2 2 2 2 3 2" xfId="12813" xr:uid="{00000000-0005-0000-0000-00007D0A0000}"/>
    <cellStyle name="annee semestre 2 2 2 2 2 2 3 2 2 2 2 3 2 2" xfId="33279" xr:uid="{00000000-0005-0000-0000-00007E0A0000}"/>
    <cellStyle name="annee semestre 2 2 2 2 2 2 3 2 2 2 2 3 3" xfId="31452" xr:uid="{00000000-0005-0000-0000-00007F0A0000}"/>
    <cellStyle name="annee semestre 2 2 2 2 2 2 3 2 2 2 2 4" xfId="25851" xr:uid="{00000000-0005-0000-0000-0000800A0000}"/>
    <cellStyle name="annee semestre 2 2 2 2 2 2 3 2 2 2 3" xfId="1393" xr:uid="{00000000-0005-0000-0000-0000810A0000}"/>
    <cellStyle name="annee semestre 2 2 2 2 2 2 3 2 2 2 3 2" xfId="1720" xr:uid="{00000000-0005-0000-0000-0000820A0000}"/>
    <cellStyle name="annee semestre 2 2 2 2 2 2 3 2 2 2 3 2 2" xfId="1998" xr:uid="{00000000-0005-0000-0000-0000830A0000}"/>
    <cellStyle name="annee semestre 2 2 2 2 2 2 3 2 2 2 3 2 2 2" xfId="2267" xr:uid="{00000000-0005-0000-0000-0000840A0000}"/>
    <cellStyle name="annee semestre 2 2 2 2 2 2 3 2 2 2 3 2 2 2 2" xfId="2888" xr:uid="{00000000-0005-0000-0000-0000850A0000}"/>
    <cellStyle name="annee semestre 2 2 2 2 2 2 3 2 2 2 3 2 2 2 2 2" xfId="4209" xr:uid="{00000000-0005-0000-0000-0000860A0000}"/>
    <cellStyle name="annee semestre 2 2 2 2 2 2 3 2 2 2 3 2 2 2 2 2 2" xfId="4683" xr:uid="{00000000-0005-0000-0000-0000870A0000}"/>
    <cellStyle name="annee semestre 2 2 2 2 2 2 3 2 2 2 3 2 2 2 2 2 2 2" xfId="4868" xr:uid="{00000000-0005-0000-0000-0000880A0000}"/>
    <cellStyle name="annee semestre 2 2 2 2 2 2 3 2 2 2 3 2 2 2 2 2 2 2 2" xfId="6817" xr:uid="{00000000-0005-0000-0000-0000890A0000}"/>
    <cellStyle name="annee semestre 2 2 2 2 2 2 3 2 2 2 3 2 2 2 2 2 2 2 2 2" xfId="6966" xr:uid="{00000000-0005-0000-0000-00008A0A0000}"/>
    <cellStyle name="annee semestre 2 2 2 2 2 2 3 2 2 2 3 2 2 2 2 2 2 2 2 2 2" xfId="7828" xr:uid="{00000000-0005-0000-0000-00008B0A0000}"/>
    <cellStyle name="annee semestre 2 2 2 2 2 2 3 2 2 2 3 2 2 2 2 2 2 2 2 2 2 2" xfId="13413" xr:uid="{00000000-0005-0000-0000-00008C0A0000}"/>
    <cellStyle name="annee semestre 2 2 2 2 2 2 3 2 2 2 3 2 2 2 2 2 2 2 2 2 2 2 2" xfId="10202" xr:uid="{00000000-0005-0000-0000-00008D0A0000}"/>
    <cellStyle name="annee semestre 2 2 2 2 2 2 3 2 2 2 3 2 2 2 2 2 2 2 2 2 2 2 2 2" xfId="31739" xr:uid="{00000000-0005-0000-0000-00008E0A0000}"/>
    <cellStyle name="annee semestre 2 2 2 2 2 2 3 2 2 2 3 2 2 2 2 2 2 2 2 2 2 2 3" xfId="27483" xr:uid="{00000000-0005-0000-0000-00008F0A0000}"/>
    <cellStyle name="annee semestre 2 2 2 2 2 2 3 2 2 2 3 2 2 2 2 2 2 2 2 2 2 3" xfId="25407" xr:uid="{00000000-0005-0000-0000-0000900A0000}"/>
    <cellStyle name="annee semestre 2 2 2 2 2 2 3 2 2 2 3 2 2 2 2 2 2 2 2 2 3" xfId="15047" xr:uid="{00000000-0005-0000-0000-0000910A0000}"/>
    <cellStyle name="annee semestre 2 2 2 2 2 2 3 2 2 2 3 2 2 2 2 2 2 2 2 2 3 2" xfId="20424" xr:uid="{00000000-0005-0000-0000-0000920A0000}"/>
    <cellStyle name="annee semestre 2 2 2 2 2 2 3 2 2 2 3 2 2 2 2 2 2 2 2 2 3 2 2" xfId="33367" xr:uid="{00000000-0005-0000-0000-0000930A0000}"/>
    <cellStyle name="annee semestre 2 2 2 2 2 2 3 2 2 2 3 2 2 2 2 2 2 2 2 2 3 3" xfId="30655" xr:uid="{00000000-0005-0000-0000-0000940A0000}"/>
    <cellStyle name="annee semestre 2 2 2 2 2 2 3 2 2 2 3 2 2 2 2 2 2 2 2 2 4" xfId="21770" xr:uid="{00000000-0005-0000-0000-0000950A0000}"/>
    <cellStyle name="annee semestre 2 2 2 2 2 2 3 2 2 2 3 2 2 2 2 2 2 2 2 3" xfId="10975" xr:uid="{00000000-0005-0000-0000-0000960A0000}"/>
    <cellStyle name="annee semestre 2 2 2 2 2 2 3 2 2 2 3 2 2 2 2 2 2 2 2 3 2" xfId="12345" xr:uid="{00000000-0005-0000-0000-0000970A0000}"/>
    <cellStyle name="annee semestre 2 2 2 2 2 2 3 2 2 2 3 2 2 2 2 2 2 2 2 3 2 2" xfId="14521" xr:uid="{00000000-0005-0000-0000-0000980A0000}"/>
    <cellStyle name="annee semestre 2 2 2 2 2 2 3 2 2 2 3 2 2 2 2 2 2 2 2 3 2 2 2" xfId="9232" xr:uid="{00000000-0005-0000-0000-0000990A0000}"/>
    <cellStyle name="annee semestre 2 2 2 2 2 2 3 2 2 2 3 2 2 2 2 2 2 2 2 3 2 2 2 2" xfId="32847" xr:uid="{00000000-0005-0000-0000-00009A0A0000}"/>
    <cellStyle name="annee semestre 2 2 2 2 2 2 3 2 2 2 3 2 2 2 2 2 2 2 2 3 2 2 3" xfId="30515" xr:uid="{00000000-0005-0000-0000-00009B0A0000}"/>
    <cellStyle name="annee semestre 2 2 2 2 2 2 3 2 2 2 3 2 2 2 2 2 2 2 2 3 2 3" xfId="24707" xr:uid="{00000000-0005-0000-0000-00009C0A0000}"/>
    <cellStyle name="annee semestre 2 2 2 2 2 2 3 2 2 2 3 2 2 2 2 2 2 2 2 3 3" xfId="16540" xr:uid="{00000000-0005-0000-0000-00009D0A0000}"/>
    <cellStyle name="annee semestre 2 2 2 2 2 2 3 2 2 2 3 2 2 2 2 2 2 2 2 3 3 2" xfId="11793" xr:uid="{00000000-0005-0000-0000-00009E0A0000}"/>
    <cellStyle name="annee semestre 2 2 2 2 2 2 3 2 2 2 3 2 2 2 2 2 2 2 2 3 3 2 2" xfId="34855" xr:uid="{00000000-0005-0000-0000-00009F0A0000}"/>
    <cellStyle name="annee semestre 2 2 2 2 2 2 3 2 2 2 3 2 2 2 2 2 2 2 2 3 3 3" xfId="25755" xr:uid="{00000000-0005-0000-0000-0000A00A0000}"/>
    <cellStyle name="annee semestre 2 2 2 2 2 2 3 2 2 2 3 2 2 2 2 2 2 2 2 3 4" xfId="22901" xr:uid="{00000000-0005-0000-0000-0000A10A0000}"/>
    <cellStyle name="annee semestre 2 2 2 2 2 2 3 2 2 2 3 2 2 2 2 2 2 2 3" xfId="17981" xr:uid="{00000000-0005-0000-0000-0000A20A0000}"/>
    <cellStyle name="annee semestre 2 2 2 2 2 2 3 2 2 2 3 2 2 2 2 2 2 2 3 2" xfId="11308" xr:uid="{00000000-0005-0000-0000-0000A30A0000}"/>
    <cellStyle name="annee semestre 2 2 2 2 2 2 3 2 2 2 3 2 2 2 2 2 2 2 3 2 2" xfId="36296" xr:uid="{00000000-0005-0000-0000-0000A40A0000}"/>
    <cellStyle name="annee semestre 2 2 2 2 2 2 3 2 2 2 3 2 2 2 2 2 2 2 3 3" xfId="21804" xr:uid="{00000000-0005-0000-0000-0000A50A0000}"/>
    <cellStyle name="annee semestre 2 2 2 2 2 2 3 2 2 2 3 2 2 2 2 2 2 2 4" xfId="25295" xr:uid="{00000000-0005-0000-0000-0000A60A0000}"/>
    <cellStyle name="annee semestre 2 2 2 2 2 2 3 2 2 2 3 2 2 2 2 2 3" xfId="15515" xr:uid="{00000000-0005-0000-0000-0000A70A0000}"/>
    <cellStyle name="annee semestre 2 2 2 2 2 2 3 2 2 2 3 2 2 2 2 2 3 2" xfId="9100" xr:uid="{00000000-0005-0000-0000-0000A80A0000}"/>
    <cellStyle name="annee semestre 2 2 2 2 2 2 3 2 2 2 3 2 2 2 2 2 3 2 2" xfId="33834" xr:uid="{00000000-0005-0000-0000-0000A90A0000}"/>
    <cellStyle name="annee semestre 2 2 2 2 2 2 3 2 2 2 3 2 2 2 2 2 3 3" xfId="28610" xr:uid="{00000000-0005-0000-0000-0000AA0A0000}"/>
    <cellStyle name="annee semestre 2 2 2 2 2 2 3 2 2 2 3 2 2 2 2 2 4" xfId="23050" xr:uid="{00000000-0005-0000-0000-0000AB0A0000}"/>
    <cellStyle name="annee semestre 2 2 2 2 2 2 3 2 2 2 3 2 2 2 3" xfId="3370" xr:uid="{00000000-0005-0000-0000-0000AC0A0000}"/>
    <cellStyle name="annee semestre 2 2 2 2 2 2 3 2 2 2 3 2 2 2 3 2" xfId="4349" xr:uid="{00000000-0005-0000-0000-0000AD0A0000}"/>
    <cellStyle name="annee semestre 2 2 2 2 2 2 3 2 2 2 3 2 2 2 3 2 2" xfId="5604" xr:uid="{00000000-0005-0000-0000-0000AE0A0000}"/>
    <cellStyle name="annee semestre 2 2 2 2 2 2 3 2 2 2 3 2 2 2 3 2 2 2" xfId="6709" xr:uid="{00000000-0005-0000-0000-0000AF0A0000}"/>
    <cellStyle name="annee semestre 2 2 2 2 2 2 3 2 2 2 3 2 2 2 3 2 2 2 2" xfId="6173" xr:uid="{00000000-0005-0000-0000-0000B00A0000}"/>
    <cellStyle name="annee semestre 2 2 2 2 2 2 3 2 2 2 3 2 2 2 3 2 2 2 2 2" xfId="7720" xr:uid="{00000000-0005-0000-0000-0000B10A0000}"/>
    <cellStyle name="annee semestre 2 2 2 2 2 2 3 2 2 2 3 2 2 2 3 2 2 2 2 2 2" xfId="13844" xr:uid="{00000000-0005-0000-0000-0000B20A0000}"/>
    <cellStyle name="annee semestre 2 2 2 2 2 2 3 2 2 2 3 2 2 2 3 2 2 2 2 2 2 2" xfId="8723" xr:uid="{00000000-0005-0000-0000-0000B30A0000}"/>
    <cellStyle name="annee semestre 2 2 2 2 2 2 3 2 2 2 3 2 2 2 3 2 2 2 2 2 2 2 2" xfId="32170" xr:uid="{00000000-0005-0000-0000-0000B40A0000}"/>
    <cellStyle name="annee semestre 2 2 2 2 2 2 3 2 2 2 3 2 2 2 3 2 2 2 2 2 2 3" xfId="27881" xr:uid="{00000000-0005-0000-0000-0000B50A0000}"/>
    <cellStyle name="annee semestre 2 2 2 2 2 2 3 2 2 2 3 2 2 2 3 2 2 2 2 2 3" xfId="25870" xr:uid="{00000000-0005-0000-0000-0000B60A0000}"/>
    <cellStyle name="annee semestre 2 2 2 2 2 2 3 2 2 2 3 2 2 2 3 2 2 2 2 3" xfId="15968" xr:uid="{00000000-0005-0000-0000-0000B70A0000}"/>
    <cellStyle name="annee semestre 2 2 2 2 2 2 3 2 2 2 3 2 2 2 3 2 2 2 2 3 2" xfId="9793" xr:uid="{00000000-0005-0000-0000-0000B80A0000}"/>
    <cellStyle name="annee semestre 2 2 2 2 2 2 3 2 2 2 3 2 2 2 3 2 2 2 2 3 2 2" xfId="34284" xr:uid="{00000000-0005-0000-0000-0000B90A0000}"/>
    <cellStyle name="annee semestre 2 2 2 2 2 2 3 2 2 2 3 2 2 2 3 2 2 2 2 3 3" xfId="25887" xr:uid="{00000000-0005-0000-0000-0000BA0A0000}"/>
    <cellStyle name="annee semestre 2 2 2 2 2 2 3 2 2 2 3 2 2 2 3 2 2 2 2 4" xfId="22530" xr:uid="{00000000-0005-0000-0000-0000BB0A0000}"/>
    <cellStyle name="annee semestre 2 2 2 2 2 2 3 2 2 2 3 2 2 2 3 2 2 2 3" xfId="10867" xr:uid="{00000000-0005-0000-0000-0000BC0A0000}"/>
    <cellStyle name="annee semestre 2 2 2 2 2 2 3 2 2 2 3 2 2 2 3 2 2 2 3 2" xfId="12189" xr:uid="{00000000-0005-0000-0000-0000BD0A0000}"/>
    <cellStyle name="annee semestre 2 2 2 2 2 2 3 2 2 2 3 2 2 2 3 2 2 2 3 2 2" xfId="14098" xr:uid="{00000000-0005-0000-0000-0000BE0A0000}"/>
    <cellStyle name="annee semestre 2 2 2 2 2 2 3 2 2 2 3 2 2 2 3 2 2 2 3 2 2 2" xfId="10118" xr:uid="{00000000-0005-0000-0000-0000BF0A0000}"/>
    <cellStyle name="annee semestre 2 2 2 2 2 2 3 2 2 2 3 2 2 2 3 2 2 2 3 2 2 2 2" xfId="32424" xr:uid="{00000000-0005-0000-0000-0000C00A0000}"/>
    <cellStyle name="annee semestre 2 2 2 2 2 2 3 2 2 2 3 2 2 2 3 2 2 2 3 2 2 3" xfId="29771" xr:uid="{00000000-0005-0000-0000-0000C10A0000}"/>
    <cellStyle name="annee semestre 2 2 2 2 2 2 3 2 2 2 3 2 2 2 3 2 2 2 3 2 3" xfId="21182" xr:uid="{00000000-0005-0000-0000-0000C20A0000}"/>
    <cellStyle name="annee semestre 2 2 2 2 2 2 3 2 2 2 3 2 2 2 3 2 2 2 3 3" xfId="16323" xr:uid="{00000000-0005-0000-0000-0000C30A0000}"/>
    <cellStyle name="annee semestre 2 2 2 2 2 2 3 2 2 2 3 2 2 2 3 2 2 2 3 3 2" xfId="8640" xr:uid="{00000000-0005-0000-0000-0000C40A0000}"/>
    <cellStyle name="annee semestre 2 2 2 2 2 2 3 2 2 2 3 2 2 2 3 2 2 2 3 3 2 2" xfId="34638" xr:uid="{00000000-0005-0000-0000-0000C50A0000}"/>
    <cellStyle name="annee semestre 2 2 2 2 2 2 3 2 2 2 3 2 2 2 3 2 2 2 3 3 3" xfId="31056" xr:uid="{00000000-0005-0000-0000-0000C60A0000}"/>
    <cellStyle name="annee semestre 2 2 2 2 2 2 3 2 2 2 3 2 2 2 3 2 2 2 3 4" xfId="29068" xr:uid="{00000000-0005-0000-0000-0000C70A0000}"/>
    <cellStyle name="annee semestre 2 2 2 2 2 2 3 2 2 2 3 2 2 2 3 2 2 3" xfId="16176" xr:uid="{00000000-0005-0000-0000-0000C80A0000}"/>
    <cellStyle name="annee semestre 2 2 2 2 2 2 3 2 2 2 3 2 2 2 3 2 2 3 2" xfId="11283" xr:uid="{00000000-0005-0000-0000-0000C90A0000}"/>
    <cellStyle name="annee semestre 2 2 2 2 2 2 3 2 2 2 3 2 2 2 3 2 2 3 2 2" xfId="34491" xr:uid="{00000000-0005-0000-0000-0000CA0A0000}"/>
    <cellStyle name="annee semestre 2 2 2 2 2 2 3 2 2 2 3 2 2 2 3 2 2 3 3" xfId="26593" xr:uid="{00000000-0005-0000-0000-0000CB0A0000}"/>
    <cellStyle name="annee semestre 2 2 2 2 2 2 3 2 2 2 3 2 2 2 3 2 2 4" xfId="21497" xr:uid="{00000000-0005-0000-0000-0000CC0A0000}"/>
    <cellStyle name="annee semestre 2 2 2 2 2 2 3 2 2 2 3 2 2 2 3 3" xfId="17883" xr:uid="{00000000-0005-0000-0000-0000CD0A0000}"/>
    <cellStyle name="annee semestre 2 2 2 2 2 2 3 2 2 2 3 2 2 2 3 3 2" xfId="9283" xr:uid="{00000000-0005-0000-0000-0000CE0A0000}"/>
    <cellStyle name="annee semestre 2 2 2 2 2 2 3 2 2 2 3 2 2 2 3 3 2 2" xfId="36198" xr:uid="{00000000-0005-0000-0000-0000CF0A0000}"/>
    <cellStyle name="annee semestre 2 2 2 2 2 2 3 2 2 2 3 2 2 2 3 3 3" xfId="31074" xr:uid="{00000000-0005-0000-0000-0000D00A0000}"/>
    <cellStyle name="annee semestre 2 2 2 2 2 2 3 2 2 2 3 2 2 2 3 4" xfId="21821" xr:uid="{00000000-0005-0000-0000-0000D10A0000}"/>
    <cellStyle name="annee semestre 2 2 2 2 2 2 3 2 2 2 3 2 3" xfId="2621" xr:uid="{00000000-0005-0000-0000-0000D20A0000}"/>
    <cellStyle name="annee semestre 2 2 2 2 2 2 3 2 2 2 3 2 3 2" xfId="2736" xr:uid="{00000000-0005-0000-0000-0000D30A0000}"/>
    <cellStyle name="annee semestre 2 2 2 2 2 2 3 2 2 2 3 2 3 2 2" xfId="4264" xr:uid="{00000000-0005-0000-0000-0000D40A0000}"/>
    <cellStyle name="annee semestre 2 2 2 2 2 2 3 2 2 2 3 2 3 2 2 2" xfId="4738" xr:uid="{00000000-0005-0000-0000-0000D50A0000}"/>
    <cellStyle name="annee semestre 2 2 2 2 2 2 3 2 2 2 3 2 3 2 2 2 2" xfId="5145" xr:uid="{00000000-0005-0000-0000-0000D60A0000}"/>
    <cellStyle name="annee semestre 2 2 2 2 2 2 3 2 2 2 3 2 3 2 2 2 2 2" xfId="6719" xr:uid="{00000000-0005-0000-0000-0000D70A0000}"/>
    <cellStyle name="annee semestre 2 2 2 2 2 2 3 2 2 2 3 2 3 2 2 2 2 2 2" xfId="5695" xr:uid="{00000000-0005-0000-0000-0000D80A0000}"/>
    <cellStyle name="annee semestre 2 2 2 2 2 2 3 2 2 2 3 2 3 2 2 2 2 2 2 2" xfId="7730" xr:uid="{00000000-0005-0000-0000-0000D90A0000}"/>
    <cellStyle name="annee semestre 2 2 2 2 2 2 3 2 2 2 3 2 3 2 2 2 2 2 2 2 2" xfId="14430" xr:uid="{00000000-0005-0000-0000-0000DA0A0000}"/>
    <cellStyle name="annee semestre 2 2 2 2 2 2 3 2 2 2 3 2 3 2 2 2 2 2 2 2 2 2" xfId="10245" xr:uid="{00000000-0005-0000-0000-0000DB0A0000}"/>
    <cellStyle name="annee semestre 2 2 2 2 2 2 3 2 2 2 3 2 3 2 2 2 2 2 2 2 2 2 2" xfId="32756" xr:uid="{00000000-0005-0000-0000-0000DC0A0000}"/>
    <cellStyle name="annee semestre 2 2 2 2 2 2 3 2 2 2 3 2 3 2 2 2 2 2 2 2 2 3" xfId="21425" xr:uid="{00000000-0005-0000-0000-0000DD0A0000}"/>
    <cellStyle name="annee semestre 2 2 2 2 2 2 3 2 2 2 3 2 3 2 2 2 2 2 2 2 3" xfId="30368" xr:uid="{00000000-0005-0000-0000-0000DE0A0000}"/>
    <cellStyle name="annee semestre 2 2 2 2 2 2 3 2 2 2 3 2 3 2 2 2 2 2 2 3" xfId="18429" xr:uid="{00000000-0005-0000-0000-0000DF0A0000}"/>
    <cellStyle name="annee semestre 2 2 2 2 2 2 3 2 2 2 3 2 3 2 2 2 2 2 2 3 2" xfId="8355" xr:uid="{00000000-0005-0000-0000-0000E00A0000}"/>
    <cellStyle name="annee semestre 2 2 2 2 2 2 3 2 2 2 3 2 3 2 2 2 2 2 2 3 2 2" xfId="36744" xr:uid="{00000000-0005-0000-0000-0000E10A0000}"/>
    <cellStyle name="annee semestre 2 2 2 2 2 2 3 2 2 2 3 2 3 2 2 2 2 2 2 3 3" xfId="26952" xr:uid="{00000000-0005-0000-0000-0000E20A0000}"/>
    <cellStyle name="annee semestre 2 2 2 2 2 2 3 2 2 2 3 2 3 2 2 2 2 2 2 4" xfId="20995" xr:uid="{00000000-0005-0000-0000-0000E30A0000}"/>
    <cellStyle name="annee semestre 2 2 2 2 2 2 3 2 2 2 3 2 3 2 2 2 2 2 3" xfId="10877" xr:uid="{00000000-0005-0000-0000-0000E40A0000}"/>
    <cellStyle name="annee semestre 2 2 2 2 2 2 3 2 2 2 3 2 3 2 2 2 2 2 3 2" xfId="11976" xr:uid="{00000000-0005-0000-0000-0000E50A0000}"/>
    <cellStyle name="annee semestre 2 2 2 2 2 2 3 2 2 2 3 2 3 2 2 2 2 2 3 2 2" xfId="13884" xr:uid="{00000000-0005-0000-0000-0000E60A0000}"/>
    <cellStyle name="annee semestre 2 2 2 2 2 2 3 2 2 2 3 2 3 2 2 2 2 2 3 2 2 2" xfId="8758" xr:uid="{00000000-0005-0000-0000-0000E70A0000}"/>
    <cellStyle name="annee semestre 2 2 2 2 2 2 3 2 2 2 3 2 3 2 2 2 2 2 3 2 2 2 2" xfId="32210" xr:uid="{00000000-0005-0000-0000-0000E80A0000}"/>
    <cellStyle name="annee semestre 2 2 2 2 2 2 3 2 2 2 3 2 3 2 2 2 2 2 3 2 2 3" xfId="22733" xr:uid="{00000000-0005-0000-0000-0000E90A0000}"/>
    <cellStyle name="annee semestre 2 2 2 2 2 2 3 2 2 2 3 2 3 2 2 2 2 2 3 2 3" xfId="21021" xr:uid="{00000000-0005-0000-0000-0000EA0A0000}"/>
    <cellStyle name="annee semestre 2 2 2 2 2 2 3 2 2 2 3 2 3 2 2 2 2 2 3 3" xfId="14959" xr:uid="{00000000-0005-0000-0000-0000EB0A0000}"/>
    <cellStyle name="annee semestre 2 2 2 2 2 2 3 2 2 2 3 2 3 2 2 2 2 2 3 3 2" xfId="20569" xr:uid="{00000000-0005-0000-0000-0000EC0A0000}"/>
    <cellStyle name="annee semestre 2 2 2 2 2 2 3 2 2 2 3 2 3 2 2 2 2 2 3 3 2 2" xfId="33280" xr:uid="{00000000-0005-0000-0000-0000ED0A0000}"/>
    <cellStyle name="annee semestre 2 2 2 2 2 2 3 2 2 2 3 2 3 2 2 2 2 2 3 3 3" xfId="30328" xr:uid="{00000000-0005-0000-0000-0000EE0A0000}"/>
    <cellStyle name="annee semestre 2 2 2 2 2 2 3 2 2 2 3 2 3 2 2 2 2 2 3 4" xfId="28513" xr:uid="{00000000-0005-0000-0000-0000EF0A0000}"/>
    <cellStyle name="annee semestre 2 2 2 2 2 2 3 2 2 2 3 2 3 2 2 2 2 3" xfId="17781" xr:uid="{00000000-0005-0000-0000-0000F00A0000}"/>
    <cellStyle name="annee semestre 2 2 2 2 2 2 3 2 2 2 3 2 3 2 2 2 2 3 2" xfId="10389" xr:uid="{00000000-0005-0000-0000-0000F10A0000}"/>
    <cellStyle name="annee semestre 2 2 2 2 2 2 3 2 2 2 3 2 3 2 2 2 2 3 2 2" xfId="36096" xr:uid="{00000000-0005-0000-0000-0000F20A0000}"/>
    <cellStyle name="annee semestre 2 2 2 2 2 2 3 2 2 2 3 2 3 2 2 2 2 3 3" xfId="31132" xr:uid="{00000000-0005-0000-0000-0000F30A0000}"/>
    <cellStyle name="annee semestre 2 2 2 2 2 2 3 2 2 2 3 2 3 2 2 2 2 4" xfId="23855" xr:uid="{00000000-0005-0000-0000-0000F40A0000}"/>
    <cellStyle name="annee semestre 2 2 2 2 2 2 3 2 2 2 3 2 3 2 2 3" xfId="17246" xr:uid="{00000000-0005-0000-0000-0000F50A0000}"/>
    <cellStyle name="annee semestre 2 2 2 2 2 2 3 2 2 2 3 2 3 2 2 3 2" xfId="18751" xr:uid="{00000000-0005-0000-0000-0000F60A0000}"/>
    <cellStyle name="annee semestre 2 2 2 2 2 2 3 2 2 2 3 2 3 2 2 3 2 2" xfId="35561" xr:uid="{00000000-0005-0000-0000-0000F70A0000}"/>
    <cellStyle name="annee semestre 2 2 2 2 2 2 3 2 2 2 3 2 3 2 2 3 3" xfId="23957" xr:uid="{00000000-0005-0000-0000-0000F80A0000}"/>
    <cellStyle name="annee semestre 2 2 2 2 2 2 3 2 2 2 3 2 3 2 2 4" xfId="25684" xr:uid="{00000000-0005-0000-0000-0000F90A0000}"/>
    <cellStyle name="annee semestre 2 2 2 2 2 2 3 2 2 2 3 2 3 3" xfId="3278" xr:uid="{00000000-0005-0000-0000-0000FA0A0000}"/>
    <cellStyle name="annee semestre 2 2 2 2 2 2 3 2 2 2 3 2 3 3 2" xfId="3502" xr:uid="{00000000-0005-0000-0000-0000FB0A0000}"/>
    <cellStyle name="annee semestre 2 2 2 2 2 2 3 2 2 2 3 2 3 3 2 2" xfId="5791" xr:uid="{00000000-0005-0000-0000-0000FC0A0000}"/>
    <cellStyle name="annee semestre 2 2 2 2 2 2 3 2 2 2 3 2 3 3 2 2 2" xfId="6312" xr:uid="{00000000-0005-0000-0000-0000FD0A0000}"/>
    <cellStyle name="annee semestre 2 2 2 2 2 2 3 2 2 2 3 2 3 3 2 2 2 2" xfId="7048" xr:uid="{00000000-0005-0000-0000-0000FE0A0000}"/>
    <cellStyle name="annee semestre 2 2 2 2 2 2 3 2 2 2 3 2 3 3 2 2 2 2 2" xfId="7323" xr:uid="{00000000-0005-0000-0000-0000FF0A0000}"/>
    <cellStyle name="annee semestre 2 2 2 2 2 2 3 2 2 2 3 2 3 3 2 2 2 2 2 2" xfId="13414" xr:uid="{00000000-0005-0000-0000-0000000B0000}"/>
    <cellStyle name="annee semestre 2 2 2 2 2 2 3 2 2 2 3 2 3 3 2 2 2 2 2 2 2" xfId="10060" xr:uid="{00000000-0005-0000-0000-0000010B0000}"/>
    <cellStyle name="annee semestre 2 2 2 2 2 2 3 2 2 2 3 2 3 3 2 2 2 2 2 2 2 2" xfId="31740" xr:uid="{00000000-0005-0000-0000-0000020B0000}"/>
    <cellStyle name="annee semestre 2 2 2 2 2 2 3 2 2 2 3 2 3 3 2 2 2 2 2 2 3" xfId="28508" xr:uid="{00000000-0005-0000-0000-0000030B0000}"/>
    <cellStyle name="annee semestre 2 2 2 2 2 2 3 2 2 2 3 2 3 3 2 2 2 2 2 3" xfId="24714" xr:uid="{00000000-0005-0000-0000-0000040B0000}"/>
    <cellStyle name="annee semestre 2 2 2 2 2 2 3 2 2 2 3 2 3 3 2 2 2 2 3" xfId="15531" xr:uid="{00000000-0005-0000-0000-0000050B0000}"/>
    <cellStyle name="annee semestre 2 2 2 2 2 2 3 2 2 2 3 2 3 3 2 2 2 2 3 2" xfId="9900" xr:uid="{00000000-0005-0000-0000-0000060B0000}"/>
    <cellStyle name="annee semestre 2 2 2 2 2 2 3 2 2 2 3 2 3 3 2 2 2 2 3 2 2" xfId="33850" xr:uid="{00000000-0005-0000-0000-0000070B0000}"/>
    <cellStyle name="annee semestre 2 2 2 2 2 2 3 2 2 2 3 2 3 3 2 2 2 2 3 3" xfId="21571" xr:uid="{00000000-0005-0000-0000-0000080B0000}"/>
    <cellStyle name="annee semestre 2 2 2 2 2 2 3 2 2 2 3 2 3 3 2 2 2 2 4" xfId="23658" xr:uid="{00000000-0005-0000-0000-0000090B0000}"/>
    <cellStyle name="annee semestre 2 2 2 2 2 2 3 2 2 2 3 2 3 3 2 2 2 3" xfId="10470" xr:uid="{00000000-0005-0000-0000-00000A0B0000}"/>
    <cellStyle name="annee semestre 2 2 2 2 2 2 3 2 2 2 3 2 3 3 2 2 2 3 2" xfId="12257" xr:uid="{00000000-0005-0000-0000-00000B0B0000}"/>
    <cellStyle name="annee semestre 2 2 2 2 2 2 3 2 2 2 3 2 3 3 2 2 2 3 2 2" xfId="13228" xr:uid="{00000000-0005-0000-0000-00000C0B0000}"/>
    <cellStyle name="annee semestre 2 2 2 2 2 2 3 2 2 2 3 2 3 3 2 2 2 3 2 2 2" xfId="19518" xr:uid="{00000000-0005-0000-0000-00000D0B0000}"/>
    <cellStyle name="annee semestre 2 2 2 2 2 2 3 2 2 2 3 2 3 3 2 2 2 3 2 2 2 2" xfId="31554" xr:uid="{00000000-0005-0000-0000-00000E0B0000}"/>
    <cellStyle name="annee semestre 2 2 2 2 2 2 3 2 2 2 3 2 3 3 2 2 2 3 2 2 3" xfId="27502" xr:uid="{00000000-0005-0000-0000-00000F0B0000}"/>
    <cellStyle name="annee semestre 2 2 2 2 2 2 3 2 2 2 3 2 3 3 2 2 2 3 2 3" xfId="30761" xr:uid="{00000000-0005-0000-0000-0000100B0000}"/>
    <cellStyle name="annee semestre 2 2 2 2 2 2 3 2 2 2 3 2 3 3 2 2 2 3 3" xfId="16460" xr:uid="{00000000-0005-0000-0000-0000110B0000}"/>
    <cellStyle name="annee semestre 2 2 2 2 2 2 3 2 2 2 3 2 3 3 2 2 2 3 3 2" xfId="12802" xr:uid="{00000000-0005-0000-0000-0000120B0000}"/>
    <cellStyle name="annee semestre 2 2 2 2 2 2 3 2 2 2 3 2 3 3 2 2 2 3 3 2 2" xfId="34775" xr:uid="{00000000-0005-0000-0000-0000130B0000}"/>
    <cellStyle name="annee semestre 2 2 2 2 2 2 3 2 2 2 3 2 3 3 2 2 2 3 3 3" xfId="21445" xr:uid="{00000000-0005-0000-0000-0000140B0000}"/>
    <cellStyle name="annee semestre 2 2 2 2 2 2 3 2 2 2 3 2 3 3 2 2 2 3 4" xfId="29380" xr:uid="{00000000-0005-0000-0000-0000150B0000}"/>
    <cellStyle name="annee semestre 2 2 2 2 2 2 3 2 2 2 3 2 3 3 2 2 3" xfId="15947" xr:uid="{00000000-0005-0000-0000-0000160B0000}"/>
    <cellStyle name="annee semestre 2 2 2 2 2 2 3 2 2 2 3 2 3 3 2 2 3 2" xfId="9010" xr:uid="{00000000-0005-0000-0000-0000170B0000}"/>
    <cellStyle name="annee semestre 2 2 2 2 2 2 3 2 2 2 3 2 3 3 2 2 3 2 2" xfId="34263" xr:uid="{00000000-0005-0000-0000-0000180B0000}"/>
    <cellStyle name="annee semestre 2 2 2 2 2 2 3 2 2 2 3 2 3 3 2 2 3 3" xfId="26565" xr:uid="{00000000-0005-0000-0000-0000190B0000}"/>
    <cellStyle name="annee semestre 2 2 2 2 2 2 3 2 2 2 3 2 3 3 2 2 4" xfId="23306" xr:uid="{00000000-0005-0000-0000-00001A0B0000}"/>
    <cellStyle name="annee semestre 2 2 2 2 2 2 3 2 2 2 3 2 3 3 3" xfId="16243" xr:uid="{00000000-0005-0000-0000-00001B0B0000}"/>
    <cellStyle name="annee semestre 2 2 2 2 2 2 3 2 2 2 3 2 3 3 3 2" xfId="11316" xr:uid="{00000000-0005-0000-0000-00001C0B0000}"/>
    <cellStyle name="annee semestre 2 2 2 2 2 2 3 2 2 2 3 2 3 3 3 2 2" xfId="34558" xr:uid="{00000000-0005-0000-0000-00001D0B0000}"/>
    <cellStyle name="annee semestre 2 2 2 2 2 2 3 2 2 2 3 2 3 3 3 3" xfId="30927" xr:uid="{00000000-0005-0000-0000-00001E0B0000}"/>
    <cellStyle name="annee semestre 2 2 2 2 2 2 3 2 2 2 3 2 3 3 4" xfId="25791" xr:uid="{00000000-0005-0000-0000-00001F0B0000}"/>
    <cellStyle name="annee semestre 2 2 2 2 2 2 3 2 2 2 3 2 4" xfId="15525" xr:uid="{00000000-0005-0000-0000-0000200B0000}"/>
    <cellStyle name="annee semestre 2 2 2 2 2 2 3 2 2 2 3 2 4 2" xfId="11324" xr:uid="{00000000-0005-0000-0000-0000210B0000}"/>
    <cellStyle name="annee semestre 2 2 2 2 2 2 3 2 2 2 3 2 4 2 2" xfId="33844" xr:uid="{00000000-0005-0000-0000-0000220B0000}"/>
    <cellStyle name="annee semestre 2 2 2 2 2 2 3 2 2 2 3 2 4 3" xfId="23347" xr:uid="{00000000-0005-0000-0000-0000230B0000}"/>
    <cellStyle name="annee semestre 2 2 2 2 2 2 3 2 2 2 3 2 5" xfId="25835" xr:uid="{00000000-0005-0000-0000-0000240B0000}"/>
    <cellStyle name="annee semestre 2 2 2 2 2 2 3 2 2 2 4" xfId="14879" xr:uid="{00000000-0005-0000-0000-0000250B0000}"/>
    <cellStyle name="annee semestre 2 2 2 2 2 2 3 2 2 2 4 2" xfId="8278" xr:uid="{00000000-0005-0000-0000-0000260B0000}"/>
    <cellStyle name="annee semestre 2 2 2 2 2 2 3 2 2 2 4 2 2" xfId="33201" xr:uid="{00000000-0005-0000-0000-0000270B0000}"/>
    <cellStyle name="annee semestre 2 2 2 2 2 2 3 2 2 2 4 3" xfId="30770" xr:uid="{00000000-0005-0000-0000-0000280B0000}"/>
    <cellStyle name="annee semestre 2 2 2 2 2 2 3 2 2 2 5" xfId="20628" xr:uid="{00000000-0005-0000-0000-0000290B0000}"/>
    <cellStyle name="annee semestre 2 2 2 2 2 2 3 2 3" xfId="14813" xr:uid="{00000000-0005-0000-0000-00002A0B0000}"/>
    <cellStyle name="annee semestre 2 2 2 2 2 2 3 2 3 2" xfId="12960" xr:uid="{00000000-0005-0000-0000-00002B0B0000}"/>
    <cellStyle name="annee semestre 2 2 2 2 2 2 3 2 3 2 2" xfId="33139" xr:uid="{00000000-0005-0000-0000-00002C0B0000}"/>
    <cellStyle name="annee semestre 2 2 2 2 2 2 3 2 3 3" xfId="26742" xr:uid="{00000000-0005-0000-0000-00002D0B0000}"/>
    <cellStyle name="annee semestre 2 2 2 2 2 2 3 2 4" xfId="21243" xr:uid="{00000000-0005-0000-0000-00002E0B0000}"/>
    <cellStyle name="annee semestre 2 2 2 2 2 3" xfId="509" xr:uid="{00000000-0005-0000-0000-00002F0B0000}"/>
    <cellStyle name="annee semestre 2 2 2 2 2 3 2" xfId="527" xr:uid="{00000000-0005-0000-0000-0000300B0000}"/>
    <cellStyle name="annee semestre 2 2 2 2 2 3 2 2" xfId="538" xr:uid="{00000000-0005-0000-0000-0000310B0000}"/>
    <cellStyle name="annee semestre 2 2 2 2 2 3 2 2 2" xfId="562" xr:uid="{00000000-0005-0000-0000-0000320B0000}"/>
    <cellStyle name="annee semestre 2 2 2 2 2 3 2 2 2 2" xfId="766" xr:uid="{00000000-0005-0000-0000-0000330B0000}"/>
    <cellStyle name="annee semestre 2 2 2 2 2 3 2 2 2 2 2" xfId="851" xr:uid="{00000000-0005-0000-0000-0000340B0000}"/>
    <cellStyle name="annee semestre 2 2 2 2 2 3 2 2 2 2 2 2" xfId="829" xr:uid="{00000000-0005-0000-0000-0000350B0000}"/>
    <cellStyle name="annee semestre 2 2 2 2 2 3 2 2 2 2 2 2 2" xfId="984" xr:uid="{00000000-0005-0000-0000-0000360B0000}"/>
    <cellStyle name="annee semestre 2 2 2 2 2 3 2 2 2 2 2 2 2 2" xfId="1322" xr:uid="{00000000-0005-0000-0000-0000370B0000}"/>
    <cellStyle name="annee semestre 2 2 2 2 2 3 2 2 2 2 2 2 2 2 2" xfId="1221" xr:uid="{00000000-0005-0000-0000-0000380B0000}"/>
    <cellStyle name="annee semestre 2 2 2 2 2 3 2 2 2 2 2 2 2 2 2 2" xfId="1625" xr:uid="{00000000-0005-0000-0000-0000390B0000}"/>
    <cellStyle name="annee semestre 2 2 2 2 2 3 2 2 2 2 2 2 2 2 2 2 2" xfId="1903" xr:uid="{00000000-0005-0000-0000-00003A0B0000}"/>
    <cellStyle name="annee semestre 2 2 2 2 2 3 2 2 2 2 2 2 2 2 2 2 2 2" xfId="2216" xr:uid="{00000000-0005-0000-0000-00003B0B0000}"/>
    <cellStyle name="annee semestre 2 2 2 2 2 3 2 2 2 2 2 2 2 2 2 2 2 2 2" xfId="2793" xr:uid="{00000000-0005-0000-0000-00003C0B0000}"/>
    <cellStyle name="annee semestre 2 2 2 2 2 3 2 2 2 2 2 2 2 2 2 2 2 2 2 2" xfId="4277" xr:uid="{00000000-0005-0000-0000-00003D0B0000}"/>
    <cellStyle name="annee semestre 2 2 2 2 2 3 2 2 2 2 2 2 2 2 2 2 2 2 2 2 2" xfId="4751" xr:uid="{00000000-0005-0000-0000-00003E0B0000}"/>
    <cellStyle name="annee semestre 2 2 2 2 2 3 2 2 2 2 2 2 2 2 2 2 2 2 2 2 2 2" xfId="5095" xr:uid="{00000000-0005-0000-0000-00003F0B0000}"/>
    <cellStyle name="annee semestre 2 2 2 2 2 3 2 2 2 2 2 2 2 2 2 2 2 2 2 2 2 2 2" xfId="6812" xr:uid="{00000000-0005-0000-0000-0000400B0000}"/>
    <cellStyle name="annee semestre 2 2 2 2 2 3 2 2 2 2 2 2 2 2 2 2 2 2 2 2 2 2 2 2" xfId="6017" xr:uid="{00000000-0005-0000-0000-0000410B0000}"/>
    <cellStyle name="annee semestre 2 2 2 2 2 3 2 2 2 2 2 2 2 2 2 2 2 2 2 2 2 2 2 2 2" xfId="7823" xr:uid="{00000000-0005-0000-0000-0000420B0000}"/>
    <cellStyle name="annee semestre 2 2 2 2 2 3 2 2 2 2 2 2 2 2 2 2 2 2 2 2 2 2 2 2 2 2" xfId="14107" xr:uid="{00000000-0005-0000-0000-0000430B0000}"/>
    <cellStyle name="annee semestre 2 2 2 2 2 3 2 2 2 2 2 2 2 2 2 2 2 2 2 2 2 2 2 2 2 2 2" xfId="11412" xr:uid="{00000000-0005-0000-0000-0000440B0000}"/>
    <cellStyle name="annee semestre 2 2 2 2 2 3 2 2 2 2 2 2 2 2 2 2 2 2 2 2 2 2 2 2 2 2 2 2" xfId="32433" xr:uid="{00000000-0005-0000-0000-0000450B0000}"/>
    <cellStyle name="annee semestre 2 2 2 2 2 3 2 2 2 2 2 2 2 2 2 2 2 2 2 2 2 2 2 2 2 2 3" xfId="24237" xr:uid="{00000000-0005-0000-0000-0000460B0000}"/>
    <cellStyle name="annee semestre 2 2 2 2 2 3 2 2 2 2 2 2 2 2 2 2 2 2 2 2 2 2 2 2 2 3" xfId="28165" xr:uid="{00000000-0005-0000-0000-0000470B0000}"/>
    <cellStyle name="annee semestre 2 2 2 2 2 3 2 2 2 2 2 2 2 2 2 2 2 2 2 2 2 2 2 2 3" xfId="15462" xr:uid="{00000000-0005-0000-0000-0000480B0000}"/>
    <cellStyle name="annee semestre 2 2 2 2 2 3 2 2 2 2 2 2 2 2 2 2 2 2 2 2 2 2 2 2 3 2" xfId="9555" xr:uid="{00000000-0005-0000-0000-0000490B0000}"/>
    <cellStyle name="annee semestre 2 2 2 2 2 3 2 2 2 2 2 2 2 2 2 2 2 2 2 2 2 2 2 2 3 2 2" xfId="33781" xr:uid="{00000000-0005-0000-0000-00004A0B0000}"/>
    <cellStyle name="annee semestre 2 2 2 2 2 3 2 2 2 2 2 2 2 2 2 2 2 2 2 2 2 2 2 2 3 3" xfId="29824" xr:uid="{00000000-0005-0000-0000-00004B0B0000}"/>
    <cellStyle name="annee semestre 2 2 2 2 2 3 2 2 2 2 2 2 2 2 2 2 2 2 2 2 2 2 2 2 4" xfId="28784" xr:uid="{00000000-0005-0000-0000-00004C0B0000}"/>
    <cellStyle name="annee semestre 2 2 2 2 2 3 2 2 2 2 2 2 2 2 2 2 2 2 2 2 2 2 2 3" xfId="10970" xr:uid="{00000000-0005-0000-0000-00004D0B0000}"/>
    <cellStyle name="annee semestre 2 2 2 2 2 3 2 2 2 2 2 2 2 2 2 2 2 2 2 2 2 2 2 3 2" xfId="12105" xr:uid="{00000000-0005-0000-0000-00004E0B0000}"/>
    <cellStyle name="annee semestre 2 2 2 2 2 3 2 2 2 2 2 2 2 2 2 2 2 2 2 2 2 2 2 3 2 2" xfId="14266" xr:uid="{00000000-0005-0000-0000-00004F0B0000}"/>
    <cellStyle name="annee semestre 2 2 2 2 2 3 2 2 2 2 2 2 2 2 2 2 2 2 2 2 2 2 2 3 2 2 2" xfId="19058" xr:uid="{00000000-0005-0000-0000-0000500B0000}"/>
    <cellStyle name="annee semestre 2 2 2 2 2 3 2 2 2 2 2 2 2 2 2 2 2 2 2 2 2 2 2 3 2 2 2 2" xfId="32592" xr:uid="{00000000-0005-0000-0000-0000510B0000}"/>
    <cellStyle name="annee semestre 2 2 2 2 2 3 2 2 2 2 2 2 2 2 2 2 2 2 2 2 2 2 2 3 2 2 3" xfId="29930" xr:uid="{00000000-0005-0000-0000-0000520B0000}"/>
    <cellStyle name="annee semestre 2 2 2 2 2 3 2 2 2 2 2 2 2 2 2 2 2 2 2 2 2 2 2 3 2 3" xfId="22126" xr:uid="{00000000-0005-0000-0000-0000530B0000}"/>
    <cellStyle name="annee semestre 2 2 2 2 2 3 2 2 2 2 2 2 2 2 2 2 2 2 2 2 2 2 2 3 3" xfId="17533" xr:uid="{00000000-0005-0000-0000-0000540B0000}"/>
    <cellStyle name="annee semestre 2 2 2 2 2 3 2 2 2 2 2 2 2 2 2 2 2 2 2 2 2 2 2 3 3 2" xfId="9951" xr:uid="{00000000-0005-0000-0000-0000550B0000}"/>
    <cellStyle name="annee semestre 2 2 2 2 2 3 2 2 2 2 2 2 2 2 2 2 2 2 2 2 2 2 2 3 3 2 2" xfId="35848" xr:uid="{00000000-0005-0000-0000-0000560B0000}"/>
    <cellStyle name="annee semestre 2 2 2 2 2 3 2 2 2 2 2 2 2 2 2 2 2 2 2 2 2 2 2 3 3 3" xfId="22438" xr:uid="{00000000-0005-0000-0000-0000570B0000}"/>
    <cellStyle name="annee semestre 2 2 2 2 2 3 2 2 2 2 2 2 2 2 2 2 2 2 2 2 2 2 2 3 4" xfId="22404" xr:uid="{00000000-0005-0000-0000-0000580B0000}"/>
    <cellStyle name="annee semestre 2 2 2 2 2 3 2 2 2 2 2 2 2 2 2 2 2 2 2 2 2 2 3" xfId="16483" xr:uid="{00000000-0005-0000-0000-0000590B0000}"/>
    <cellStyle name="annee semestre 2 2 2 2 2 3 2 2 2 2 2 2 2 2 2 2 2 2 2 2 2 2 3 2" xfId="8250" xr:uid="{00000000-0005-0000-0000-00005A0B0000}"/>
    <cellStyle name="annee semestre 2 2 2 2 2 3 2 2 2 2 2 2 2 2 2 2 2 2 2 2 2 2 3 2 2" xfId="34798" xr:uid="{00000000-0005-0000-0000-00005B0B0000}"/>
    <cellStyle name="annee semestre 2 2 2 2 2 3 2 2 2 2 2 2 2 2 2 2 2 2 2 2 2 2 3 3" xfId="20992" xr:uid="{00000000-0005-0000-0000-00005C0B0000}"/>
    <cellStyle name="annee semestre 2 2 2 2 2 3 2 2 2 2 2 2 2 2 2 2 2 2 2 2 2 2 4" xfId="22716" xr:uid="{00000000-0005-0000-0000-00005D0B0000}"/>
    <cellStyle name="annee semestre 2 2 2 2 2 3 2 2 2 2 2 2 2 2 2 2 2 2 2 2 3" xfId="17211" xr:uid="{00000000-0005-0000-0000-00005E0B0000}"/>
    <cellStyle name="annee semestre 2 2 2 2 2 3 2 2 2 2 2 2 2 2 2 2 2 2 2 2 3 2" xfId="9105" xr:uid="{00000000-0005-0000-0000-00005F0B0000}"/>
    <cellStyle name="annee semestre 2 2 2 2 2 3 2 2 2 2 2 2 2 2 2 2 2 2 2 2 3 2 2" xfId="35526" xr:uid="{00000000-0005-0000-0000-0000600B0000}"/>
    <cellStyle name="annee semestre 2 2 2 2 2 3 2 2 2 2 2 2 2 2 2 2 2 2 2 2 3 3" xfId="22625" xr:uid="{00000000-0005-0000-0000-0000610B0000}"/>
    <cellStyle name="annee semestre 2 2 2 2 2 3 2 2 2 2 2 2 2 2 2 2 2 2 2 2 4" xfId="27865" xr:uid="{00000000-0005-0000-0000-0000620B0000}"/>
    <cellStyle name="annee semestre 2 2 2 2 2 3 2 2 2 2 2 2 2 2 2 2 2 2 3" xfId="2990" xr:uid="{00000000-0005-0000-0000-0000630B0000}"/>
    <cellStyle name="annee semestre 2 2 2 2 2 3 2 2 2 2 2 2 2 2 2 2 2 2 3 2" xfId="3853" xr:uid="{00000000-0005-0000-0000-0000640B0000}"/>
    <cellStyle name="annee semestre 2 2 2 2 2 3 2 2 2 2 2 2 2 2 2 2 2 2 3 2 2" xfId="5432" xr:uid="{00000000-0005-0000-0000-0000650B0000}"/>
    <cellStyle name="annee semestre 2 2 2 2 2 3 2 2 2 2 2 2 2 2 2 2 2 2 3 2 2 2" xfId="7115" xr:uid="{00000000-0005-0000-0000-0000660B0000}"/>
    <cellStyle name="annee semestre 2 2 2 2 2 3 2 2 2 2 2 2 2 2 2 2 2 2 3 2 2 2 2" xfId="6275" xr:uid="{00000000-0005-0000-0000-0000670B0000}"/>
    <cellStyle name="annee semestre 2 2 2 2 2 3 2 2 2 2 2 2 2 2 2 2 2 2 3 2 2 2 2 2" xfId="8030" xr:uid="{00000000-0005-0000-0000-0000680B0000}"/>
    <cellStyle name="annee semestre 2 2 2 2 2 3 2 2 2 2 2 2 2 2 2 2 2 2 3 2 2 2 2 2 2" xfId="14332" xr:uid="{00000000-0005-0000-0000-0000690B0000}"/>
    <cellStyle name="annee semestre 2 2 2 2 2 3 2 2 2 2 2 2 2 2 2 2 2 2 3 2 2 2 2 2 2 2" xfId="8456" xr:uid="{00000000-0005-0000-0000-00006A0B0000}"/>
    <cellStyle name="annee semestre 2 2 2 2 2 3 2 2 2 2 2 2 2 2 2 2 2 2 3 2 2 2 2 2 2 2 2" xfId="32658" xr:uid="{00000000-0005-0000-0000-00006B0B0000}"/>
    <cellStyle name="annee semestre 2 2 2 2 2 3 2 2 2 2 2 2 2 2 2 2 2 2 3 2 2 2 2 2 2 3" xfId="29343" xr:uid="{00000000-0005-0000-0000-00006C0B0000}"/>
    <cellStyle name="annee semestre 2 2 2 2 2 3 2 2 2 2 2 2 2 2 2 2 2 2 3 2 2 2 2 2 3" xfId="20781" xr:uid="{00000000-0005-0000-0000-00006D0B0000}"/>
    <cellStyle name="annee semestre 2 2 2 2 2 3 2 2 2 2 2 2 2 2 2 2 2 2 3 2 2 2 2 3" xfId="16345" xr:uid="{00000000-0005-0000-0000-00006E0B0000}"/>
    <cellStyle name="annee semestre 2 2 2 2 2 3 2 2 2 2 2 2 2 2 2 2 2 2 3 2 2 2 2 3 2" xfId="19724" xr:uid="{00000000-0005-0000-0000-00006F0B0000}"/>
    <cellStyle name="annee semestre 2 2 2 2 2 3 2 2 2 2 2 2 2 2 2 2 2 2 3 2 2 2 2 3 2 2" xfId="34660" xr:uid="{00000000-0005-0000-0000-0000700B0000}"/>
    <cellStyle name="annee semestre 2 2 2 2 2 3 2 2 2 2 2 2 2 2 2 2 2 2 3 2 2 2 2 3 3" xfId="25613" xr:uid="{00000000-0005-0000-0000-0000710B0000}"/>
    <cellStyle name="annee semestre 2 2 2 2 2 3 2 2 2 2 2 2 2 2 2 2 2 2 3 2 2 2 2 4" xfId="27148" xr:uid="{00000000-0005-0000-0000-0000720B0000}"/>
    <cellStyle name="annee semestre 2 2 2 2 2 3 2 2 2 2 2 2 2 2 2 2 2 2 3 2 2 2 3" xfId="11177" xr:uid="{00000000-0005-0000-0000-0000730B0000}"/>
    <cellStyle name="annee semestre 2 2 2 2 2 3 2 2 2 2 2 2 2 2 2 2 2 2 3 2 2 2 3 2" xfId="12553" xr:uid="{00000000-0005-0000-0000-0000740B0000}"/>
    <cellStyle name="annee semestre 2 2 2 2 2 3 2 2 2 2 2 2 2 2 2 2 2 2 3 2 2 2 3 2 2" xfId="14729" xr:uid="{00000000-0005-0000-0000-0000750B0000}"/>
    <cellStyle name="annee semestre 2 2 2 2 2 3 2 2 2 2 2 2 2 2 2 2 2 2 3 2 2 2 3 2 2 2" xfId="20362" xr:uid="{00000000-0005-0000-0000-0000760B0000}"/>
    <cellStyle name="annee semestre 2 2 2 2 2 3 2 2 2 2 2 2 2 2 2 2 2 2 3 2 2 2 3 2 2 2 2" xfId="33055" xr:uid="{00000000-0005-0000-0000-0000770B0000}"/>
    <cellStyle name="annee semestre 2 2 2 2 2 3 2 2 2 2 2 2 2 2 2 2 2 2 3 2 2 2 3 2 2 3" xfId="30118" xr:uid="{00000000-0005-0000-0000-0000780B0000}"/>
    <cellStyle name="annee semestre 2 2 2 2 2 3 2 2 2 2 2 2 2 2 2 2 2 2 3 2 2 2 3 2 3" xfId="29269" xr:uid="{00000000-0005-0000-0000-0000790B0000}"/>
    <cellStyle name="annee semestre 2 2 2 2 2 3 2 2 2 2 2 2 2 2 2 2 2 2 3 2 2 2 3 3" xfId="16577" xr:uid="{00000000-0005-0000-0000-00007A0B0000}"/>
    <cellStyle name="annee semestre 2 2 2 2 2 3 2 2 2 2 2 2 2 2 2 2 2 2 3 2 2 2 3 3 2" xfId="11653" xr:uid="{00000000-0005-0000-0000-00007B0B0000}"/>
    <cellStyle name="annee semestre 2 2 2 2 2 3 2 2 2 2 2 2 2 2 2 2 2 2 3 2 2 2 3 3 2 2" xfId="34892" xr:uid="{00000000-0005-0000-0000-00007C0B0000}"/>
    <cellStyle name="annee semestre 2 2 2 2 2 3 2 2 2 2 2 2 2 2 2 2 2 2 3 2 2 2 3 3 3" xfId="26597" xr:uid="{00000000-0005-0000-0000-00007D0B0000}"/>
    <cellStyle name="annee semestre 2 2 2 2 2 3 2 2 2 2 2 2 2 2 2 2 2 2 3 2 2 2 3 4" xfId="22499" xr:uid="{00000000-0005-0000-0000-00007E0B0000}"/>
    <cellStyle name="annee semestre 2 2 2 2 2 3 2 2 2 2 2 2 2 2 2 2 2 2 3 2 2 3" xfId="16185" xr:uid="{00000000-0005-0000-0000-00007F0B0000}"/>
    <cellStyle name="annee semestre 2 2 2 2 2 3 2 2 2 2 2 2 2 2 2 2 2 2 3 2 2 3 2" xfId="8637" xr:uid="{00000000-0005-0000-0000-0000800B0000}"/>
    <cellStyle name="annee semestre 2 2 2 2 2 3 2 2 2 2 2 2 2 2 2 2 2 2 3 2 2 3 2 2" xfId="34500" xr:uid="{00000000-0005-0000-0000-0000810B0000}"/>
    <cellStyle name="annee semestre 2 2 2 2 2 3 2 2 2 2 2 2 2 2 2 2 2 2 3 2 2 3 3" xfId="28092" xr:uid="{00000000-0005-0000-0000-0000820B0000}"/>
    <cellStyle name="annee semestre 2 2 2 2 2 3 2 2 2 2 2 2 2 2 2 2 2 2 3 2 2 4" xfId="22210" xr:uid="{00000000-0005-0000-0000-0000830B0000}"/>
    <cellStyle name="annee semestre 2 2 2 2 2 3 2 2 2 2 2 2 2 2 2 2 2 2 3 3" xfId="18547" xr:uid="{00000000-0005-0000-0000-0000840B0000}"/>
    <cellStyle name="annee semestre 2 2 2 2 2 3 2 2 2 2 2 2 2 2 2 2 2 2 3 3 2" xfId="8113" xr:uid="{00000000-0005-0000-0000-0000850B0000}"/>
    <cellStyle name="annee semestre 2 2 2 2 2 3 2 2 2 2 2 2 2 2 2 2 2 2 3 3 2 2" xfId="36862" xr:uid="{00000000-0005-0000-0000-0000860B0000}"/>
    <cellStyle name="annee semestre 2 2 2 2 2 3 2 2 2 2 2 2 2 2 2 2 2 2 3 3 3" xfId="27520" xr:uid="{00000000-0005-0000-0000-0000870B0000}"/>
    <cellStyle name="annee semestre 2 2 2 2 2 3 2 2 2 2 2 2 2 2 2 2 2 2 3 4" xfId="23925" xr:uid="{00000000-0005-0000-0000-0000880B0000}"/>
    <cellStyle name="annee semestre 2 2 2 2 2 3 2 2 2 2 2 2 2 2 2 2 3" xfId="2526" xr:uid="{00000000-0005-0000-0000-0000890B0000}"/>
    <cellStyle name="annee semestre 2 2 2 2 2 3 2 2 2 2 2 2 2 2 2 2 3 2" xfId="2780" xr:uid="{00000000-0005-0000-0000-00008A0B0000}"/>
    <cellStyle name="annee semestre 2 2 2 2 2 3 2 2 2 2 2 2 2 2 2 2 3 2 2" xfId="4199" xr:uid="{00000000-0005-0000-0000-00008B0B0000}"/>
    <cellStyle name="annee semestre 2 2 2 2 2 3 2 2 2 2 2 2 2 2 2 2 3 2 2 2" xfId="4673" xr:uid="{00000000-0005-0000-0000-00008C0B0000}"/>
    <cellStyle name="annee semestre 2 2 2 2 2 3 2 2 2 2 2 2 2 2 2 2 3 2 2 2 2" xfId="5767" xr:uid="{00000000-0005-0000-0000-00008D0B0000}"/>
    <cellStyle name="annee semestre 2 2 2 2 2 3 2 2 2 2 2 2 2 2 2 2 3 2 2 2 2 2" xfId="6464" xr:uid="{00000000-0005-0000-0000-00008E0B0000}"/>
    <cellStyle name="annee semestre 2 2 2 2 2 3 2 2 2 2 2 2 2 2 2 2 3 2 2 2 2 2 2" xfId="5256" xr:uid="{00000000-0005-0000-0000-00008F0B0000}"/>
    <cellStyle name="annee semestre 2 2 2 2 2 3 2 2 2 2 2 2 2 2 2 2 3 2 2 2 2 2 2 2" xfId="7475" xr:uid="{00000000-0005-0000-0000-0000900B0000}"/>
    <cellStyle name="annee semestre 2 2 2 2 2 3 2 2 2 2 2 2 2 2 2 2 3 2 2 2 2 2 2 2 2" xfId="13521" xr:uid="{00000000-0005-0000-0000-0000910B0000}"/>
    <cellStyle name="annee semestre 2 2 2 2 2 3 2 2 2 2 2 2 2 2 2 2 3 2 2 2 2 2 2 2 2 2" xfId="12663" xr:uid="{00000000-0005-0000-0000-0000920B0000}"/>
    <cellStyle name="annee semestre 2 2 2 2 2 3 2 2 2 2 2 2 2 2 2 2 3 2 2 2 2 2 2 2 2 2 2" xfId="31847" xr:uid="{00000000-0005-0000-0000-0000930B0000}"/>
    <cellStyle name="annee semestre 2 2 2 2 2 3 2 2 2 2 2 2 2 2 2 2 3 2 2 2 2 2 2 2 2 3" xfId="24947" xr:uid="{00000000-0005-0000-0000-0000940B0000}"/>
    <cellStyle name="annee semestre 2 2 2 2 2 3 2 2 2 2 2 2 2 2 2 2 3 2 2 2 2 2 2 2 3" xfId="28480" xr:uid="{00000000-0005-0000-0000-0000950B0000}"/>
    <cellStyle name="annee semestre 2 2 2 2 2 3 2 2 2 2 2 2 2 2 2 2 3 2 2 2 2 2 2 3" xfId="17142" xr:uid="{00000000-0005-0000-0000-0000960B0000}"/>
    <cellStyle name="annee semestre 2 2 2 2 2 3 2 2 2 2 2 2 2 2 2 2 3 2 2 2 2 2 2 3 2" xfId="10370" xr:uid="{00000000-0005-0000-0000-0000970B0000}"/>
    <cellStyle name="annee semestre 2 2 2 2 2 3 2 2 2 2 2 2 2 2 2 2 3 2 2 2 2 2 2 3 2 2" xfId="35457" xr:uid="{00000000-0005-0000-0000-0000980B0000}"/>
    <cellStyle name="annee semestre 2 2 2 2 2 3 2 2 2 2 2 2 2 2 2 2 3 2 2 2 2 2 2 3 3" xfId="27121" xr:uid="{00000000-0005-0000-0000-0000990B0000}"/>
    <cellStyle name="annee semestre 2 2 2 2 2 3 2 2 2 2 2 2 2 2 2 2 3 2 2 2 2 2 2 4" xfId="26079" xr:uid="{00000000-0005-0000-0000-00009A0B0000}"/>
    <cellStyle name="annee semestre 2 2 2 2 2 3 2 2 2 2 2 2 2 2 2 2 3 2 2 2 2 2 3" xfId="10622" xr:uid="{00000000-0005-0000-0000-00009B0B0000}"/>
    <cellStyle name="annee semestre 2 2 2 2 2 3 2 2 2 2 2 2 2 2 2 2 3 2 2 2 2 2 3 2" xfId="11994" xr:uid="{00000000-0005-0000-0000-00009C0B0000}"/>
    <cellStyle name="annee semestre 2 2 2 2 2 3 2 2 2 2 2 2 2 2 2 2 3 2 2 2 2 2 3 2 2" xfId="13432" xr:uid="{00000000-0005-0000-0000-00009D0B0000}"/>
    <cellStyle name="annee semestre 2 2 2 2 2 3 2 2 2 2 2 2 2 2 2 2 3 2 2 2 2 2 3 2 2 2" xfId="8802" xr:uid="{00000000-0005-0000-0000-00009E0B0000}"/>
    <cellStyle name="annee semestre 2 2 2 2 2 3 2 2 2 2 2 2 2 2 2 2 3 2 2 2 2 2 3 2 2 2 2" xfId="31758" xr:uid="{00000000-0005-0000-0000-00009F0B0000}"/>
    <cellStyle name="annee semestre 2 2 2 2 2 3 2 2 2 2 2 2 2 2 2 2 3 2 2 2 2 2 3 2 2 3" xfId="26321" xr:uid="{00000000-0005-0000-0000-0000A00B0000}"/>
    <cellStyle name="annee semestre 2 2 2 2 2 3 2 2 2 2 2 2 2 2 2 2 3 2 2 2 2 2 3 2 3" xfId="30032" xr:uid="{00000000-0005-0000-0000-0000A10B0000}"/>
    <cellStyle name="annee semestre 2 2 2 2 2 3 2 2 2 2 2 2 2 2 2 2 3 2 2 2 2 2 3 3" xfId="17496" xr:uid="{00000000-0005-0000-0000-0000A20B0000}"/>
    <cellStyle name="annee semestre 2 2 2 2 2 3 2 2 2 2 2 2 2 2 2 2 3 2 2 2 2 2 3 3 2" xfId="20592" xr:uid="{00000000-0005-0000-0000-0000A30B0000}"/>
    <cellStyle name="annee semestre 2 2 2 2 2 3 2 2 2 2 2 2 2 2 2 2 3 2 2 2 2 2 3 3 2 2" xfId="35811" xr:uid="{00000000-0005-0000-0000-0000A40B0000}"/>
    <cellStyle name="annee semestre 2 2 2 2 2 3 2 2 2 2 2 2 2 2 2 2 3 2 2 2 2 2 3 3 3" xfId="28445" xr:uid="{00000000-0005-0000-0000-0000A50B0000}"/>
    <cellStyle name="annee semestre 2 2 2 2 2 3 2 2 2 2 2 2 2 2 2 2 3 2 2 2 2 2 3 4" xfId="22043" xr:uid="{00000000-0005-0000-0000-0000A60B0000}"/>
    <cellStyle name="annee semestre 2 2 2 2 2 3 2 2 2 2 2 2 2 2 2 2 3 2 2 2 2 3" xfId="15009" xr:uid="{00000000-0005-0000-0000-0000A70B0000}"/>
    <cellStyle name="annee semestre 2 2 2 2 2 3 2 2 2 2 2 2 2 2 2 2 3 2 2 2 2 3 2" xfId="19429" xr:uid="{00000000-0005-0000-0000-0000A80B0000}"/>
    <cellStyle name="annee semestre 2 2 2 2 2 3 2 2 2 2 2 2 2 2 2 2 3 2 2 2 2 3 2 2" xfId="33329" xr:uid="{00000000-0005-0000-0000-0000A90B0000}"/>
    <cellStyle name="annee semestre 2 2 2 2 2 3 2 2 2 2 2 2 2 2 2 2 3 2 2 2 2 3 3" xfId="26698" xr:uid="{00000000-0005-0000-0000-0000AA0B0000}"/>
    <cellStyle name="annee semestre 2 2 2 2 2 3 2 2 2 2 2 2 2 2 2 2 3 2 2 2 2 4" xfId="27665" xr:uid="{00000000-0005-0000-0000-0000AB0B0000}"/>
    <cellStyle name="annee semestre 2 2 2 2 2 3 2 2 2 2 2 2 2 2 2 2 3 2 2 3" xfId="18290" xr:uid="{00000000-0005-0000-0000-0000AC0B0000}"/>
    <cellStyle name="annee semestre 2 2 2 2 2 3 2 2 2 2 2 2 2 2 2 2 3 2 2 3 2" xfId="19616" xr:uid="{00000000-0005-0000-0000-0000AD0B0000}"/>
    <cellStyle name="annee semestre 2 2 2 2 2 3 2 2 2 2 2 2 2 2 2 2 3 2 2 3 2 2" xfId="36605" xr:uid="{00000000-0005-0000-0000-0000AE0B0000}"/>
    <cellStyle name="annee semestre 2 2 2 2 2 3 2 2 2 2 2 2 2 2 2 2 3 2 2 3 3" xfId="27268" xr:uid="{00000000-0005-0000-0000-0000AF0B0000}"/>
    <cellStyle name="annee semestre 2 2 2 2 2 3 2 2 2 2 2 2 2 2 2 2 3 2 2 4" xfId="29406" xr:uid="{00000000-0005-0000-0000-0000B00B0000}"/>
    <cellStyle name="annee semestre 2 2 2 2 2 3 2 2 2 2 2 2 2 2 2 2 3 3" xfId="3123" xr:uid="{00000000-0005-0000-0000-0000B10B0000}"/>
    <cellStyle name="annee semestre 2 2 2 2 2 3 2 2 2 2 2 2 2 2 2 2 3 3 2" xfId="3747" xr:uid="{00000000-0005-0000-0000-0000B20B0000}"/>
    <cellStyle name="annee semestre 2 2 2 2 2 3 2 2 2 2 2 2 2 2 2 2 3 3 2 2" xfId="4947" xr:uid="{00000000-0005-0000-0000-0000B30B0000}"/>
    <cellStyle name="annee semestre 2 2 2 2 2 3 2 2 2 2 2 2 2 2 2 2 3 3 2 2 2" xfId="6515" xr:uid="{00000000-0005-0000-0000-0000B40B0000}"/>
    <cellStyle name="annee semestre 2 2 2 2 2 3 2 2 2 2 2 2 2 2 2 2 3 3 2 2 2 2" xfId="6113" xr:uid="{00000000-0005-0000-0000-0000B50B0000}"/>
    <cellStyle name="annee semestre 2 2 2 2 2 3 2 2 2 2 2 2 2 2 2 2 3 3 2 2 2 2 2" xfId="7526" xr:uid="{00000000-0005-0000-0000-0000B60B0000}"/>
    <cellStyle name="annee semestre 2 2 2 2 2 3 2 2 2 2 2 2 2 2 2 2 3 3 2 2 2 2 2 2" xfId="13697" xr:uid="{00000000-0005-0000-0000-0000B70B0000}"/>
    <cellStyle name="annee semestre 2 2 2 2 2 3 2 2 2 2 2 2 2 2 2 2 3 3 2 2 2 2 2 2 2" xfId="11660" xr:uid="{00000000-0005-0000-0000-0000B80B0000}"/>
    <cellStyle name="annee semestre 2 2 2 2 2 3 2 2 2 2 2 2 2 2 2 2 3 3 2 2 2 2 2 2 2 2" xfId="32023" xr:uid="{00000000-0005-0000-0000-0000B90B0000}"/>
    <cellStyle name="annee semestre 2 2 2 2 2 3 2 2 2 2 2 2 2 2 2 2 3 3 2 2 2 2 2 2 3" xfId="22728" xr:uid="{00000000-0005-0000-0000-0000BA0B0000}"/>
    <cellStyle name="annee semestre 2 2 2 2 2 3 2 2 2 2 2 2 2 2 2 2 3 3 2 2 2 2 2 3" xfId="26125" xr:uid="{00000000-0005-0000-0000-0000BB0B0000}"/>
    <cellStyle name="annee semestre 2 2 2 2 2 3 2 2 2 2 2 2 2 2 2 2 3 3 2 2 2 2 3" xfId="16905" xr:uid="{00000000-0005-0000-0000-0000BC0B0000}"/>
    <cellStyle name="annee semestre 2 2 2 2 2 3 2 2 2 2 2 2 2 2 2 2 3 3 2 2 2 2 3 2" xfId="8265" xr:uid="{00000000-0005-0000-0000-0000BD0B0000}"/>
    <cellStyle name="annee semestre 2 2 2 2 2 3 2 2 2 2 2 2 2 2 2 2 3 3 2 2 2 2 3 2 2" xfId="35220" xr:uid="{00000000-0005-0000-0000-0000BE0B0000}"/>
    <cellStyle name="annee semestre 2 2 2 2 2 3 2 2 2 2 2 2 2 2 2 2 3 3 2 2 2 2 3 3" xfId="29840" xr:uid="{00000000-0005-0000-0000-0000BF0B0000}"/>
    <cellStyle name="annee semestre 2 2 2 2 2 3 2 2 2 2 2 2 2 2 2 2 3 3 2 2 2 2 4" xfId="23312" xr:uid="{00000000-0005-0000-0000-0000C00B0000}"/>
    <cellStyle name="annee semestre 2 2 2 2 2 3 2 2 2 2 2 2 2 2 2 2 3 3 2 2 2 3" xfId="10673" xr:uid="{00000000-0005-0000-0000-0000C10B0000}"/>
    <cellStyle name="annee semestre 2 2 2 2 2 3 2 2 2 2 2 2 2 2 2 2 3 3 2 2 2 3 2" xfId="12346" xr:uid="{00000000-0005-0000-0000-0000C20B0000}"/>
    <cellStyle name="annee semestre 2 2 2 2 2 3 2 2 2 2 2 2 2 2 2 2 3 3 2 2 2 3 2 2" xfId="14522" xr:uid="{00000000-0005-0000-0000-0000C30B0000}"/>
    <cellStyle name="annee semestre 2 2 2 2 2 3 2 2 2 2 2 2 2 2 2 2 3 3 2 2 2 3 2 2 2" xfId="8507" xr:uid="{00000000-0005-0000-0000-0000C40B0000}"/>
    <cellStyle name="annee semestre 2 2 2 2 2 3 2 2 2 2 2 2 2 2 2 2 3 3 2 2 2 3 2 2 2 2" xfId="32848" xr:uid="{00000000-0005-0000-0000-0000C50B0000}"/>
    <cellStyle name="annee semestre 2 2 2 2 2 3 2 2 2 2 2 2 2 2 2 2 3 3 2 2 2 3 2 2 3" xfId="30271" xr:uid="{00000000-0005-0000-0000-0000C60B0000}"/>
    <cellStyle name="annee semestre 2 2 2 2 2 3 2 2 2 2 2 2 2 2 2 2 3 3 2 2 2 3 2 3" xfId="25253" xr:uid="{00000000-0005-0000-0000-0000C70B0000}"/>
    <cellStyle name="annee semestre 2 2 2 2 2 3 2 2 2 2 2 2 2 2 2 2 3 3 2 2 2 3 3" xfId="16852" xr:uid="{00000000-0005-0000-0000-0000C80B0000}"/>
    <cellStyle name="annee semestre 2 2 2 2 2 3 2 2 2 2 2 2 2 2 2 2 3 3 2 2 2 3 3 2" xfId="9623" xr:uid="{00000000-0005-0000-0000-0000C90B0000}"/>
    <cellStyle name="annee semestre 2 2 2 2 2 3 2 2 2 2 2 2 2 2 2 2 3 3 2 2 2 3 3 2 2" xfId="35167" xr:uid="{00000000-0005-0000-0000-0000CA0B0000}"/>
    <cellStyle name="annee semestre 2 2 2 2 2 3 2 2 2 2 2 2 2 2 2 2 3 3 2 2 2 3 3 3" xfId="29114" xr:uid="{00000000-0005-0000-0000-0000CB0B0000}"/>
    <cellStyle name="annee semestre 2 2 2 2 2 3 2 2 2 2 2 2 2 2 2 2 3 3 2 2 2 3 4" xfId="26179" xr:uid="{00000000-0005-0000-0000-0000CC0B0000}"/>
    <cellStyle name="annee semestre 2 2 2 2 2 3 2 2 2 2 2 2 2 2 2 2 3 3 2 2 3" xfId="18364" xr:uid="{00000000-0005-0000-0000-0000CD0B0000}"/>
    <cellStyle name="annee semestre 2 2 2 2 2 3 2 2 2 2 2 2 2 2 2 2 3 3 2 2 3 2" xfId="11764" xr:uid="{00000000-0005-0000-0000-0000CE0B0000}"/>
    <cellStyle name="annee semestre 2 2 2 2 2 3 2 2 2 2 2 2 2 2 2 2 3 3 2 2 3 2 2" xfId="36679" xr:uid="{00000000-0005-0000-0000-0000CF0B0000}"/>
    <cellStyle name="annee semestre 2 2 2 2 2 3 2 2 2 2 2 2 2 2 2 2 3 3 2 2 3 3" xfId="29275" xr:uid="{00000000-0005-0000-0000-0000D00B0000}"/>
    <cellStyle name="annee semestre 2 2 2 2 2 3 2 2 2 2 2 2 2 2 2 2 3 3 2 2 4" xfId="27874" xr:uid="{00000000-0005-0000-0000-0000D10B0000}"/>
    <cellStyle name="annee semestre 2 2 2 2 2 3 2 2 2 2 2 2 2 2 2 2 3 3 3" xfId="17736" xr:uid="{00000000-0005-0000-0000-0000D20B0000}"/>
    <cellStyle name="annee semestre 2 2 2 2 2 3 2 2 2 2 2 2 2 2 2 2 3 3 3 2" xfId="9443" xr:uid="{00000000-0005-0000-0000-0000D30B0000}"/>
    <cellStyle name="annee semestre 2 2 2 2 2 3 2 2 2 2 2 2 2 2 2 2 3 3 3 2 2" xfId="36051" xr:uid="{00000000-0005-0000-0000-0000D40B0000}"/>
    <cellStyle name="annee semestre 2 2 2 2 2 3 2 2 2 2 2 2 2 2 2 2 3 3 3 3" xfId="21052" xr:uid="{00000000-0005-0000-0000-0000D50B0000}"/>
    <cellStyle name="annee semestre 2 2 2 2 2 3 2 2 2 2 2 2 2 2 2 2 3 3 4" xfId="28471" xr:uid="{00000000-0005-0000-0000-0000D60B0000}"/>
    <cellStyle name="annee semestre 2 2 2 2 2 3 2 2 2 2 2 2 2 2 2 2 4" xfId="17046" xr:uid="{00000000-0005-0000-0000-0000D70B0000}"/>
    <cellStyle name="annee semestre 2 2 2 2 2 3 2 2 2 2 2 2 2 2 2 2 4 2" xfId="10410" xr:uid="{00000000-0005-0000-0000-0000D80B0000}"/>
    <cellStyle name="annee semestre 2 2 2 2 2 3 2 2 2 2 2 2 2 2 2 2 4 2 2" xfId="35361" xr:uid="{00000000-0005-0000-0000-0000D90B0000}"/>
    <cellStyle name="annee semestre 2 2 2 2 2 3 2 2 2 2 2 2 2 2 2 2 4 3" xfId="29008" xr:uid="{00000000-0005-0000-0000-0000DA0B0000}"/>
    <cellStyle name="annee semestre 2 2 2 2 2 3 2 2 2 2 2 2 2 2 2 2 5" xfId="26893" xr:uid="{00000000-0005-0000-0000-0000DB0B0000}"/>
    <cellStyle name="annee semestre 2 2 2 2 2 3 2 2 2 2 2 2 2 2 3" xfId="15454" xr:uid="{00000000-0005-0000-0000-0000DC0B0000}"/>
    <cellStyle name="annee semestre 2 2 2 2 2 3 2 2 2 2 2 2 2 2 3 2" xfId="18662" xr:uid="{00000000-0005-0000-0000-0000DD0B0000}"/>
    <cellStyle name="annee semestre 2 2 2 2 2 3 2 2 2 2 2 2 2 2 3 2 2" xfId="33773" xr:uid="{00000000-0005-0000-0000-0000DE0B0000}"/>
    <cellStyle name="annee semestre 2 2 2 2 2 3 2 2 2 2 2 2 2 2 3 3" xfId="29577" xr:uid="{00000000-0005-0000-0000-0000DF0B0000}"/>
    <cellStyle name="annee semestre 2 2 2 2 2 3 2 2 2 2 2 2 2 2 4" xfId="26693" xr:uid="{00000000-0005-0000-0000-0000E00B0000}"/>
    <cellStyle name="annee semestre 2 2 2 2 2 3 2 2 2 2 2 2 2 3" xfId="1430" xr:uid="{00000000-0005-0000-0000-0000E10B0000}"/>
    <cellStyle name="annee semestre 2 2 2 2 2 3 2 2 2 2 2 2 2 3 2" xfId="1750" xr:uid="{00000000-0005-0000-0000-0000E20B0000}"/>
    <cellStyle name="annee semestre 2 2 2 2 2 3 2 2 2 2 2 2 2 3 2 2" xfId="2028" xr:uid="{00000000-0005-0000-0000-0000E30B0000}"/>
    <cellStyle name="annee semestre 2 2 2 2 2 3 2 2 2 2 2 2 2 3 2 2 2" xfId="2449" xr:uid="{00000000-0005-0000-0000-0000E40B0000}"/>
    <cellStyle name="annee semestre 2 2 2 2 2 3 2 2 2 2 2 2 2 3 2 2 2 2" xfId="2918" xr:uid="{00000000-0005-0000-0000-0000E50B0000}"/>
    <cellStyle name="annee semestre 2 2 2 2 2 3 2 2 2 2 2 2 2 3 2 2 2 2 2" xfId="3474" xr:uid="{00000000-0005-0000-0000-0000E60B0000}"/>
    <cellStyle name="annee semestre 2 2 2 2 2 3 2 2 2 2 2 2 2 3 2 2 2 2 2 2" xfId="3686" xr:uid="{00000000-0005-0000-0000-0000E70B0000}"/>
    <cellStyle name="annee semestre 2 2 2 2 2 3 2 2 2 2 2 2 2 3 2 2 2 2 2 2 2" xfId="5114" xr:uid="{00000000-0005-0000-0000-0000E80B0000}"/>
    <cellStyle name="annee semestre 2 2 2 2 2 3 2 2 2 2 2 2 2 3 2 2 2 2 2 2 2 2" xfId="6736" xr:uid="{00000000-0005-0000-0000-0000E90B0000}"/>
    <cellStyle name="annee semestre 2 2 2 2 2 3 2 2 2 2 2 2 2 3 2 2 2 2 2 2 2 2 2" xfId="6128" xr:uid="{00000000-0005-0000-0000-0000EA0B0000}"/>
    <cellStyle name="annee semestre 2 2 2 2 2 3 2 2 2 2 2 2 2 3 2 2 2 2 2 2 2 2 2 2" xfId="7747" xr:uid="{00000000-0005-0000-0000-0000EB0B0000}"/>
    <cellStyle name="annee semestre 2 2 2 2 2 3 2 2 2 2 2 2 2 3 2 2 2 2 2 2 2 2 2 2 2" xfId="14128" xr:uid="{00000000-0005-0000-0000-0000EC0B0000}"/>
    <cellStyle name="annee semestre 2 2 2 2 2 3 2 2 2 2 2 2 2 3 2 2 2 2 2 2 2 2 2 2 2 2" xfId="11374" xr:uid="{00000000-0005-0000-0000-0000ED0B0000}"/>
    <cellStyle name="annee semestre 2 2 2 2 2 3 2 2 2 2 2 2 2 3 2 2 2 2 2 2 2 2 2 2 2 2 2" xfId="32454" xr:uid="{00000000-0005-0000-0000-0000EE0B0000}"/>
    <cellStyle name="annee semestre 2 2 2 2 2 3 2 2 2 2 2 2 2 3 2 2 2 2 2 2 2 2 2 2 2 3" xfId="30835" xr:uid="{00000000-0005-0000-0000-0000EF0B0000}"/>
    <cellStyle name="annee semestre 2 2 2 2 2 3 2 2 2 2 2 2 2 3 2 2 2 2 2 2 2 2 2 2 3" xfId="29021" xr:uid="{00000000-0005-0000-0000-0000F00B0000}"/>
    <cellStyle name="annee semestre 2 2 2 2 2 3 2 2 2 2 2 2 2 3 2 2 2 2 2 2 2 2 2 3" xfId="14955" xr:uid="{00000000-0005-0000-0000-0000F10B0000}"/>
    <cellStyle name="annee semestre 2 2 2 2 2 3 2 2 2 2 2 2 2 3 2 2 2 2 2 2 2 2 2 3 2" xfId="11617" xr:uid="{00000000-0005-0000-0000-0000F20B0000}"/>
    <cellStyle name="annee semestre 2 2 2 2 2 3 2 2 2 2 2 2 2 3 2 2 2 2 2 2 2 2 2 3 2 2" xfId="33276" xr:uid="{00000000-0005-0000-0000-0000F30B0000}"/>
    <cellStyle name="annee semestre 2 2 2 2 2 3 2 2 2 2 2 2 2 3 2 2 2 2 2 2 2 2 2 3 3" xfId="25076" xr:uid="{00000000-0005-0000-0000-0000F40B0000}"/>
    <cellStyle name="annee semestre 2 2 2 2 2 3 2 2 2 2 2 2 2 3 2 2 2 2 2 2 2 2 2 4" xfId="28355" xr:uid="{00000000-0005-0000-0000-0000F50B0000}"/>
    <cellStyle name="annee semestre 2 2 2 2 2 3 2 2 2 2 2 2 2 3 2 2 2 2 2 2 2 2 3" xfId="10894" xr:uid="{00000000-0005-0000-0000-0000F60B0000}"/>
    <cellStyle name="annee semestre 2 2 2 2 2 3 2 2 2 2 2 2 2 3 2 2 2 2 2 2 2 2 3 2" xfId="11869" xr:uid="{00000000-0005-0000-0000-0000F70B0000}"/>
    <cellStyle name="annee semestre 2 2 2 2 2 3 2 2 2 2 2 2 2 3 2 2 2 2 2 2 2 2 3 2 2" xfId="14092" xr:uid="{00000000-0005-0000-0000-0000F80B0000}"/>
    <cellStyle name="annee semestre 2 2 2 2 2 3 2 2 2 2 2 2 2 3 2 2 2 2 2 2 2 2 3 2 2 2" xfId="10108" xr:uid="{00000000-0005-0000-0000-0000F90B0000}"/>
    <cellStyle name="annee semestre 2 2 2 2 2 3 2 2 2 2 2 2 2 3 2 2 2 2 2 2 2 2 3 2 2 2 2" xfId="32418" xr:uid="{00000000-0005-0000-0000-0000FA0B0000}"/>
    <cellStyle name="annee semestre 2 2 2 2 2 3 2 2 2 2 2 2 2 3 2 2 2 2 2 2 2 2 3 2 2 3" xfId="28474" xr:uid="{00000000-0005-0000-0000-0000FB0B0000}"/>
    <cellStyle name="annee semestre 2 2 2 2 2 3 2 2 2 2 2 2 2 3 2 2 2 2 2 2 2 2 3 2 3" xfId="20737" xr:uid="{00000000-0005-0000-0000-0000FC0B0000}"/>
    <cellStyle name="annee semestre 2 2 2 2 2 3 2 2 2 2 2 2 2 3 2 2 2 2 2 2 2 2 3 3" xfId="15795" xr:uid="{00000000-0005-0000-0000-0000FD0B0000}"/>
    <cellStyle name="annee semestre 2 2 2 2 2 3 2 2 2 2 2 2 2 3 2 2 2 2 2 2 2 2 3 3 2" xfId="13094" xr:uid="{00000000-0005-0000-0000-0000FE0B0000}"/>
    <cellStyle name="annee semestre 2 2 2 2 2 3 2 2 2 2 2 2 2 3 2 2 2 2 2 2 2 2 3 3 2 2" xfId="34111" xr:uid="{00000000-0005-0000-0000-0000FF0B0000}"/>
    <cellStyle name="annee semestre 2 2 2 2 2 3 2 2 2 2 2 2 2 3 2 2 2 2 2 2 2 2 3 3 3" xfId="22405" xr:uid="{00000000-0005-0000-0000-0000000C0000}"/>
    <cellStyle name="annee semestre 2 2 2 2 2 3 2 2 2 2 2 2 2 3 2 2 2 2 2 2 2 2 3 4" xfId="23873" xr:uid="{00000000-0005-0000-0000-0000010C0000}"/>
    <cellStyle name="annee semestre 2 2 2 2 2 3 2 2 2 2 2 2 2 3 2 2 2 2 2 2 2 3" xfId="18064" xr:uid="{00000000-0005-0000-0000-0000020C0000}"/>
    <cellStyle name="annee semestre 2 2 2 2 2 3 2 2 2 2 2 2 2 3 2 2 2 2 2 2 2 3 2" xfId="11775" xr:uid="{00000000-0005-0000-0000-0000030C0000}"/>
    <cellStyle name="annee semestre 2 2 2 2 2 3 2 2 2 2 2 2 2 3 2 2 2 2 2 2 2 3 2 2" xfId="36379" xr:uid="{00000000-0005-0000-0000-0000040C0000}"/>
    <cellStyle name="annee semestre 2 2 2 2 2 3 2 2 2 2 2 2 2 3 2 2 2 2 2 2 2 3 3" xfId="24205" xr:uid="{00000000-0005-0000-0000-0000050C0000}"/>
    <cellStyle name="annee semestre 2 2 2 2 2 3 2 2 2 2 2 2 2 3 2 2 2 2 2 2 2 4" xfId="26892" xr:uid="{00000000-0005-0000-0000-0000060C0000}"/>
    <cellStyle name="annee semestre 2 2 2 2 2 3 2 2 2 2 2 2 2 3 2 2 2 2 2 3" xfId="16263" xr:uid="{00000000-0005-0000-0000-0000070C0000}"/>
    <cellStyle name="annee semestre 2 2 2 2 2 3 2 2 2 2 2 2 2 3 2 2 2 2 2 3 2" xfId="9005" xr:uid="{00000000-0005-0000-0000-0000080C0000}"/>
    <cellStyle name="annee semestre 2 2 2 2 2 3 2 2 2 2 2 2 2 3 2 2 2 2 2 3 2 2" xfId="34578" xr:uid="{00000000-0005-0000-0000-0000090C0000}"/>
    <cellStyle name="annee semestre 2 2 2 2 2 3 2 2 2 2 2 2 2 3 2 2 2 2 2 3 3" xfId="31423" xr:uid="{00000000-0005-0000-0000-00000A0C0000}"/>
    <cellStyle name="annee semestre 2 2 2 2 2 3 2 2 2 2 2 2 2 3 2 2 2 2 2 4" xfId="22196" xr:uid="{00000000-0005-0000-0000-00000B0C0000}"/>
    <cellStyle name="annee semestre 2 2 2 2 2 3 2 2 2 2 2 2 2 3 2 2 2 3" xfId="3400" xr:uid="{00000000-0005-0000-0000-00000C0C0000}"/>
    <cellStyle name="annee semestre 2 2 2 2 2 3 2 2 2 2 2 2 2 3 2 2 2 3 2" xfId="4379" xr:uid="{00000000-0005-0000-0000-00000D0C0000}"/>
    <cellStyle name="annee semestre 2 2 2 2 2 3 2 2 2 2 2 2 2 3 2 2 2 3 2 2" xfId="5794" xr:uid="{00000000-0005-0000-0000-00000E0C0000}"/>
    <cellStyle name="annee semestre 2 2 2 2 2 3 2 2 2 2 2 2 2 3 2 2 2 3 2 2 2" xfId="6284" xr:uid="{00000000-0005-0000-0000-00000F0C0000}"/>
    <cellStyle name="annee semestre 2 2 2 2 2 3 2 2 2 2 2 2 2 3 2 2 2 3 2 2 2 2" xfId="6045" xr:uid="{00000000-0005-0000-0000-0000100C0000}"/>
    <cellStyle name="annee semestre 2 2 2 2 2 3 2 2 2 2 2 2 2 3 2 2 2 3 2 2 2 2 2" xfId="7305" xr:uid="{00000000-0005-0000-0000-0000110C0000}"/>
    <cellStyle name="annee semestre 2 2 2 2 2 3 2 2 2 2 2 2 2 3 2 2 2 3 2 2 2 2 2 2" xfId="13670" xr:uid="{00000000-0005-0000-0000-0000120C0000}"/>
    <cellStyle name="annee semestre 2 2 2 2 2 3 2 2 2 2 2 2 2 3 2 2 2 3 2 2 2 2 2 2 2" xfId="11482" xr:uid="{00000000-0005-0000-0000-0000130C0000}"/>
    <cellStyle name="annee semestre 2 2 2 2 2 3 2 2 2 2 2 2 2 3 2 2 2 3 2 2 2 2 2 2 2 2" xfId="31996" xr:uid="{00000000-0005-0000-0000-0000140C0000}"/>
    <cellStyle name="annee semestre 2 2 2 2 2 3 2 2 2 2 2 2 2 3 2 2 2 3 2 2 2 2 2 2 3" xfId="24406" xr:uid="{00000000-0005-0000-0000-0000150C0000}"/>
    <cellStyle name="annee semestre 2 2 2 2 2 3 2 2 2 2 2 2 2 3 2 2 2 3 2 2 2 2 2 3" xfId="27786" xr:uid="{00000000-0005-0000-0000-0000160C0000}"/>
    <cellStyle name="annee semestre 2 2 2 2 2 3 2 2 2 2 2 2 2 3 2 2 2 3 2 2 2 2 3" xfId="18543" xr:uid="{00000000-0005-0000-0000-0000170C0000}"/>
    <cellStyle name="annee semestre 2 2 2 2 2 3 2 2 2 2 2 2 2 3 2 2 2 3 2 2 2 2 3 2" xfId="18872" xr:uid="{00000000-0005-0000-0000-0000180C0000}"/>
    <cellStyle name="annee semestre 2 2 2 2 2 3 2 2 2 2 2 2 2 3 2 2 2 3 2 2 2 2 3 2 2" xfId="36858" xr:uid="{00000000-0005-0000-0000-0000190C0000}"/>
    <cellStyle name="annee semestre 2 2 2 2 2 3 2 2 2 2 2 2 2 3 2 2 2 3 2 2 2 2 3 3" xfId="20668" xr:uid="{00000000-0005-0000-0000-00001A0C0000}"/>
    <cellStyle name="annee semestre 2 2 2 2 2 3 2 2 2 2 2 2 2 3 2 2 2 3 2 2 2 2 4" xfId="27744" xr:uid="{00000000-0005-0000-0000-00001B0C0000}"/>
    <cellStyle name="annee semestre 2 2 2 2 2 3 2 2 2 2 2 2 2 3 2 2 2 3 2 2 2 3" xfId="10442" xr:uid="{00000000-0005-0000-0000-00001C0C0000}"/>
    <cellStyle name="annee semestre 2 2 2 2 2 3 2 2 2 2 2 2 2 3 2 2 2 3 2 2 2 3 2" xfId="11843" xr:uid="{00000000-0005-0000-0000-00001D0C0000}"/>
    <cellStyle name="annee semestre 2 2 2 2 2 3 2 2 2 2 2 2 2 3 2 2 2 3 2 2 2 3 2 2" xfId="13674" xr:uid="{00000000-0005-0000-0000-00001E0C0000}"/>
    <cellStyle name="annee semestre 2 2 2 2 2 3 2 2 2 2 2 2 2 3 2 2 2 3 2 2 2 3 2 2 2" xfId="13012" xr:uid="{00000000-0005-0000-0000-00001F0C0000}"/>
    <cellStyle name="annee semestre 2 2 2 2 2 3 2 2 2 2 2 2 2 3 2 2 2 3 2 2 2 3 2 2 2 2" xfId="32000" xr:uid="{00000000-0005-0000-0000-0000200C0000}"/>
    <cellStyle name="annee semestre 2 2 2 2 2 3 2 2 2 2 2 2 2 3 2 2 2 3 2 2 2 3 2 2 3" xfId="21518" xr:uid="{00000000-0005-0000-0000-0000210C0000}"/>
    <cellStyle name="annee semestre 2 2 2 2 2 3 2 2 2 2 2 2 2 3 2 2 2 3 2 2 2 3 2 3" xfId="29608" xr:uid="{00000000-0005-0000-0000-0000220C0000}"/>
    <cellStyle name="annee semestre 2 2 2 2 2 3 2 2 2 2 2 2 2 3 2 2 2 3 2 2 2 3 3" xfId="16867" xr:uid="{00000000-0005-0000-0000-0000230C0000}"/>
    <cellStyle name="annee semestre 2 2 2 2 2 3 2 2 2 2 2 2 2 3 2 2 2 3 2 2 2 3 3 2" xfId="8596" xr:uid="{00000000-0005-0000-0000-0000240C0000}"/>
    <cellStyle name="annee semestre 2 2 2 2 2 3 2 2 2 2 2 2 2 3 2 2 2 3 2 2 2 3 3 2 2" xfId="35182" xr:uid="{00000000-0005-0000-0000-0000250C0000}"/>
    <cellStyle name="annee semestre 2 2 2 2 2 3 2 2 2 2 2 2 2 3 2 2 2 3 2 2 2 3 3 3" xfId="24259" xr:uid="{00000000-0005-0000-0000-0000260C0000}"/>
    <cellStyle name="annee semestre 2 2 2 2 2 3 2 2 2 2 2 2 2 3 2 2 2 3 2 2 2 3 4" xfId="22135" xr:uid="{00000000-0005-0000-0000-0000270C0000}"/>
    <cellStyle name="annee semestre 2 2 2 2 2 3 2 2 2 2 2 2 2 3 2 2 2 3 2 2 3" xfId="18555" xr:uid="{00000000-0005-0000-0000-0000280C0000}"/>
    <cellStyle name="annee semestre 2 2 2 2 2 3 2 2 2 2 2 2 2 3 2 2 2 3 2 2 3 2" xfId="8135" xr:uid="{00000000-0005-0000-0000-0000290C0000}"/>
    <cellStyle name="annee semestre 2 2 2 2 2 3 2 2 2 2 2 2 2 3 2 2 2 3 2 2 3 2 2" xfId="36870" xr:uid="{00000000-0005-0000-0000-00002A0C0000}"/>
    <cellStyle name="annee semestre 2 2 2 2 2 3 2 2 2 2 2 2 2 3 2 2 2 3 2 2 3 3" xfId="22649" xr:uid="{00000000-0005-0000-0000-00002B0C0000}"/>
    <cellStyle name="annee semestre 2 2 2 2 2 3 2 2 2 2 2 2 2 3 2 2 2 3 2 2 4" xfId="27484" xr:uid="{00000000-0005-0000-0000-00002C0C0000}"/>
    <cellStyle name="annee semestre 2 2 2 2 2 3 2 2 2 2 2 2 2 3 2 2 2 3 3" xfId="16283" xr:uid="{00000000-0005-0000-0000-00002D0C0000}"/>
    <cellStyle name="annee semestre 2 2 2 2 2 3 2 2 2 2 2 2 2 3 2 2 2 3 3 2" xfId="8593" xr:uid="{00000000-0005-0000-0000-00002E0C0000}"/>
    <cellStyle name="annee semestre 2 2 2 2 2 3 2 2 2 2 2 2 2 3 2 2 2 3 3 2 2" xfId="34598" xr:uid="{00000000-0005-0000-0000-00002F0C0000}"/>
    <cellStyle name="annee semestre 2 2 2 2 2 3 2 2 2 2 2 2 2 3 2 2 2 3 3 3" xfId="26155" xr:uid="{00000000-0005-0000-0000-0000300C0000}"/>
    <cellStyle name="annee semestre 2 2 2 2 2 3 2 2 2 2 2 2 2 3 2 2 2 3 4" xfId="24863" xr:uid="{00000000-0005-0000-0000-0000310C0000}"/>
    <cellStyle name="annee semestre 2 2 2 2 2 3 2 2 2 2 2 2 2 3 2 3" xfId="2651" xr:uid="{00000000-0005-0000-0000-0000320C0000}"/>
    <cellStyle name="annee semestre 2 2 2 2 2 3 2 2 2 2 2 2 2 3 2 3 2" xfId="2147" xr:uid="{00000000-0005-0000-0000-0000330C0000}"/>
    <cellStyle name="annee semestre 2 2 2 2 2 3 2 2 2 2 2 2 2 3 2 3 2 2" xfId="3716" xr:uid="{00000000-0005-0000-0000-0000340C0000}"/>
    <cellStyle name="annee semestre 2 2 2 2 2 3 2 2 2 2 2 2 2 3 2 3 2 2 2" xfId="3838" xr:uid="{00000000-0005-0000-0000-0000350C0000}"/>
    <cellStyle name="annee semestre 2 2 2 2 2 3 2 2 2 2 2 2 2 3 2 3 2 2 2 2" xfId="5575" xr:uid="{00000000-0005-0000-0000-0000360C0000}"/>
    <cellStyle name="annee semestre 2 2 2 2 2 3 2 2 2 2 2 2 2 3 2 3 2 2 2 2 2" xfId="6377" xr:uid="{00000000-0005-0000-0000-0000370C0000}"/>
    <cellStyle name="annee semestre 2 2 2 2 2 3 2 2 2 2 2 2 2 3 2 3 2 2 2 2 2 2" xfId="5653" xr:uid="{00000000-0005-0000-0000-0000380C0000}"/>
    <cellStyle name="annee semestre 2 2 2 2 2 3 2 2 2 2 2 2 2 3 2 3 2 2 2 2 2 2 2" xfId="7388" xr:uid="{00000000-0005-0000-0000-0000390C0000}"/>
    <cellStyle name="annee semestre 2 2 2 2 2 3 2 2 2 2 2 2 2 3 2 3 2 2 2 2 2 2 2 2" xfId="13688" xr:uid="{00000000-0005-0000-0000-00003A0C0000}"/>
    <cellStyle name="annee semestre 2 2 2 2 2 3 2 2 2 2 2 2 2 3 2 3 2 2 2 2 2 2 2 2 2" xfId="18616" xr:uid="{00000000-0005-0000-0000-00003B0C0000}"/>
    <cellStyle name="annee semestre 2 2 2 2 2 3 2 2 2 2 2 2 2 3 2 3 2 2 2 2 2 2 2 2 2 2" xfId="32014" xr:uid="{00000000-0005-0000-0000-00003C0C0000}"/>
    <cellStyle name="annee semestre 2 2 2 2 2 3 2 2 2 2 2 2 2 3 2 3 2 2 2 2 2 2 2 2 3" xfId="27015" xr:uid="{00000000-0005-0000-0000-00003D0C0000}"/>
    <cellStyle name="annee semestre 2 2 2 2 2 3 2 2 2 2 2 2 2 3 2 3 2 2 2 2 2 2 2 3" xfId="21341" xr:uid="{00000000-0005-0000-0000-00003E0C0000}"/>
    <cellStyle name="annee semestre 2 2 2 2 2 3 2 2 2 2 2 2 2 3 2 3 2 2 2 2 2 2 3" xfId="18384" xr:uid="{00000000-0005-0000-0000-00003F0C0000}"/>
    <cellStyle name="annee semestre 2 2 2 2 2 3 2 2 2 2 2 2 2 3 2 3 2 2 2 2 2 2 3 2" xfId="20270" xr:uid="{00000000-0005-0000-0000-0000400C0000}"/>
    <cellStyle name="annee semestre 2 2 2 2 2 3 2 2 2 2 2 2 2 3 2 3 2 2 2 2 2 2 3 2 2" xfId="36699" xr:uid="{00000000-0005-0000-0000-0000410C0000}"/>
    <cellStyle name="annee semestre 2 2 2 2 2 3 2 2 2 2 2 2 2 3 2 3 2 2 2 2 2 2 3 3" xfId="25019" xr:uid="{00000000-0005-0000-0000-0000420C0000}"/>
    <cellStyle name="annee semestre 2 2 2 2 2 3 2 2 2 2 2 2 2 3 2 3 2 2 2 2 2 2 4" xfId="26483" xr:uid="{00000000-0005-0000-0000-0000430C0000}"/>
    <cellStyle name="annee semestre 2 2 2 2 2 3 2 2 2 2 2 2 2 3 2 3 2 2 2 2 2 3" xfId="10535" xr:uid="{00000000-0005-0000-0000-0000440C0000}"/>
    <cellStyle name="annee semestre 2 2 2 2 2 3 2 2 2 2 2 2 2 3 2 3 2 2 2 2 2 3 2" xfId="11870" xr:uid="{00000000-0005-0000-0000-0000450C0000}"/>
    <cellStyle name="annee semestre 2 2 2 2 2 3 2 2 2 2 2 2 2 3 2 3 2 2 2 2 2 3 2 2" xfId="13404" xr:uid="{00000000-0005-0000-0000-0000460C0000}"/>
    <cellStyle name="annee semestre 2 2 2 2 2 3 2 2 2 2 2 2 2 3 2 3 2 2 2 2 2 3 2 2 2" xfId="20092" xr:uid="{00000000-0005-0000-0000-0000470C0000}"/>
    <cellStyle name="annee semestre 2 2 2 2 2 3 2 2 2 2 2 2 2 3 2 3 2 2 2 2 2 3 2 2 2 2" xfId="31730" xr:uid="{00000000-0005-0000-0000-0000480C0000}"/>
    <cellStyle name="annee semestre 2 2 2 2 2 3 2 2 2 2 2 2 2 3 2 3 2 2 2 2 2 3 2 2 3" xfId="20887" xr:uid="{00000000-0005-0000-0000-0000490C0000}"/>
    <cellStyle name="annee semestre 2 2 2 2 2 3 2 2 2 2 2 2 2 3 2 3 2 2 2 2 2 3 2 3" xfId="26783" xr:uid="{00000000-0005-0000-0000-00004A0C0000}"/>
    <cellStyle name="annee semestre 2 2 2 2 2 3 2 2 2 2 2 2 2 3 2 3 2 2 2 2 2 3 3" xfId="15090" xr:uid="{00000000-0005-0000-0000-00004B0C0000}"/>
    <cellStyle name="annee semestre 2 2 2 2 2 3 2 2 2 2 2 2 2 3 2 3 2 2 2 2 2 3 3 2" xfId="8521" xr:uid="{00000000-0005-0000-0000-00004C0C0000}"/>
    <cellStyle name="annee semestre 2 2 2 2 2 3 2 2 2 2 2 2 2 3 2 3 2 2 2 2 2 3 3 2 2" xfId="33410" xr:uid="{00000000-0005-0000-0000-00004D0C0000}"/>
    <cellStyle name="annee semestre 2 2 2 2 2 3 2 2 2 2 2 2 2 3 2 3 2 2 2 2 2 3 3 3" xfId="24661" xr:uid="{00000000-0005-0000-0000-00004E0C0000}"/>
    <cellStyle name="annee semestre 2 2 2 2 2 3 2 2 2 2 2 2 2 3 2 3 2 2 2 2 2 3 4" xfId="23972" xr:uid="{00000000-0005-0000-0000-00004F0C0000}"/>
    <cellStyle name="annee semestre 2 2 2 2 2 3 2 2 2 2 2 2 2 3 2 3 2 2 2 2 3" xfId="16700" xr:uid="{00000000-0005-0000-0000-0000500C0000}"/>
    <cellStyle name="annee semestre 2 2 2 2 2 3 2 2 2 2 2 2 2 3 2 3 2 2 2 2 3 2" xfId="19637" xr:uid="{00000000-0005-0000-0000-0000510C0000}"/>
    <cellStyle name="annee semestre 2 2 2 2 2 3 2 2 2 2 2 2 2 3 2 3 2 2 2 2 3 2 2" xfId="35015" xr:uid="{00000000-0005-0000-0000-0000520C0000}"/>
    <cellStyle name="annee semestre 2 2 2 2 2 3 2 2 2 2 2 2 2 3 2 3 2 2 2 2 3 3" xfId="23917" xr:uid="{00000000-0005-0000-0000-0000530C0000}"/>
    <cellStyle name="annee semestre 2 2 2 2 2 3 2 2 2 2 2 2 2 3 2 3 2 2 2 2 4" xfId="28910" xr:uid="{00000000-0005-0000-0000-0000540C0000}"/>
    <cellStyle name="annee semestre 2 2 2 2 2 3 2 2 2 2 2 2 2 3 2 3 2 2 3" xfId="18286" xr:uid="{00000000-0005-0000-0000-0000550C0000}"/>
    <cellStyle name="annee semestre 2 2 2 2 2 3 2 2 2 2 2 2 2 3 2 3 2 2 3 2" xfId="11251" xr:uid="{00000000-0005-0000-0000-0000560C0000}"/>
    <cellStyle name="annee semestre 2 2 2 2 2 3 2 2 2 2 2 2 2 3 2 3 2 2 3 2 2" xfId="36601" xr:uid="{00000000-0005-0000-0000-0000570C0000}"/>
    <cellStyle name="annee semestre 2 2 2 2 2 3 2 2 2 2 2 2 2 3 2 3 2 2 3 3" xfId="27041" xr:uid="{00000000-0005-0000-0000-0000580C0000}"/>
    <cellStyle name="annee semestre 2 2 2 2 2 3 2 2 2 2 2 2 2 3 2 3 2 2 4" xfId="26348" xr:uid="{00000000-0005-0000-0000-0000590C0000}"/>
    <cellStyle name="annee semestre 2 2 2 2 2 3 2 2 2 2 2 2 2 3 2 3 3" xfId="3223" xr:uid="{00000000-0005-0000-0000-00005A0C0000}"/>
    <cellStyle name="annee semestre 2 2 2 2 2 3 2 2 2 2 2 2 2 3 2 3 3 2" xfId="3896" xr:uid="{00000000-0005-0000-0000-00005B0C0000}"/>
    <cellStyle name="annee semestre 2 2 2 2 2 3 2 2 2 2 2 2 2 3 2 3 3 2 2" xfId="5045" xr:uid="{00000000-0005-0000-0000-00005C0C0000}"/>
    <cellStyle name="annee semestre 2 2 2 2 2 3 2 2 2 2 2 2 2 3 2 3 3 2 2 2" xfId="7129" xr:uid="{00000000-0005-0000-0000-00005D0C0000}"/>
    <cellStyle name="annee semestre 2 2 2 2 2 3 2 2 2 2 2 2 2 3 2 3 3 2 2 2 2" xfId="6088" xr:uid="{00000000-0005-0000-0000-00005E0C0000}"/>
    <cellStyle name="annee semestre 2 2 2 2 2 3 2 2 2 2 2 2 2 3 2 3 3 2 2 2 2 2" xfId="8044" xr:uid="{00000000-0005-0000-0000-00005F0C0000}"/>
    <cellStyle name="annee semestre 2 2 2 2 2 3 2 2 2 2 2 2 2 3 2 3 3 2 2 2 2 2 2" xfId="13371" xr:uid="{00000000-0005-0000-0000-0000600C0000}"/>
    <cellStyle name="annee semestre 2 2 2 2 2 3 2 2 2 2 2 2 2 3 2 3 3 2 2 2 2 2 2 2" xfId="19593" xr:uid="{00000000-0005-0000-0000-0000610C0000}"/>
    <cellStyle name="annee semestre 2 2 2 2 2 3 2 2 2 2 2 2 2 3 2 3 3 2 2 2 2 2 2 2 2" xfId="31697" xr:uid="{00000000-0005-0000-0000-0000620C0000}"/>
    <cellStyle name="annee semestre 2 2 2 2 2 3 2 2 2 2 2 2 2 3 2 3 3 2 2 2 2 2 2 3" xfId="28249" xr:uid="{00000000-0005-0000-0000-0000630C0000}"/>
    <cellStyle name="annee semestre 2 2 2 2 2 3 2 2 2 2 2 2 2 3 2 3 3 2 2 2 2 2 3" xfId="28478" xr:uid="{00000000-0005-0000-0000-0000640C0000}"/>
    <cellStyle name="annee semestre 2 2 2 2 2 3 2 2 2 2 2 2 2 3 2 3 3 2 2 2 2 3" xfId="18605" xr:uid="{00000000-0005-0000-0000-0000650C0000}"/>
    <cellStyle name="annee semestre 2 2 2 2 2 3 2 2 2 2 2 2 2 3 2 3 3 2 2 2 2 3 2" xfId="10426" xr:uid="{00000000-0005-0000-0000-0000660C0000}"/>
    <cellStyle name="annee semestre 2 2 2 2 2 3 2 2 2 2 2 2 2 3 2 3 3 2 2 2 2 3 2 2" xfId="36920" xr:uid="{00000000-0005-0000-0000-0000670C0000}"/>
    <cellStyle name="annee semestre 2 2 2 2 2 3 2 2 2 2 2 2 2 3 2 3 3 2 2 2 2 3 3" xfId="31489" xr:uid="{00000000-0005-0000-0000-0000680C0000}"/>
    <cellStyle name="annee semestre 2 2 2 2 2 3 2 2 2 2 2 2 2 3 2 3 3 2 2 2 2 4" xfId="22588" xr:uid="{00000000-0005-0000-0000-0000690C0000}"/>
    <cellStyle name="annee semestre 2 2 2 2 2 3 2 2 2 2 2 2 2 3 2 3 3 2 2 2 3" xfId="11191" xr:uid="{00000000-0005-0000-0000-00006A0C0000}"/>
    <cellStyle name="annee semestre 2 2 2 2 2 3 2 2 2 2 2 2 2 3 2 3 3 2 2 2 3 2" xfId="12567" xr:uid="{00000000-0005-0000-0000-00006B0C0000}"/>
    <cellStyle name="annee semestre 2 2 2 2 2 3 2 2 2 2 2 2 2 3 2 3 3 2 2 2 3 2 2" xfId="14743" xr:uid="{00000000-0005-0000-0000-00006C0C0000}"/>
    <cellStyle name="annee semestre 2 2 2 2 2 3 2 2 2 2 2 2 2 3 2 3 3 2 2 2 3 2 2 2" xfId="9490" xr:uid="{00000000-0005-0000-0000-00006D0C0000}"/>
    <cellStyle name="annee semestre 2 2 2 2 2 3 2 2 2 2 2 2 2 3 2 3 3 2 2 2 3 2 2 2 2" xfId="33069" xr:uid="{00000000-0005-0000-0000-00006E0C0000}"/>
    <cellStyle name="annee semestre 2 2 2 2 2 3 2 2 2 2 2 2 2 3 2 3 3 2 2 2 3 2 2 3" xfId="24860" xr:uid="{00000000-0005-0000-0000-00006F0C0000}"/>
    <cellStyle name="annee semestre 2 2 2 2 2 3 2 2 2 2 2 2 2 3 2 3 3 2 2 2 3 2 3" xfId="24995" xr:uid="{00000000-0005-0000-0000-0000700C0000}"/>
    <cellStyle name="annee semestre 2 2 2 2 2 3 2 2 2 2 2 2 2 3 2 3 3 2 2 2 3 3" xfId="18529" xr:uid="{00000000-0005-0000-0000-0000710C0000}"/>
    <cellStyle name="annee semestre 2 2 2 2 2 3 2 2 2 2 2 2 2 3 2 3 3 2 2 2 3 3 2" xfId="19898" xr:uid="{00000000-0005-0000-0000-0000720C0000}"/>
    <cellStyle name="annee semestre 2 2 2 2 2 3 2 2 2 2 2 2 2 3 2 3 3 2 2 2 3 3 2 2" xfId="36844" xr:uid="{00000000-0005-0000-0000-0000730C0000}"/>
    <cellStyle name="annee semestre 2 2 2 2 2 3 2 2 2 2 2 2 2 3 2 3 3 2 2 2 3 3 3" xfId="21670" xr:uid="{00000000-0005-0000-0000-0000740C0000}"/>
    <cellStyle name="annee semestre 2 2 2 2 2 3 2 2 2 2 2 2 2 3 2 3 3 2 2 2 3 4" xfId="21809" xr:uid="{00000000-0005-0000-0000-0000750C0000}"/>
    <cellStyle name="annee semestre 2 2 2 2 2 3 2 2 2 2 2 2 2 3 2 3 3 2 2 3" xfId="15337" xr:uid="{00000000-0005-0000-0000-0000760C0000}"/>
    <cellStyle name="annee semestre 2 2 2 2 2 3 2 2 2 2 2 2 2 3 2 3 3 2 2 3 2" xfId="19976" xr:uid="{00000000-0005-0000-0000-0000770C0000}"/>
    <cellStyle name="annee semestre 2 2 2 2 2 3 2 2 2 2 2 2 2 3 2 3 3 2 2 3 2 2" xfId="33656" xr:uid="{00000000-0005-0000-0000-0000780C0000}"/>
    <cellStyle name="annee semestre 2 2 2 2 2 3 2 2 2 2 2 2 2 3 2 3 3 2 2 3 3" xfId="23929" xr:uid="{00000000-0005-0000-0000-0000790C0000}"/>
    <cellStyle name="annee semestre 2 2 2 2 2 3 2 2 2 2 2 2 2 3 2 3 3 2 2 4" xfId="23249" xr:uid="{00000000-0005-0000-0000-00007A0C0000}"/>
    <cellStyle name="annee semestre 2 2 2 2 2 3 2 2 2 2 2 2 2 3 2 3 3 3" xfId="16158" xr:uid="{00000000-0005-0000-0000-00007B0C0000}"/>
    <cellStyle name="annee semestre 2 2 2 2 2 3 2 2 2 2 2 2 2 3 2 3 3 3 2" xfId="18721" xr:uid="{00000000-0005-0000-0000-00007C0C0000}"/>
    <cellStyle name="annee semestre 2 2 2 2 2 3 2 2 2 2 2 2 2 3 2 3 3 3 2 2" xfId="34473" xr:uid="{00000000-0005-0000-0000-00007D0C0000}"/>
    <cellStyle name="annee semestre 2 2 2 2 2 3 2 2 2 2 2 2 2 3 2 3 3 3 3" xfId="31156" xr:uid="{00000000-0005-0000-0000-00007E0C0000}"/>
    <cellStyle name="annee semestre 2 2 2 2 2 3 2 2 2 2 2 2 2 3 2 3 3 4" xfId="22547" xr:uid="{00000000-0005-0000-0000-00007F0C0000}"/>
    <cellStyle name="annee semestre 2 2 2 2 2 3 2 2 2 2 2 2 2 3 2 4" xfId="17486" xr:uid="{00000000-0005-0000-0000-0000800C0000}"/>
    <cellStyle name="annee semestre 2 2 2 2 2 3 2 2 2 2 2 2 2 3 2 4 2" xfId="20003" xr:uid="{00000000-0005-0000-0000-0000810C0000}"/>
    <cellStyle name="annee semestre 2 2 2 2 2 3 2 2 2 2 2 2 2 3 2 4 2 2" xfId="35801" xr:uid="{00000000-0005-0000-0000-0000820C0000}"/>
    <cellStyle name="annee semestre 2 2 2 2 2 3 2 2 2 2 2 2 2 3 2 4 3" xfId="29116" xr:uid="{00000000-0005-0000-0000-0000830C0000}"/>
    <cellStyle name="annee semestre 2 2 2 2 2 3 2 2 2 2 2 2 2 3 2 5" xfId="26045" xr:uid="{00000000-0005-0000-0000-0000840C0000}"/>
    <cellStyle name="annee semestre 2 2 2 2 2 3 2 2 2 2 2 2 2 4" xfId="14864" xr:uid="{00000000-0005-0000-0000-0000850C0000}"/>
    <cellStyle name="annee semestre 2 2 2 2 2 3 2 2 2 2 2 2 2 4 2" xfId="8176" xr:uid="{00000000-0005-0000-0000-0000860C0000}"/>
    <cellStyle name="annee semestre 2 2 2 2 2 3 2 2 2 2 2 2 2 4 2 2" xfId="33186" xr:uid="{00000000-0005-0000-0000-0000870C0000}"/>
    <cellStyle name="annee semestre 2 2 2 2 2 3 2 2 2 2 2 2 2 4 3" xfId="29747" xr:uid="{00000000-0005-0000-0000-0000880C0000}"/>
    <cellStyle name="annee semestre 2 2 2 2 2 3 2 2 2 2 2 2 2 5" xfId="21744" xr:uid="{00000000-0005-0000-0000-0000890C0000}"/>
    <cellStyle name="annee semestre 2 2 2 2 2 3 2 2 2 2 2 3" xfId="16020" xr:uid="{00000000-0005-0000-0000-00008A0C0000}"/>
    <cellStyle name="annee semestre 2 2 2 2 2 3 2 2 2 2 2 3 2" xfId="11582" xr:uid="{00000000-0005-0000-0000-00008B0C0000}"/>
    <cellStyle name="annee semestre 2 2 2 2 2 3 2 2 2 2 2 3 2 2" xfId="34336" xr:uid="{00000000-0005-0000-0000-00008C0C0000}"/>
    <cellStyle name="annee semestre 2 2 2 2 2 3 2 2 2 2 2 3 3" xfId="26159" xr:uid="{00000000-0005-0000-0000-00008D0C0000}"/>
    <cellStyle name="annee semestre 2 2 2 2 2 3 2 2 2 2 2 4" xfId="27679" xr:uid="{00000000-0005-0000-0000-00008E0C0000}"/>
    <cellStyle name="annee semestre 2 2 2 2 2 3 2 2 2 3" xfId="704" xr:uid="{00000000-0005-0000-0000-00008F0C0000}"/>
    <cellStyle name="annee semestre 2 2 2 2 2 3 2 2 2 3 2" xfId="909" xr:uid="{00000000-0005-0000-0000-0000900C0000}"/>
    <cellStyle name="annee semestre 2 2 2 2 2 3 2 2 2 3 2 2" xfId="956" xr:uid="{00000000-0005-0000-0000-0000910C0000}"/>
    <cellStyle name="annee semestre 2 2 2 2 2 3 2 2 2 3 2 2 2" xfId="1321" xr:uid="{00000000-0005-0000-0000-0000920C0000}"/>
    <cellStyle name="annee semestre 2 2 2 2 2 3 2 2 2 3 2 2 2 2" xfId="1603" xr:uid="{00000000-0005-0000-0000-0000930C0000}"/>
    <cellStyle name="annee semestre 2 2 2 2 2 3 2 2 2 3 2 2 2 2 2" xfId="1807" xr:uid="{00000000-0005-0000-0000-0000940C0000}"/>
    <cellStyle name="annee semestre 2 2 2 2 2 3 2 2 2 3 2 2 2 2 2 2" xfId="2085" xr:uid="{00000000-0005-0000-0000-0000950C0000}"/>
    <cellStyle name="annee semestre 2 2 2 2 2 3 2 2 2 3 2 2 2 2 2 2 2" xfId="2506" xr:uid="{00000000-0005-0000-0000-0000960C0000}"/>
    <cellStyle name="annee semestre 2 2 2 2 2 3 2 2 2 3 2 2 2 2 2 2 2 2" xfId="2975" xr:uid="{00000000-0005-0000-0000-0000970C0000}"/>
    <cellStyle name="annee semestre 2 2 2 2 2 3 2 2 2 3 2 2 2 2 2 2 2 2 2" xfId="3732" xr:uid="{00000000-0005-0000-0000-0000980C0000}"/>
    <cellStyle name="annee semestre 2 2 2 2 2 3 2 2 2 3 2 2 2 2 2 2 2 2 2 2" xfId="3808" xr:uid="{00000000-0005-0000-0000-0000990C0000}"/>
    <cellStyle name="annee semestre 2 2 2 2 2 3 2 2 2 3 2 2 2 2 2 2 2 2 2 2 2" xfId="5228" xr:uid="{00000000-0005-0000-0000-00009A0C0000}"/>
    <cellStyle name="annee semestre 2 2 2 2 2 3 2 2 2 3 2 2 2 2 2 2 2 2 2 2 2 2" xfId="6819" xr:uid="{00000000-0005-0000-0000-00009B0C0000}"/>
    <cellStyle name="annee semestre 2 2 2 2 2 3 2 2 2 3 2 2 2 2 2 2 2 2 2 2 2 2 2" xfId="6077" xr:uid="{00000000-0005-0000-0000-00009C0C0000}"/>
    <cellStyle name="annee semestre 2 2 2 2 2 3 2 2 2 3 2 2 2 2 2 2 2 2 2 2 2 2 2 2" xfId="7830" xr:uid="{00000000-0005-0000-0000-00009D0C0000}"/>
    <cellStyle name="annee semestre 2 2 2 2 2 3 2 2 2 3 2 2 2 2 2 2 2 2 2 2 2 2 2 2 2" xfId="13253" xr:uid="{00000000-0005-0000-0000-00009E0C0000}"/>
    <cellStyle name="annee semestre 2 2 2 2 2 3 2 2 2 3 2 2 2 2 2 2 2 2 2 2 2 2 2 2 2 2" xfId="10416" xr:uid="{00000000-0005-0000-0000-00009F0C0000}"/>
    <cellStyle name="annee semestre 2 2 2 2 2 3 2 2 2 3 2 2 2 2 2 2 2 2 2 2 2 2 2 2 2 2 2" xfId="31579" xr:uid="{00000000-0005-0000-0000-0000A00C0000}"/>
    <cellStyle name="annee semestre 2 2 2 2 2 3 2 2 2 3 2 2 2 2 2 2 2 2 2 2 2 2 2 2 2 3" xfId="30764" xr:uid="{00000000-0005-0000-0000-0000A10C0000}"/>
    <cellStyle name="annee semestre 2 2 2 2 2 3 2 2 2 3 2 2 2 2 2 2 2 2 2 2 2 2 2 2 3" xfId="21105" xr:uid="{00000000-0005-0000-0000-0000A20C0000}"/>
    <cellStyle name="annee semestre 2 2 2 2 2 3 2 2 2 3 2 2 2 2 2 2 2 2 2 2 2 2 2 3" xfId="14953" xr:uid="{00000000-0005-0000-0000-0000A30C0000}"/>
    <cellStyle name="annee semestre 2 2 2 2 2 3 2 2 2 3 2 2 2 2 2 2 2 2 2 2 2 2 2 3 2" xfId="8877" xr:uid="{00000000-0005-0000-0000-0000A40C0000}"/>
    <cellStyle name="annee semestre 2 2 2 2 2 3 2 2 2 3 2 2 2 2 2 2 2 2 2 2 2 2 2 3 2 2" xfId="33274" xr:uid="{00000000-0005-0000-0000-0000A50C0000}"/>
    <cellStyle name="annee semestre 2 2 2 2 2 3 2 2 2 3 2 2 2 2 2 2 2 2 2 2 2 2 2 3 3" xfId="26113" xr:uid="{00000000-0005-0000-0000-0000A60C0000}"/>
    <cellStyle name="annee semestre 2 2 2 2 2 3 2 2 2 3 2 2 2 2 2 2 2 2 2 2 2 2 2 4" xfId="22500" xr:uid="{00000000-0005-0000-0000-0000A70C0000}"/>
    <cellStyle name="annee semestre 2 2 2 2 2 3 2 2 2 3 2 2 2 2 2 2 2 2 2 2 2 2 3" xfId="10977" xr:uid="{00000000-0005-0000-0000-0000A80C0000}"/>
    <cellStyle name="annee semestre 2 2 2 2 2 3 2 2 2 3 2 2 2 2 2 2 2 2 2 2 2 2 3 2" xfId="11959" xr:uid="{00000000-0005-0000-0000-0000A90C0000}"/>
    <cellStyle name="annee semestre 2 2 2 2 2 3 2 2 2 3 2 2 2 2 2 2 2 2 2 2 2 2 3 2 2" xfId="14216" xr:uid="{00000000-0005-0000-0000-0000AA0C0000}"/>
    <cellStyle name="annee semestre 2 2 2 2 2 3 2 2 2 3 2 2 2 2 2 2 2 2 2 2 2 2 3 2 2 2" xfId="8254" xr:uid="{00000000-0005-0000-0000-0000AB0C0000}"/>
    <cellStyle name="annee semestre 2 2 2 2 2 3 2 2 2 3 2 2 2 2 2 2 2 2 2 2 2 2 3 2 2 2 2" xfId="32542" xr:uid="{00000000-0005-0000-0000-0000AC0C0000}"/>
    <cellStyle name="annee semestre 2 2 2 2 2 3 2 2 2 3 2 2 2 2 2 2 2 2 2 2 2 2 3 2 2 3" xfId="31207" xr:uid="{00000000-0005-0000-0000-0000AD0C0000}"/>
    <cellStyle name="annee semestre 2 2 2 2 2 3 2 2 2 3 2 2 2 2 2 2 2 2 2 2 2 2 3 2 3" xfId="23973" xr:uid="{00000000-0005-0000-0000-0000AE0C0000}"/>
    <cellStyle name="annee semestre 2 2 2 2 2 3 2 2 2 3 2 2 2 2 2 2 2 2 2 2 2 2 3 3" xfId="16004" xr:uid="{00000000-0005-0000-0000-0000AF0C0000}"/>
    <cellStyle name="annee semestre 2 2 2 2 2 3 2 2 2 3 2 2 2 2 2 2 2 2 2 2 2 2 3 3 2" xfId="20474" xr:uid="{00000000-0005-0000-0000-0000B00C0000}"/>
    <cellStyle name="annee semestre 2 2 2 2 2 3 2 2 2 3 2 2 2 2 2 2 2 2 2 2 2 2 3 3 2 2" xfId="34320" xr:uid="{00000000-0005-0000-0000-0000B10C0000}"/>
    <cellStyle name="annee semestre 2 2 2 2 2 3 2 2 2 3 2 2 2 2 2 2 2 2 2 2 2 2 3 3 3" xfId="23435" xr:uid="{00000000-0005-0000-0000-0000B20C0000}"/>
    <cellStyle name="annee semestre 2 2 2 2 2 3 2 2 2 3 2 2 2 2 2 2 2 2 2 2 2 2 3 4" xfId="28366" xr:uid="{00000000-0005-0000-0000-0000B30C0000}"/>
    <cellStyle name="annee semestre 2 2 2 2 2 3 2 2 2 3 2 2 2 2 2 2 2 2 2 2 2 3" xfId="15426" xr:uid="{00000000-0005-0000-0000-0000B40C0000}"/>
    <cellStyle name="annee semestre 2 2 2 2 2 3 2 2 2 3 2 2 2 2 2 2 2 2 2 2 2 3 2" xfId="18783" xr:uid="{00000000-0005-0000-0000-0000B50C0000}"/>
    <cellStyle name="annee semestre 2 2 2 2 2 3 2 2 2 3 2 2 2 2 2 2 2 2 2 2 2 3 2 2" xfId="33745" xr:uid="{00000000-0005-0000-0000-0000B60C0000}"/>
    <cellStyle name="annee semestre 2 2 2 2 2 3 2 2 2 3 2 2 2 2 2 2 2 2 2 2 2 3 3" xfId="22041" xr:uid="{00000000-0005-0000-0000-0000B70C0000}"/>
    <cellStyle name="annee semestre 2 2 2 2 2 3 2 2 2 3 2 2 2 2 2 2 2 2 2 2 2 4" xfId="26919" xr:uid="{00000000-0005-0000-0000-0000B80C0000}"/>
    <cellStyle name="annee semestre 2 2 2 2 2 3 2 2 2 3 2 2 2 2 2 2 2 2 2 3" xfId="16067" xr:uid="{00000000-0005-0000-0000-0000B90C0000}"/>
    <cellStyle name="annee semestre 2 2 2 2 2 3 2 2 2 3 2 2 2 2 2 2 2 2 2 3 2" xfId="19807" xr:uid="{00000000-0005-0000-0000-0000BA0C0000}"/>
    <cellStyle name="annee semestre 2 2 2 2 2 3 2 2 2 3 2 2 2 2 2 2 2 2 2 3 2 2" xfId="34382" xr:uid="{00000000-0005-0000-0000-0000BB0C0000}"/>
    <cellStyle name="annee semestre 2 2 2 2 2 3 2 2 2 3 2 2 2 2 2 2 2 2 2 3 3" xfId="26789" xr:uid="{00000000-0005-0000-0000-0000BC0C0000}"/>
    <cellStyle name="annee semestre 2 2 2 2 2 3 2 2 2 3 2 2 2 2 2 2 2 2 2 4" xfId="24486" xr:uid="{00000000-0005-0000-0000-0000BD0C0000}"/>
    <cellStyle name="annee semestre 2 2 2 2 2 3 2 2 2 3 2 2 2 2 2 2 2 3" xfId="3457" xr:uid="{00000000-0005-0000-0000-0000BE0C0000}"/>
    <cellStyle name="annee semestre 2 2 2 2 2 3 2 2 2 3 2 2 2 2 2 2 2 3 2" xfId="4436" xr:uid="{00000000-0005-0000-0000-0000BF0C0000}"/>
    <cellStyle name="annee semestre 2 2 2 2 2 3 2 2 2 3 2 2 2 2 2 2 2 3 2 2" xfId="5738" xr:uid="{00000000-0005-0000-0000-0000C00C0000}"/>
    <cellStyle name="annee semestre 2 2 2 2 2 3 2 2 2 3 2 2 2 2 2 2 2 3 2 2 2" xfId="6804" xr:uid="{00000000-0005-0000-0000-0000C10C0000}"/>
    <cellStyle name="annee semestre 2 2 2 2 2 3 2 2 2 3 2 2 2 2 2 2 2 3 2 2 2 2" xfId="7239" xr:uid="{00000000-0005-0000-0000-0000C20C0000}"/>
    <cellStyle name="annee semestre 2 2 2 2 2 3 2 2 2 3 2 2 2 2 2 2 2 3 2 2 2 2 2" xfId="7815" xr:uid="{00000000-0005-0000-0000-0000C30C0000}"/>
    <cellStyle name="annee semestre 2 2 2 2 2 3 2 2 2 3 2 2 2 2 2 2 2 3 2 2 2 2 2 2" xfId="13791" xr:uid="{00000000-0005-0000-0000-0000C40C0000}"/>
    <cellStyle name="annee semestre 2 2 2 2 2 3 2 2 2 3 2 2 2 2 2 2 2 3 2 2 2 2 2 2 2" xfId="9852" xr:uid="{00000000-0005-0000-0000-0000C50C0000}"/>
    <cellStyle name="annee semestre 2 2 2 2 2 3 2 2 2 3 2 2 2 2 2 2 2 3 2 2 2 2 2 2 2 2" xfId="32117" xr:uid="{00000000-0005-0000-0000-0000C60C0000}"/>
    <cellStyle name="annee semestre 2 2 2 2 2 3 2 2 2 3 2 2 2 2 2 2 2 3 2 2 2 2 2 2 3" xfId="23351" xr:uid="{00000000-0005-0000-0000-0000C70C0000}"/>
    <cellStyle name="annee semestre 2 2 2 2 2 3 2 2 2 3 2 2 2 2 2 2 2 3 2 2 2 2 2 3" xfId="30909" xr:uid="{00000000-0005-0000-0000-0000C80C0000}"/>
    <cellStyle name="annee semestre 2 2 2 2 2 3 2 2 2 3 2 2 2 2 2 2 2 3 2 2 2 2 3" xfId="17954" xr:uid="{00000000-0005-0000-0000-0000C90C0000}"/>
    <cellStyle name="annee semestre 2 2 2 2 2 3 2 2 2 3 2 2 2 2 2 2 2 3 2 2 2 2 3 2" xfId="11606" xr:uid="{00000000-0005-0000-0000-0000CA0C0000}"/>
    <cellStyle name="annee semestre 2 2 2 2 2 3 2 2 2 3 2 2 2 2 2 2 2 3 2 2 2 2 3 2 2" xfId="36269" xr:uid="{00000000-0005-0000-0000-0000CB0C0000}"/>
    <cellStyle name="annee semestre 2 2 2 2 2 3 2 2 2 3 2 2 2 2 2 2 2 3 2 2 2 2 3 3" xfId="31031" xr:uid="{00000000-0005-0000-0000-0000CC0C0000}"/>
    <cellStyle name="annee semestre 2 2 2 2 2 3 2 2 2 3 2 2 2 2 2 2 2 3 2 2 2 2 4" xfId="25237" xr:uid="{00000000-0005-0000-0000-0000CD0C0000}"/>
    <cellStyle name="annee semestre 2 2 2 2 2 3 2 2 2 3 2 2 2 2 2 2 2 3 2 2 2 3" xfId="10962" xr:uid="{00000000-0005-0000-0000-0000CE0C0000}"/>
    <cellStyle name="annee semestre 2 2 2 2 2 3 2 2 2 3 2 2 2 2 2 2 2 3 2 2 2 3 2" xfId="11916" xr:uid="{00000000-0005-0000-0000-0000CF0C0000}"/>
    <cellStyle name="annee semestre 2 2 2 2 2 3 2 2 2 3 2 2 2 2 2 2 2 3 2 2 2 3 2 2" xfId="13876" xr:uid="{00000000-0005-0000-0000-0000D00C0000}"/>
    <cellStyle name="annee semestre 2 2 2 2 2 3 2 2 2 3 2 2 2 2 2 2 2 3 2 2 2 3 2 2 2" xfId="8924" xr:uid="{00000000-0005-0000-0000-0000D10C0000}"/>
    <cellStyle name="annee semestre 2 2 2 2 2 3 2 2 2 3 2 2 2 2 2 2 2 3 2 2 2 3 2 2 2 2" xfId="32202" xr:uid="{00000000-0005-0000-0000-0000D20C0000}"/>
    <cellStyle name="annee semestre 2 2 2 2 2 3 2 2 2 3 2 2 2 2 2 2 2 3 2 2 2 3 2 2 3" xfId="26210" xr:uid="{00000000-0005-0000-0000-0000D30C0000}"/>
    <cellStyle name="annee semestre 2 2 2 2 2 3 2 2 2 3 2 2 2 2 2 2 2 3 2 2 2 3 2 3" xfId="31041" xr:uid="{00000000-0005-0000-0000-0000D40C0000}"/>
    <cellStyle name="annee semestre 2 2 2 2 2 3 2 2 2 3 2 2 2 2 2 2 2 3 2 2 2 3 3" xfId="17578" xr:uid="{00000000-0005-0000-0000-0000D50C0000}"/>
    <cellStyle name="annee semestre 2 2 2 2 2 3 2 2 2 3 2 2 2 2 2 2 2 3 2 2 2 3 3 2" xfId="19932" xr:uid="{00000000-0005-0000-0000-0000D60C0000}"/>
    <cellStyle name="annee semestre 2 2 2 2 2 3 2 2 2 3 2 2 2 2 2 2 2 3 2 2 2 3 3 2 2" xfId="35893" xr:uid="{00000000-0005-0000-0000-0000D70C0000}"/>
    <cellStyle name="annee semestre 2 2 2 2 2 3 2 2 2 3 2 2 2 2 2 2 2 3 2 2 2 3 3 3" xfId="29897" xr:uid="{00000000-0005-0000-0000-0000D80C0000}"/>
    <cellStyle name="annee semestre 2 2 2 2 2 3 2 2 2 3 2 2 2 2 2 2 2 3 2 2 2 3 4" xfId="27190" xr:uid="{00000000-0005-0000-0000-0000D90C0000}"/>
    <cellStyle name="annee semestre 2 2 2 2 2 3 2 2 2 3 2 2 2 2 2 2 2 3 2 2 3" xfId="18556" xr:uid="{00000000-0005-0000-0000-0000DA0C0000}"/>
    <cellStyle name="annee semestre 2 2 2 2 2 3 2 2 2 3 2 2 2 2 2 2 2 3 2 2 3 2" xfId="19543" xr:uid="{00000000-0005-0000-0000-0000DB0C0000}"/>
    <cellStyle name="annee semestre 2 2 2 2 2 3 2 2 2 3 2 2 2 2 2 2 2 3 2 2 3 2 2" xfId="36871" xr:uid="{00000000-0005-0000-0000-0000DC0C0000}"/>
    <cellStyle name="annee semestre 2 2 2 2 2 3 2 2 2 3 2 2 2 2 2 2 2 3 2 2 3 3" xfId="20862" xr:uid="{00000000-0005-0000-0000-0000DD0C0000}"/>
    <cellStyle name="annee semestre 2 2 2 2 2 3 2 2 2 3 2 2 2 2 2 2 2 3 2 2 4" xfId="21271" xr:uid="{00000000-0005-0000-0000-0000DE0C0000}"/>
    <cellStyle name="annee semestre 2 2 2 2 2 3 2 2 2 3 2 2 2 2 2 2 2 3 3" xfId="16255" xr:uid="{00000000-0005-0000-0000-0000DF0C0000}"/>
    <cellStyle name="annee semestre 2 2 2 2 2 3 2 2 2 3 2 2 2 2 2 2 2 3 3 2" xfId="20288" xr:uid="{00000000-0005-0000-0000-0000E00C0000}"/>
    <cellStyle name="annee semestre 2 2 2 2 2 3 2 2 2 3 2 2 2 2 2 2 2 3 3 2 2" xfId="34570" xr:uid="{00000000-0005-0000-0000-0000E10C0000}"/>
    <cellStyle name="annee semestre 2 2 2 2 2 3 2 2 2 3 2 2 2 2 2 2 2 3 3 3" xfId="28956" xr:uid="{00000000-0005-0000-0000-0000E20C0000}"/>
    <cellStyle name="annee semestre 2 2 2 2 2 3 2 2 2 3 2 2 2 2 2 2 2 3 4" xfId="21047" xr:uid="{00000000-0005-0000-0000-0000E30C0000}"/>
    <cellStyle name="annee semestre 2 2 2 2 2 3 2 2 2 3 2 2 2 2 2 3" xfId="2708" xr:uid="{00000000-0005-0000-0000-0000E40C0000}"/>
    <cellStyle name="annee semestre 2 2 2 2 2 3 2 2 2 3 2 2 2 2 2 3 2" xfId="2399" xr:uid="{00000000-0005-0000-0000-0000E50C0000}"/>
    <cellStyle name="annee semestre 2 2 2 2 2 3 2 2 2 3 2 2 2 2 2 3 2 2" xfId="4024" xr:uid="{00000000-0005-0000-0000-0000E60C0000}"/>
    <cellStyle name="annee semestre 2 2 2 2 2 3 2 2 2 3 2 2 2 2 2 3 2 2 2" xfId="4498" xr:uid="{00000000-0005-0000-0000-0000E70C0000}"/>
    <cellStyle name="annee semestre 2 2 2 2 2 3 2 2 2 3 2 2 2 2 2 3 2 2 2 2" xfId="5317" xr:uid="{00000000-0005-0000-0000-0000E80C0000}"/>
    <cellStyle name="annee semestre 2 2 2 2 2 3 2 2 2 3 2 2 2 2 2 3 2 2 2 2 2" xfId="6615" xr:uid="{00000000-0005-0000-0000-0000E90C0000}"/>
    <cellStyle name="annee semestre 2 2 2 2 2 3 2 2 2 3 2 2 2 2 2 3 2 2 2 2 2 2" xfId="5812" xr:uid="{00000000-0005-0000-0000-0000EA0C0000}"/>
    <cellStyle name="annee semestre 2 2 2 2 2 3 2 2 2 3 2 2 2 2 2 3 2 2 2 2 2 2 2" xfId="7626" xr:uid="{00000000-0005-0000-0000-0000EB0C0000}"/>
    <cellStyle name="annee semestre 2 2 2 2 2 3 2 2 2 3 2 2 2 2 2 3 2 2 2 2 2 2 2 2" xfId="14016" xr:uid="{00000000-0005-0000-0000-0000EC0C0000}"/>
    <cellStyle name="annee semestre 2 2 2 2 2 3 2 2 2 3 2 2 2 2 2 3 2 2 2 2 2 2 2 2 2" xfId="13043" xr:uid="{00000000-0005-0000-0000-0000ED0C0000}"/>
    <cellStyle name="annee semestre 2 2 2 2 2 3 2 2 2 3 2 2 2 2 2 3 2 2 2 2 2 2 2 2 2 2" xfId="32342" xr:uid="{00000000-0005-0000-0000-0000EE0C0000}"/>
    <cellStyle name="annee semestre 2 2 2 2 2 3 2 2 2 3 2 2 2 2 2 3 2 2 2 2 2 2 2 2 3" xfId="24073" xr:uid="{00000000-0005-0000-0000-0000EF0C0000}"/>
    <cellStyle name="annee semestre 2 2 2 2 2 3 2 2 2 3 2 2 2 2 2 3 2 2 2 2 2 2 2 3" xfId="30458" xr:uid="{00000000-0005-0000-0000-0000F00C0000}"/>
    <cellStyle name="annee semestre 2 2 2 2 2 3 2 2 2 3 2 2 2 2 2 3 2 2 2 2 2 2 3" xfId="17119" xr:uid="{00000000-0005-0000-0000-0000F10C0000}"/>
    <cellStyle name="annee semestre 2 2 2 2 2 3 2 2 2 3 2 2 2 2 2 3 2 2 2 2 2 2 3 2" xfId="20523" xr:uid="{00000000-0005-0000-0000-0000F20C0000}"/>
    <cellStyle name="annee semestre 2 2 2 2 2 3 2 2 2 3 2 2 2 2 2 3 2 2 2 2 2 2 3 2 2" xfId="35434" xr:uid="{00000000-0005-0000-0000-0000F30C0000}"/>
    <cellStyle name="annee semestre 2 2 2 2 2 3 2 2 2 3 2 2 2 2 2 3 2 2 2 2 2 2 3 3" xfId="28294" xr:uid="{00000000-0005-0000-0000-0000F40C0000}"/>
    <cellStyle name="annee semestre 2 2 2 2 2 3 2 2 2 3 2 2 2 2 2 3 2 2 2 2 2 2 4" xfId="28959" xr:uid="{00000000-0005-0000-0000-0000F50C0000}"/>
    <cellStyle name="annee semestre 2 2 2 2 2 3 2 2 2 3 2 2 2 2 2 3 2 2 2 2 2 3" xfId="10773" xr:uid="{00000000-0005-0000-0000-0000F60C0000}"/>
    <cellStyle name="annee semestre 2 2 2 2 2 3 2 2 2 3 2 2 2 2 2 3 2 2 2 2 2 3 2" xfId="12374" xr:uid="{00000000-0005-0000-0000-0000F70C0000}"/>
    <cellStyle name="annee semestre 2 2 2 2 2 3 2 2 2 3 2 2 2 2 2 3 2 2 2 2 2 3 2 2" xfId="14550" xr:uid="{00000000-0005-0000-0000-0000F80C0000}"/>
    <cellStyle name="annee semestre 2 2 2 2 2 3 2 2 2 3 2 2 2 2 2 3 2 2 2 2 2 3 2 2 2" xfId="12712" xr:uid="{00000000-0005-0000-0000-0000F90C0000}"/>
    <cellStyle name="annee semestre 2 2 2 2 2 3 2 2 2 3 2 2 2 2 2 3 2 2 2 2 2 3 2 2 2 2" xfId="32876" xr:uid="{00000000-0005-0000-0000-0000FA0C0000}"/>
    <cellStyle name="annee semestre 2 2 2 2 2 3 2 2 2 3 2 2 2 2 2 3 2 2 2 2 2 3 2 2 3" xfId="30979" xr:uid="{00000000-0005-0000-0000-0000FB0C0000}"/>
    <cellStyle name="annee semestre 2 2 2 2 2 3 2 2 2 3 2 2 2 2 2 3 2 2 2 2 2 3 2 3" xfId="23750" xr:uid="{00000000-0005-0000-0000-0000FC0C0000}"/>
    <cellStyle name="annee semestre 2 2 2 2 2 3 2 2 2 3 2 2 2 2 2 3 2 2 2 2 2 3 3" xfId="16904" xr:uid="{00000000-0005-0000-0000-0000FD0C0000}"/>
    <cellStyle name="annee semestre 2 2 2 2 2 3 2 2 2 3 2 2 2 2 2 3 2 2 2 2 2 3 3 2" xfId="12646" xr:uid="{00000000-0005-0000-0000-0000FE0C0000}"/>
    <cellStyle name="annee semestre 2 2 2 2 2 3 2 2 2 3 2 2 2 2 2 3 2 2 2 2 2 3 3 2 2" xfId="35219" xr:uid="{00000000-0005-0000-0000-0000FF0C0000}"/>
    <cellStyle name="annee semestre 2 2 2 2 2 3 2 2 2 3 2 2 2 2 2 3 2 2 2 2 2 3 3 3" xfId="25116" xr:uid="{00000000-0005-0000-0000-0000000D0000}"/>
    <cellStyle name="annee semestre 2 2 2 2 2 3 2 2 2 3 2 2 2 2 2 3 2 2 2 2 2 3 4" xfId="22762" xr:uid="{00000000-0005-0000-0000-0000010D0000}"/>
    <cellStyle name="annee semestre 2 2 2 2 2 3 2 2 2 3 2 2 2 2 2 3 2 2 2 2 3" xfId="16405" xr:uid="{00000000-0005-0000-0000-0000020D0000}"/>
    <cellStyle name="annee semestre 2 2 2 2 2 3 2 2 2 3 2 2 2 2 2 3 2 2 2 2 3 2" xfId="12814" xr:uid="{00000000-0005-0000-0000-0000030D0000}"/>
    <cellStyle name="annee semestre 2 2 2 2 2 3 2 2 2 3 2 2 2 2 2 3 2 2 2 2 3 2 2" xfId="34720" xr:uid="{00000000-0005-0000-0000-0000040D0000}"/>
    <cellStyle name="annee semestre 2 2 2 2 2 3 2 2 2 3 2 2 2 2 2 3 2 2 2 2 3 3" xfId="22076" xr:uid="{00000000-0005-0000-0000-0000050D0000}"/>
    <cellStyle name="annee semestre 2 2 2 2 2 3 2 2 2 3 2 2 2 2 2 3 2 2 2 2 4" xfId="24387" xr:uid="{00000000-0005-0000-0000-0000060D0000}"/>
    <cellStyle name="annee semestre 2 2 2 2 2 3 2 2 2 3 2 2 2 2 2 3 2 2 3" xfId="15312" xr:uid="{00000000-0005-0000-0000-0000070D0000}"/>
    <cellStyle name="annee semestre 2 2 2 2 2 3 2 2 2 3 2 2 2 2 2 3 2 2 3 2" xfId="18711" xr:uid="{00000000-0005-0000-0000-0000080D0000}"/>
    <cellStyle name="annee semestre 2 2 2 2 2 3 2 2 2 3 2 2 2 2 2 3 2 2 3 2 2" xfId="33631" xr:uid="{00000000-0005-0000-0000-0000090D0000}"/>
    <cellStyle name="annee semestre 2 2 2 2 2 3 2 2 2 3 2 2 2 2 2 3 2 2 3 3" xfId="29971" xr:uid="{00000000-0005-0000-0000-00000A0D0000}"/>
    <cellStyle name="annee semestre 2 2 2 2 2 3 2 2 2 3 2 2 2 2 2 3 2 2 4" xfId="25003" xr:uid="{00000000-0005-0000-0000-00000B0D0000}"/>
    <cellStyle name="annee semestre 2 2 2 2 2 3 2 2 2 3 2 2 2 2 2 3 3" xfId="3115" xr:uid="{00000000-0005-0000-0000-00000C0D0000}"/>
    <cellStyle name="annee semestre 2 2 2 2 2 3 2 2 2 3 2 2 2 2 2 3 3 2" xfId="3586" xr:uid="{00000000-0005-0000-0000-00000D0D0000}"/>
    <cellStyle name="annee semestre 2 2 2 2 2 3 2 2 2 3 2 2 2 2 2 3 3 2 2" xfId="4968" xr:uid="{00000000-0005-0000-0000-00000E0D0000}"/>
    <cellStyle name="annee semestre 2 2 2 2 2 3 2 2 2 3 2 2 2 2 2 3 3 2 2 2" xfId="6621" xr:uid="{00000000-0005-0000-0000-00000F0D0000}"/>
    <cellStyle name="annee semestre 2 2 2 2 2 3 2 2 2 3 2 2 2 2 2 3 3 2 2 2 2" xfId="5649" xr:uid="{00000000-0005-0000-0000-0000100D0000}"/>
    <cellStyle name="annee semestre 2 2 2 2 2 3 2 2 2 3 2 2 2 2 2 3 3 2 2 2 2 2" xfId="7632" xr:uid="{00000000-0005-0000-0000-0000110D0000}"/>
    <cellStyle name="annee semestre 2 2 2 2 2 3 2 2 2 3 2 2 2 2 2 3 3 2 2 2 2 2 2" xfId="13903" xr:uid="{00000000-0005-0000-0000-0000120D0000}"/>
    <cellStyle name="annee semestre 2 2 2 2 2 3 2 2 2 3 2 2 2 2 2 3 3 2 2 2 2 2 2 2" xfId="12940" xr:uid="{00000000-0005-0000-0000-0000130D0000}"/>
    <cellStyle name="annee semestre 2 2 2 2 2 3 2 2 2 3 2 2 2 2 2 3 3 2 2 2 2 2 2 2 2" xfId="32229" xr:uid="{00000000-0005-0000-0000-0000140D0000}"/>
    <cellStyle name="annee semestre 2 2 2 2 2 3 2 2 2 3 2 2 2 2 2 3 3 2 2 2 2 2 2 3" xfId="31450" xr:uid="{00000000-0005-0000-0000-0000150D0000}"/>
    <cellStyle name="annee semestre 2 2 2 2 2 3 2 2 2 3 2 2 2 2 2 3 3 2 2 2 2 2 3" xfId="29072" xr:uid="{00000000-0005-0000-0000-0000160D0000}"/>
    <cellStyle name="annee semestre 2 2 2 2 2 3 2 2 2 3 2 2 2 2 2 3 3 2 2 2 2 3" xfId="17601" xr:uid="{00000000-0005-0000-0000-0000170D0000}"/>
    <cellStyle name="annee semestre 2 2 2 2 2 3 2 2 2 3 2 2 2 2 2 3 3 2 2 2 2 3 2" xfId="19122" xr:uid="{00000000-0005-0000-0000-0000180D0000}"/>
    <cellStyle name="annee semestre 2 2 2 2 2 3 2 2 2 3 2 2 2 2 2 3 3 2 2 2 2 3 2 2" xfId="35916" xr:uid="{00000000-0005-0000-0000-0000190D0000}"/>
    <cellStyle name="annee semestre 2 2 2 2 2 3 2 2 2 3 2 2 2 2 2 3 3 2 2 2 2 3 3" xfId="25475" xr:uid="{00000000-0005-0000-0000-00001A0D0000}"/>
    <cellStyle name="annee semestre 2 2 2 2 2 3 2 2 2 3 2 2 2 2 2 3 3 2 2 2 2 4" xfId="26017" xr:uid="{00000000-0005-0000-0000-00001B0D0000}"/>
    <cellStyle name="annee semestre 2 2 2 2 2 3 2 2 2 3 2 2 2 2 2 3 3 2 2 2 3" xfId="10779" xr:uid="{00000000-0005-0000-0000-00001C0D0000}"/>
    <cellStyle name="annee semestre 2 2 2 2 2 3 2 2 2 3 2 2 2 2 2 3 3 2 2 2 3 2" xfId="12131" xr:uid="{00000000-0005-0000-0000-00001D0D0000}"/>
    <cellStyle name="annee semestre 2 2 2 2 2 3 2 2 2 3 2 2 2 2 2 3 3 2 2 2 3 2 2" xfId="14299" xr:uid="{00000000-0005-0000-0000-00001E0D0000}"/>
    <cellStyle name="annee semestre 2 2 2 2 2 3 2 2 2 3 2 2 2 2 2 3 3 2 2 2 3 2 2 2" xfId="8671" xr:uid="{00000000-0005-0000-0000-00001F0D0000}"/>
    <cellStyle name="annee semestre 2 2 2 2 2 3 2 2 2 3 2 2 2 2 2 3 3 2 2 2 3 2 2 2 2" xfId="32625" xr:uid="{00000000-0005-0000-0000-0000200D0000}"/>
    <cellStyle name="annee semestre 2 2 2 2 2 3 2 2 2 3 2 2 2 2 2 3 3 2 2 2 3 2 2 3" xfId="26949" xr:uid="{00000000-0005-0000-0000-0000210D0000}"/>
    <cellStyle name="annee semestre 2 2 2 2 2 3 2 2 2 3 2 2 2 2 2 3 3 2 2 2 3 2 3" xfId="29825" xr:uid="{00000000-0005-0000-0000-0000220D0000}"/>
    <cellStyle name="annee semestre 2 2 2 2 2 3 2 2 2 3 2 2 2 2 2 3 3 2 2 2 3 3" xfId="15432" xr:uid="{00000000-0005-0000-0000-0000230D0000}"/>
    <cellStyle name="annee semestre 2 2 2 2 2 3 2 2 2 3 2 2 2 2 2 3 3 2 2 2 3 3 2" xfId="20331" xr:uid="{00000000-0005-0000-0000-0000240D0000}"/>
    <cellStyle name="annee semestre 2 2 2 2 2 3 2 2 2 3 2 2 2 2 2 3 3 2 2 2 3 3 2 2" xfId="33751" xr:uid="{00000000-0005-0000-0000-0000250D0000}"/>
    <cellStyle name="annee semestre 2 2 2 2 2 3 2 2 2 3 2 2 2 2 2 3 3 2 2 2 3 3 3" xfId="29229" xr:uid="{00000000-0005-0000-0000-0000260D0000}"/>
    <cellStyle name="annee semestre 2 2 2 2 2 3 2 2 2 3 2 2 2 2 2 3 3 2 2 2 3 4" xfId="29533" xr:uid="{00000000-0005-0000-0000-0000270D0000}"/>
    <cellStyle name="annee semestre 2 2 2 2 2 3 2 2 2 3 2 2 2 2 2 3 3 2 2 3" xfId="14991" xr:uid="{00000000-0005-0000-0000-0000280D0000}"/>
    <cellStyle name="annee semestre 2 2 2 2 2 3 2 2 2 3 2 2 2 2 2 3 3 2 2 3 2" xfId="9556" xr:uid="{00000000-0005-0000-0000-0000290D0000}"/>
    <cellStyle name="annee semestre 2 2 2 2 2 3 2 2 2 3 2 2 2 2 2 3 3 2 2 3 2 2" xfId="33311" xr:uid="{00000000-0005-0000-0000-00002A0D0000}"/>
    <cellStyle name="annee semestre 2 2 2 2 2 3 2 2 2 3 2 2 2 2 2 3 3 2 2 3 3" xfId="22144" xr:uid="{00000000-0005-0000-0000-00002B0D0000}"/>
    <cellStyle name="annee semestre 2 2 2 2 2 3 2 2 2 3 2 2 2 2 2 3 3 2 2 4" xfId="29199" xr:uid="{00000000-0005-0000-0000-00002C0D0000}"/>
    <cellStyle name="annee semestre 2 2 2 2 2 3 2 2 2 3 2 2 2 2 2 3 3 3" xfId="18075" xr:uid="{00000000-0005-0000-0000-00002D0D0000}"/>
    <cellStyle name="annee semestre 2 2 2 2 2 3 2 2 2 3 2 2 2 2 2 3 3 3 2" xfId="13136" xr:uid="{00000000-0005-0000-0000-00002E0D0000}"/>
    <cellStyle name="annee semestre 2 2 2 2 2 3 2 2 2 3 2 2 2 2 2 3 3 3 2 2" xfId="36390" xr:uid="{00000000-0005-0000-0000-00002F0D0000}"/>
    <cellStyle name="annee semestre 2 2 2 2 2 3 2 2 2 3 2 2 2 2 2 3 3 3 3" xfId="31303" xr:uid="{00000000-0005-0000-0000-0000300D0000}"/>
    <cellStyle name="annee semestre 2 2 2 2 2 3 2 2 2 3 2 2 2 2 2 3 3 4" xfId="25830" xr:uid="{00000000-0005-0000-0000-0000310D0000}"/>
    <cellStyle name="annee semestre 2 2 2 2 2 3 2 2 2 3 2 2 2 2 2 4" xfId="15514" xr:uid="{00000000-0005-0000-0000-0000320D0000}"/>
    <cellStyle name="annee semestre 2 2 2 2 2 3 2 2 2 3 2 2 2 2 2 4 2" xfId="19802" xr:uid="{00000000-0005-0000-0000-0000330D0000}"/>
    <cellStyle name="annee semestre 2 2 2 2 2 3 2 2 2 3 2 2 2 2 2 4 2 2" xfId="33833" xr:uid="{00000000-0005-0000-0000-0000340D0000}"/>
    <cellStyle name="annee semestre 2 2 2 2 2 3 2 2 2 3 2 2 2 2 2 4 3" xfId="30973" xr:uid="{00000000-0005-0000-0000-0000350D0000}"/>
    <cellStyle name="annee semestre 2 2 2 2 2 3 2 2 2 3 2 2 2 2 2 5" xfId="21603" xr:uid="{00000000-0005-0000-0000-0000360D0000}"/>
    <cellStyle name="annee semestre 2 2 2 2 2 3 2 2 2 3 2 2 2 3" xfId="15578" xr:uid="{00000000-0005-0000-0000-0000370D0000}"/>
    <cellStyle name="annee semestre 2 2 2 2 2 3 2 2 2 3 2 2 2 3 2" xfId="20571" xr:uid="{00000000-0005-0000-0000-0000380D0000}"/>
    <cellStyle name="annee semestre 2 2 2 2 2 3 2 2 2 3 2 2 2 3 2 2" xfId="33895" xr:uid="{00000000-0005-0000-0000-0000390D0000}"/>
    <cellStyle name="annee semestre 2 2 2 2 2 3 2 2 2 3 2 2 2 3 3" xfId="26728" xr:uid="{00000000-0005-0000-0000-00003A0D0000}"/>
    <cellStyle name="annee semestre 2 2 2 2 2 3 2 2 2 3 2 2 2 4" xfId="28975" xr:uid="{00000000-0005-0000-0000-00003B0D0000}"/>
    <cellStyle name="annee semestre 2 2 2 2 2 3 2 2 2 3 2 2 3" xfId="1402" xr:uid="{00000000-0005-0000-0000-00003C0D0000}"/>
    <cellStyle name="annee semestre 2 2 2 2 2 3 2 2 2 3 2 2 3 2" xfId="1726" xr:uid="{00000000-0005-0000-0000-00003D0D0000}"/>
    <cellStyle name="annee semestre 2 2 2 2 2 3 2 2 2 3 2 2 3 2 2" xfId="2004" xr:uid="{00000000-0005-0000-0000-00003E0D0000}"/>
    <cellStyle name="annee semestre 2 2 2 2 2 3 2 2 2 3 2 2 3 2 2 2" xfId="2169" xr:uid="{00000000-0005-0000-0000-00003F0D0000}"/>
    <cellStyle name="annee semestre 2 2 2 2 2 3 2 2 2 3 2 2 3 2 2 2 2" xfId="2894" xr:uid="{00000000-0005-0000-0000-0000400D0000}"/>
    <cellStyle name="annee semestre 2 2 2 2 2 3 2 2 2 3 2 2 3 2 2 2 2 2" xfId="3970" xr:uid="{00000000-0005-0000-0000-0000410D0000}"/>
    <cellStyle name="annee semestre 2 2 2 2 2 3 2 2 2 3 2 2 3 2 2 2 2 2 2" xfId="4451" xr:uid="{00000000-0005-0000-0000-0000420D0000}"/>
    <cellStyle name="annee semestre 2 2 2 2 2 3 2 2 2 3 2 2 3 2 2 2 2 2 2 2" xfId="5254" xr:uid="{00000000-0005-0000-0000-0000430D0000}"/>
    <cellStyle name="annee semestre 2 2 2 2 2 3 2 2 2 3 2 2 3 2 2 2 2 2 2 2 2" xfId="6351" xr:uid="{00000000-0005-0000-0000-0000440D0000}"/>
    <cellStyle name="annee semestre 2 2 2 2 2 3 2 2 2 3 2 2 3 2 2 2 2 2 2 2 2 2" xfId="6211" xr:uid="{00000000-0005-0000-0000-0000450D0000}"/>
    <cellStyle name="annee semestre 2 2 2 2 2 3 2 2 2 3 2 2 3 2 2 2 2 2 2 2 2 2 2" xfId="7362" xr:uid="{00000000-0005-0000-0000-0000460D0000}"/>
    <cellStyle name="annee semestre 2 2 2 2 2 3 2 2 2 3 2 2 3 2 2 2 2 2 2 2 2 2 2 2" xfId="13560" xr:uid="{00000000-0005-0000-0000-0000470D0000}"/>
    <cellStyle name="annee semestre 2 2 2 2 2 3 2 2 2 3 2 2 3 2 2 2 2 2 2 2 2 2 2 2 2" xfId="9139" xr:uid="{00000000-0005-0000-0000-0000480D0000}"/>
    <cellStyle name="annee semestre 2 2 2 2 2 3 2 2 2 3 2 2 3 2 2 2 2 2 2 2 2 2 2 2 2 2" xfId="31886" xr:uid="{00000000-0005-0000-0000-0000490D0000}"/>
    <cellStyle name="annee semestre 2 2 2 2 2 3 2 2 2 3 2 2 3 2 2 2 2 2 2 2 2 2 2 2 3" xfId="29779" xr:uid="{00000000-0005-0000-0000-00004A0D0000}"/>
    <cellStyle name="annee semestre 2 2 2 2 2 3 2 2 2 3 2 2 3 2 2 2 2 2 2 2 2 2 2 3" xfId="30263" xr:uid="{00000000-0005-0000-0000-00004B0D0000}"/>
    <cellStyle name="annee semestre 2 2 2 2 2 3 2 2 2 3 2 2 3 2 2 2 2 2 2 2 2 2 3" xfId="17166" xr:uid="{00000000-0005-0000-0000-00004C0D0000}"/>
    <cellStyle name="annee semestre 2 2 2 2 2 3 2 2 2 3 2 2 3 2 2 2 2 2 2 2 2 2 3 2" xfId="18681" xr:uid="{00000000-0005-0000-0000-00004D0D0000}"/>
    <cellStyle name="annee semestre 2 2 2 2 2 3 2 2 2 3 2 2 3 2 2 2 2 2 2 2 2 2 3 2 2" xfId="35481" xr:uid="{00000000-0005-0000-0000-00004E0D0000}"/>
    <cellStyle name="annee semestre 2 2 2 2 2 3 2 2 2 3 2 2 3 2 2 2 2 2 2 2 2 2 3 3" xfId="26307" xr:uid="{00000000-0005-0000-0000-00004F0D0000}"/>
    <cellStyle name="annee semestre 2 2 2 2 2 3 2 2 2 3 2 2 3 2 2 2 2 2 2 2 2 2 4" xfId="27054" xr:uid="{00000000-0005-0000-0000-0000500D0000}"/>
    <cellStyle name="annee semestre 2 2 2 2 2 3 2 2 2 3 2 2 3 2 2 2 2 2 2 2 2 3" xfId="10509" xr:uid="{00000000-0005-0000-0000-0000510D0000}"/>
    <cellStyle name="annee semestre 2 2 2 2 2 3 2 2 2 3 2 2 3 2 2 2 2 2 2 2 2 3 2" xfId="12059" xr:uid="{00000000-0005-0000-0000-0000520D0000}"/>
    <cellStyle name="annee semestre 2 2 2 2 2 3 2 2 2 3 2 2 3 2 2 2 2 2 2 2 2 3 2 2" xfId="14190" xr:uid="{00000000-0005-0000-0000-0000530D0000}"/>
    <cellStyle name="annee semestre 2 2 2 2 2 3 2 2 2 3 2 2 3 2 2 2 2 2 2 2 2 3 2 2 2" xfId="12976" xr:uid="{00000000-0005-0000-0000-0000540D0000}"/>
    <cellStyle name="annee semestre 2 2 2 2 2 3 2 2 2 3 2 2 3 2 2 2 2 2 2 2 2 3 2 2 2 2" xfId="32516" xr:uid="{00000000-0005-0000-0000-0000550D0000}"/>
    <cellStyle name="annee semestre 2 2 2 2 2 3 2 2 2 3 2 2 3 2 2 2 2 2 2 2 2 3 2 2 3" xfId="31178" xr:uid="{00000000-0005-0000-0000-0000560D0000}"/>
    <cellStyle name="annee semestre 2 2 2 2 2 3 2 2 2 3 2 2 3 2 2 2 2 2 2 2 2 3 2 3" xfId="30653" xr:uid="{00000000-0005-0000-0000-0000570D0000}"/>
    <cellStyle name="annee semestre 2 2 2 2 2 3 2 2 2 3 2 2 3 2 2 2 2 2 2 2 2 3 3" xfId="16530" xr:uid="{00000000-0005-0000-0000-0000580D0000}"/>
    <cellStyle name="annee semestre 2 2 2 2 2 3 2 2 2 3 2 2 3 2 2 2 2 2 2 2 2 3 3 2" xfId="20252" xr:uid="{00000000-0005-0000-0000-0000590D0000}"/>
    <cellStyle name="annee semestre 2 2 2 2 2 3 2 2 2 3 2 2 3 2 2 2 2 2 2 2 2 3 3 2 2" xfId="34845" xr:uid="{00000000-0005-0000-0000-00005A0D0000}"/>
    <cellStyle name="annee semestre 2 2 2 2 2 3 2 2 2 3 2 2 3 2 2 2 2 2 2 2 2 3 3 3" xfId="23557" xr:uid="{00000000-0005-0000-0000-00005B0D0000}"/>
    <cellStyle name="annee semestre 2 2 2 2 2 3 2 2 2 3 2 2 3 2 2 2 2 2 2 2 2 3 4" xfId="22853" xr:uid="{00000000-0005-0000-0000-00005C0D0000}"/>
    <cellStyle name="annee semestre 2 2 2 2 2 3 2 2 2 3 2 2 3 2 2 2 2 2 2 2 3" xfId="17420" xr:uid="{00000000-0005-0000-0000-00005D0D0000}"/>
    <cellStyle name="annee semestre 2 2 2 2 2 3 2 2 2 3 2 2 3 2 2 2 2 2 2 2 3 2" xfId="9939" xr:uid="{00000000-0005-0000-0000-00005E0D0000}"/>
    <cellStyle name="annee semestre 2 2 2 2 2 3 2 2 2 3 2 2 3 2 2 2 2 2 2 2 3 2 2" xfId="35735" xr:uid="{00000000-0005-0000-0000-00005F0D0000}"/>
    <cellStyle name="annee semestre 2 2 2 2 2 3 2 2 2 3 2 2 3 2 2 2 2 2 2 2 3 3" xfId="29902" xr:uid="{00000000-0005-0000-0000-0000600D0000}"/>
    <cellStyle name="annee semestre 2 2 2 2 2 3 2 2 2 3 2 2 3 2 2 2 2 2 2 2 4" xfId="28313" xr:uid="{00000000-0005-0000-0000-0000610D0000}"/>
    <cellStyle name="annee semestre 2 2 2 2 2 3 2 2 2 3 2 2 3 2 2 2 2 2 3" xfId="15710" xr:uid="{00000000-0005-0000-0000-0000620D0000}"/>
    <cellStyle name="annee semestre 2 2 2 2 2 3 2 2 2 3 2 2 3 2 2 2 2 2 3 2" xfId="8293" xr:uid="{00000000-0005-0000-0000-0000630D0000}"/>
    <cellStyle name="annee semestre 2 2 2 2 2 3 2 2 2 3 2 2 3 2 2 2 2 2 3 2 2" xfId="34026" xr:uid="{00000000-0005-0000-0000-0000640D0000}"/>
    <cellStyle name="annee semestre 2 2 2 2 2 3 2 2 2 3 2 2 3 2 2 2 2 2 3 3" xfId="23369" xr:uid="{00000000-0005-0000-0000-0000650D0000}"/>
    <cellStyle name="annee semestre 2 2 2 2 2 3 2 2 2 3 2 2 3 2 2 2 2 2 4" xfId="29448" xr:uid="{00000000-0005-0000-0000-0000660D0000}"/>
    <cellStyle name="annee semestre 2 2 2 2 2 3 2 2 2 3 2 2 3 2 2 2 3" xfId="3376" xr:uid="{00000000-0005-0000-0000-0000670D0000}"/>
    <cellStyle name="annee semestre 2 2 2 2 2 3 2 2 2 3 2 2 3 2 2 2 3 2" xfId="4355" xr:uid="{00000000-0005-0000-0000-0000680D0000}"/>
    <cellStyle name="annee semestre 2 2 2 2 2 3 2 2 2 3 2 2 3 2 2 2 3 2 2" xfId="5156" xr:uid="{00000000-0005-0000-0000-0000690D0000}"/>
    <cellStyle name="annee semestre 2 2 2 2 2 3 2 2 2 3 2 2 3 2 2 2 3 2 2 2" xfId="7168" xr:uid="{00000000-0005-0000-0000-00006A0D0000}"/>
    <cellStyle name="annee semestre 2 2 2 2 2 3 2 2 2 3 2 2 3 2 2 2 3 2 2 2 2" xfId="4788" xr:uid="{00000000-0005-0000-0000-00006B0D0000}"/>
    <cellStyle name="annee semestre 2 2 2 2 2 3 2 2 2 3 2 2 3 2 2 2 3 2 2 2 2 2" xfId="8083" xr:uid="{00000000-0005-0000-0000-00006C0D0000}"/>
    <cellStyle name="annee semestre 2 2 2 2 2 3 2 2 2 3 2 2 3 2 2 2 3 2 2 2 2 2 2" xfId="14421" xr:uid="{00000000-0005-0000-0000-00006D0D0000}"/>
    <cellStyle name="annee semestre 2 2 2 2 2 3 2 2 2 3 2 2 3 2 2 2 3 2 2 2 2 2 2 2" xfId="9965" xr:uid="{00000000-0005-0000-0000-00006E0D0000}"/>
    <cellStyle name="annee semestre 2 2 2 2 2 3 2 2 2 3 2 2 3 2 2 2 3 2 2 2 2 2 2 2 2" xfId="32747" xr:uid="{00000000-0005-0000-0000-00006F0D0000}"/>
    <cellStyle name="annee semestre 2 2 2 2 2 3 2 2 2 3 2 2 3 2 2 2 3 2 2 2 2 2 2 3" xfId="31068" xr:uid="{00000000-0005-0000-0000-0000700D0000}"/>
    <cellStyle name="annee semestre 2 2 2 2 2 3 2 2 2 3 2 2 3 2 2 2 3 2 2 2 2 2 3" xfId="30238" xr:uid="{00000000-0005-0000-0000-0000710D0000}"/>
    <cellStyle name="annee semestre 2 2 2 2 2 3 2 2 2 3 2 2 3 2 2 2 3 2 2 2 2 3" xfId="17676" xr:uid="{00000000-0005-0000-0000-0000720D0000}"/>
    <cellStyle name="annee semestre 2 2 2 2 2 3 2 2 2 3 2 2 3 2 2 2 3 2 2 2 2 3 2" xfId="19036" xr:uid="{00000000-0005-0000-0000-0000730D0000}"/>
    <cellStyle name="annee semestre 2 2 2 2 2 3 2 2 2 3 2 2 3 2 2 2 3 2 2 2 2 3 2 2" xfId="35991" xr:uid="{00000000-0005-0000-0000-0000740D0000}"/>
    <cellStyle name="annee semestre 2 2 2 2 2 3 2 2 2 3 2 2 3 2 2 2 3 2 2 2 2 3 3" xfId="23267" xr:uid="{00000000-0005-0000-0000-0000750D0000}"/>
    <cellStyle name="annee semestre 2 2 2 2 2 3 2 2 2 3 2 2 3 2 2 2 3 2 2 2 2 4" xfId="27131" xr:uid="{00000000-0005-0000-0000-0000760D0000}"/>
    <cellStyle name="annee semestre 2 2 2 2 2 3 2 2 2 3 2 2 3 2 2 2 3 2 2 2 3" xfId="11230" xr:uid="{00000000-0005-0000-0000-0000770D0000}"/>
    <cellStyle name="annee semestre 2 2 2 2 2 3 2 2 2 3 2 2 3 2 2 2 3 2 2 2 3 2" xfId="12606" xr:uid="{00000000-0005-0000-0000-0000780D0000}"/>
    <cellStyle name="annee semestre 2 2 2 2 2 3 2 2 2 3 2 2 3 2 2 2 3 2 2 2 3 2 2" xfId="14782" xr:uid="{00000000-0005-0000-0000-0000790D0000}"/>
    <cellStyle name="annee semestre 2 2 2 2 2 3 2 2 2 3 2 2 3 2 2 2 3 2 2 2 3 2 2 2" xfId="12981" xr:uid="{00000000-0005-0000-0000-00007A0D0000}"/>
    <cellStyle name="annee semestre 2 2 2 2 2 3 2 2 2 3 2 2 3 2 2 2 3 2 2 2 3 2 2 2 2" xfId="33108" xr:uid="{00000000-0005-0000-0000-00007B0D0000}"/>
    <cellStyle name="annee semestre 2 2 2 2 2 3 2 2 2 3 2 2 3 2 2 2 3 2 2 2 3 2 2 3" xfId="25457" xr:uid="{00000000-0005-0000-0000-00007C0D0000}"/>
    <cellStyle name="annee semestre 2 2 2 2 2 3 2 2 2 3 2 2 3 2 2 2 3 2 2 2 3 2 3" xfId="29461" xr:uid="{00000000-0005-0000-0000-00007D0D0000}"/>
    <cellStyle name="annee semestre 2 2 2 2 2 3 2 2 2 3 2 2 3 2 2 2 3 2 2 2 3 3" xfId="18158" xr:uid="{00000000-0005-0000-0000-00007E0D0000}"/>
    <cellStyle name="annee semestre 2 2 2 2 2 3 2 2 2 3 2 2 3 2 2 2 3 2 2 2 3 3 2" xfId="11671" xr:uid="{00000000-0005-0000-0000-00007F0D0000}"/>
    <cellStyle name="annee semestre 2 2 2 2 2 3 2 2 2 3 2 2 3 2 2 2 3 2 2 2 3 3 2 2" xfId="36473" xr:uid="{00000000-0005-0000-0000-0000800D0000}"/>
    <cellStyle name="annee semestre 2 2 2 2 2 3 2 2 2 3 2 2 3 2 2 2 3 2 2 2 3 3 3" xfId="30752" xr:uid="{00000000-0005-0000-0000-0000810D0000}"/>
    <cellStyle name="annee semestre 2 2 2 2 2 3 2 2 2 3 2 2 3 2 2 2 3 2 2 2 3 4" xfId="24607" xr:uid="{00000000-0005-0000-0000-0000820D0000}"/>
    <cellStyle name="annee semestre 2 2 2 2 2 3 2 2 2 3 2 2 3 2 2 2 3 2 2 3" xfId="17608" xr:uid="{00000000-0005-0000-0000-0000830D0000}"/>
    <cellStyle name="annee semestre 2 2 2 2 2 3 2 2 2 3 2 2 3 2 2 2 3 2 2 3 2" xfId="13011" xr:uid="{00000000-0005-0000-0000-0000840D0000}"/>
    <cellStyle name="annee semestre 2 2 2 2 2 3 2 2 2 3 2 2 3 2 2 2 3 2 2 3 2 2" xfId="35923" xr:uid="{00000000-0005-0000-0000-0000850D0000}"/>
    <cellStyle name="annee semestre 2 2 2 2 2 3 2 2 2 3 2 2 3 2 2 2 3 2 2 3 3" xfId="24240" xr:uid="{00000000-0005-0000-0000-0000860D0000}"/>
    <cellStyle name="annee semestre 2 2 2 2 2 3 2 2 2 3 2 2 3 2 2 2 3 2 2 4" xfId="27919" xr:uid="{00000000-0005-0000-0000-0000870D0000}"/>
    <cellStyle name="annee semestre 2 2 2 2 2 3 2 2 2 3 2 2 3 2 2 2 3 3" xfId="15591" xr:uid="{00000000-0005-0000-0000-0000880D0000}"/>
    <cellStyle name="annee semestre 2 2 2 2 2 3 2 2 2 3 2 2 3 2 2 2 3 3 2" xfId="8238" xr:uid="{00000000-0005-0000-0000-0000890D0000}"/>
    <cellStyle name="annee semestre 2 2 2 2 2 3 2 2 2 3 2 2 3 2 2 2 3 3 2 2" xfId="33908" xr:uid="{00000000-0005-0000-0000-00008A0D0000}"/>
    <cellStyle name="annee semestre 2 2 2 2 2 3 2 2 2 3 2 2 3 2 2 2 3 3 3" xfId="22158" xr:uid="{00000000-0005-0000-0000-00008B0D0000}"/>
    <cellStyle name="annee semestre 2 2 2 2 2 3 2 2 2 3 2 2 3 2 2 2 3 4" xfId="24673" xr:uid="{00000000-0005-0000-0000-00008C0D0000}"/>
    <cellStyle name="annee semestre 2 2 2 2 2 3 2 2 2 3 2 2 3 2 3" xfId="2627" xr:uid="{00000000-0005-0000-0000-00008D0D0000}"/>
    <cellStyle name="annee semestre 2 2 2 2 2 3 2 2 2 3 2 2 3 2 3 2" xfId="2150" xr:uid="{00000000-0005-0000-0000-00008E0D0000}"/>
    <cellStyle name="annee semestre 2 2 2 2 2 3 2 2 2 3 2 2 3 2 3 2 2" xfId="4129" xr:uid="{00000000-0005-0000-0000-00008F0D0000}"/>
    <cellStyle name="annee semestre 2 2 2 2 2 3 2 2 2 3 2 2 3 2 3 2 2 2" xfId="4603" xr:uid="{00000000-0005-0000-0000-0000900D0000}"/>
    <cellStyle name="annee semestre 2 2 2 2 2 3 2 2 2 3 2 2 3 2 3 2 2 2 2" xfId="5555" xr:uid="{00000000-0005-0000-0000-0000910D0000}"/>
    <cellStyle name="annee semestre 2 2 2 2 2 3 2 2 2 3 2 2 3 2 3 2 2 2 2 2" xfId="6500" xr:uid="{00000000-0005-0000-0000-0000920D0000}"/>
    <cellStyle name="annee semestre 2 2 2 2 2 3 2 2 2 3 2 2 3 2 3 2 2 2 2 2 2" xfId="5507" xr:uid="{00000000-0005-0000-0000-0000930D0000}"/>
    <cellStyle name="annee semestre 2 2 2 2 2 3 2 2 2 3 2 2 3 2 3 2 2 2 2 2 2 2" xfId="7511" xr:uid="{00000000-0005-0000-0000-0000940D0000}"/>
    <cellStyle name="annee semestre 2 2 2 2 2 3 2 2 2 3 2 2 3 2 3 2 2 2 2 2 2 2 2" xfId="14317" xr:uid="{00000000-0005-0000-0000-0000950D0000}"/>
    <cellStyle name="annee semestre 2 2 2 2 2 3 2 2 2 3 2 2 3 2 3 2 2 2 2 2 2 2 2 2" xfId="19045" xr:uid="{00000000-0005-0000-0000-0000960D0000}"/>
    <cellStyle name="annee semestre 2 2 2 2 2 3 2 2 2 3 2 2 3 2 3 2 2 2 2 2 2 2 2 2 2" xfId="32643" xr:uid="{00000000-0005-0000-0000-0000970D0000}"/>
    <cellStyle name="annee semestre 2 2 2 2 2 3 2 2 2 3 2 2 3 2 3 2 2 2 2 2 2 2 2 3" xfId="25157" xr:uid="{00000000-0005-0000-0000-0000980D0000}"/>
    <cellStyle name="annee semestre 2 2 2 2 2 3 2 2 2 3 2 2 3 2 3 2 2 2 2 2 2 2 3" xfId="23505" xr:uid="{00000000-0005-0000-0000-0000990D0000}"/>
    <cellStyle name="annee semestre 2 2 2 2 2 3 2 2 2 3 2 2 3 2 3 2 2 2 2 2 2 3" xfId="15943" xr:uid="{00000000-0005-0000-0000-00009A0D0000}"/>
    <cellStyle name="annee semestre 2 2 2 2 2 3 2 2 2 3 2 2 3 2 3 2 2 2 2 2 2 3 2" xfId="10365" xr:uid="{00000000-0005-0000-0000-00009B0D0000}"/>
    <cellStyle name="annee semestre 2 2 2 2 2 3 2 2 2 3 2 2 3 2 3 2 2 2 2 2 2 3 2 2" xfId="34259" xr:uid="{00000000-0005-0000-0000-00009C0D0000}"/>
    <cellStyle name="annee semestre 2 2 2 2 2 3 2 2 2 3 2 2 3 2 3 2 2 2 2 2 2 3 3" xfId="30914" xr:uid="{00000000-0005-0000-0000-00009D0D0000}"/>
    <cellStyle name="annee semestre 2 2 2 2 2 3 2 2 2 3 2 2 3 2 3 2 2 2 2 2 2 4" xfId="29111" xr:uid="{00000000-0005-0000-0000-00009E0D0000}"/>
    <cellStyle name="annee semestre 2 2 2 2 2 3 2 2 2 3 2 2 3 2 3 2 2 2 2 2 3" xfId="10658" xr:uid="{00000000-0005-0000-0000-00009F0D0000}"/>
    <cellStyle name="annee semestre 2 2 2 2 2 3 2 2 2 3 2 2 3 2 3 2 2 2 2 2 3 2" xfId="12271" xr:uid="{00000000-0005-0000-0000-0000A00D0000}"/>
    <cellStyle name="annee semestre 2 2 2 2 2 3 2 2 2 3 2 2 3 2 3 2 2 2 2 2 3 2 2" xfId="14447" xr:uid="{00000000-0005-0000-0000-0000A10D0000}"/>
    <cellStyle name="annee semestre 2 2 2 2 2 3 2 2 2 3 2 2 3 2 3 2 2 2 2 2 3 2 2 2" xfId="9447" xr:uid="{00000000-0005-0000-0000-0000A20D0000}"/>
    <cellStyle name="annee semestre 2 2 2 2 2 3 2 2 2 3 2 2 3 2 3 2 2 2 2 2 3 2 2 2 2" xfId="32773" xr:uid="{00000000-0005-0000-0000-0000A30D0000}"/>
    <cellStyle name="annee semestre 2 2 2 2 2 3 2 2 2 3 2 2 3 2 3 2 2 2 2 2 3 2 2 3" xfId="30496" xr:uid="{00000000-0005-0000-0000-0000A40D0000}"/>
    <cellStyle name="annee semestre 2 2 2 2 2 3 2 2 2 3 2 2 3 2 3 2 2 2 2 2 3 2 3" xfId="31414" xr:uid="{00000000-0005-0000-0000-0000A50D0000}"/>
    <cellStyle name="annee semestre 2 2 2 2 2 3 2 2 2 3 2 2 3 2 3 2 2 2 2 2 3 3" xfId="15405" xr:uid="{00000000-0005-0000-0000-0000A60D0000}"/>
    <cellStyle name="annee semestre 2 2 2 2 2 3 2 2 2 3 2 2 3 2 3 2 2 2 2 2 3 3 2" xfId="11756" xr:uid="{00000000-0005-0000-0000-0000A70D0000}"/>
    <cellStyle name="annee semestre 2 2 2 2 2 3 2 2 2 3 2 2 3 2 3 2 2 2 2 2 3 3 2 2" xfId="33724" xr:uid="{00000000-0005-0000-0000-0000A80D0000}"/>
    <cellStyle name="annee semestre 2 2 2 2 2 3 2 2 2 3 2 2 3 2 3 2 2 2 2 2 3 3 3" xfId="29826" xr:uid="{00000000-0005-0000-0000-0000A90D0000}"/>
    <cellStyle name="annee semestre 2 2 2 2 2 3 2 2 2 3 2 2 3 2 3 2 2 2 2 2 3 4" xfId="24957" xr:uid="{00000000-0005-0000-0000-0000AA0D0000}"/>
    <cellStyle name="annee semestre 2 2 2 2 2 3 2 2 2 3 2 2 3 2 3 2 2 2 2 3" xfId="17909" xr:uid="{00000000-0005-0000-0000-0000AB0D0000}"/>
    <cellStyle name="annee semestre 2 2 2 2 2 3 2 2 2 3 2 2 3 2 3 2 2 2 2 3 2" xfId="19032" xr:uid="{00000000-0005-0000-0000-0000AC0D0000}"/>
    <cellStyle name="annee semestre 2 2 2 2 2 3 2 2 2 3 2 2 3 2 3 2 2 2 2 3 2 2" xfId="36224" xr:uid="{00000000-0005-0000-0000-0000AD0D0000}"/>
    <cellStyle name="annee semestre 2 2 2 2 2 3 2 2 2 3 2 2 3 2 3 2 2 2 2 3 3" xfId="23806" xr:uid="{00000000-0005-0000-0000-0000AE0D0000}"/>
    <cellStyle name="annee semestre 2 2 2 2 2 3 2 2 2 3 2 2 3 2 3 2 2 2 2 4" xfId="21349" xr:uid="{00000000-0005-0000-0000-0000AF0D0000}"/>
    <cellStyle name="annee semestre 2 2 2 2 2 3 2 2 2 3 2 2 3 2 3 2 2 3" xfId="18478" xr:uid="{00000000-0005-0000-0000-0000B00D0000}"/>
    <cellStyle name="annee semestre 2 2 2 2 2 3 2 2 2 3 2 2 3 2 3 2 2 3 2" xfId="19256" xr:uid="{00000000-0005-0000-0000-0000B10D0000}"/>
    <cellStyle name="annee semestre 2 2 2 2 2 3 2 2 2 3 2 2 3 2 3 2 2 3 2 2" xfId="36793" xr:uid="{00000000-0005-0000-0000-0000B20D0000}"/>
    <cellStyle name="annee semestre 2 2 2 2 2 3 2 2 2 3 2 2 3 2 3 2 2 3 3" xfId="25128" xr:uid="{00000000-0005-0000-0000-0000B30D0000}"/>
    <cellStyle name="annee semestre 2 2 2 2 2 3 2 2 2 3 2 2 3 2 3 2 2 4" xfId="21664" xr:uid="{00000000-0005-0000-0000-0000B40D0000}"/>
    <cellStyle name="annee semestre 2 2 2 2 2 3 2 2 2 3 2 2 3 2 3 3" xfId="3143" xr:uid="{00000000-0005-0000-0000-0000B50D0000}"/>
    <cellStyle name="annee semestre 2 2 2 2 2 3 2 2 2 3 2 2 3 2 3 3 2" xfId="3625" xr:uid="{00000000-0005-0000-0000-0000B60D0000}"/>
    <cellStyle name="annee semestre 2 2 2 2 2 3 2 2 2 3 2 2 3 2 3 3 2 2" xfId="5774" xr:uid="{00000000-0005-0000-0000-0000B70D0000}"/>
    <cellStyle name="annee semestre 2 2 2 2 2 3 2 2 2 3 2 2 3 2 3 3 2 2 2" xfId="6519" xr:uid="{00000000-0005-0000-0000-0000B80D0000}"/>
    <cellStyle name="annee semestre 2 2 2 2 2 3 2 2 2 3 2 2 3 2 3 3 2 2 2 2" xfId="5889" xr:uid="{00000000-0005-0000-0000-0000B90D0000}"/>
    <cellStyle name="annee semestre 2 2 2 2 2 3 2 2 2 3 2 2 3 2 3 3 2 2 2 2 2" xfId="7530" xr:uid="{00000000-0005-0000-0000-0000BA0D0000}"/>
    <cellStyle name="annee semestre 2 2 2 2 2 3 2 2 2 3 2 2 3 2 3 3 2 2 2 2 2 2" xfId="14380" xr:uid="{00000000-0005-0000-0000-0000BB0D0000}"/>
    <cellStyle name="annee semestre 2 2 2 2 2 3 2 2 2 3 2 2 3 2 3 3 2 2 2 2 2 2 2" xfId="11654" xr:uid="{00000000-0005-0000-0000-0000BC0D0000}"/>
    <cellStyle name="annee semestre 2 2 2 2 2 3 2 2 2 3 2 2 3 2 3 3 2 2 2 2 2 2 2 2" xfId="32706" xr:uid="{00000000-0005-0000-0000-0000BD0D0000}"/>
    <cellStyle name="annee semestre 2 2 2 2 2 3 2 2 2 3 2 2 3 2 3 3 2 2 2 2 2 2 3" xfId="23580" xr:uid="{00000000-0005-0000-0000-0000BE0D0000}"/>
    <cellStyle name="annee semestre 2 2 2 2 2 3 2 2 2 3 2 2 3 2 3 3 2 2 2 2 2 3" xfId="21789" xr:uid="{00000000-0005-0000-0000-0000BF0D0000}"/>
    <cellStyle name="annee semestre 2 2 2 2 2 3 2 2 2 3 2 2 3 2 3 3 2 2 2 2 3" xfId="15639" xr:uid="{00000000-0005-0000-0000-0000C00D0000}"/>
    <cellStyle name="annee semestre 2 2 2 2 2 3 2 2 2 3 2 2 3 2 3 3 2 2 2 2 3 2" xfId="8577" xr:uid="{00000000-0005-0000-0000-0000C10D0000}"/>
    <cellStyle name="annee semestre 2 2 2 2 2 3 2 2 2 3 2 2 3 2 3 3 2 2 2 2 3 2 2" xfId="33956" xr:uid="{00000000-0005-0000-0000-0000C20D0000}"/>
    <cellStyle name="annee semestre 2 2 2 2 2 3 2 2 2 3 2 2 3 2 3 3 2 2 2 2 3 3" xfId="23026" xr:uid="{00000000-0005-0000-0000-0000C30D0000}"/>
    <cellStyle name="annee semestre 2 2 2 2 2 3 2 2 2 3 2 2 3 2 3 3 2 2 2 2 4" xfId="25485" xr:uid="{00000000-0005-0000-0000-0000C40D0000}"/>
    <cellStyle name="annee semestre 2 2 2 2 2 3 2 2 2 3 2 2 3 2 3 3 2 2 2 3" xfId="10677" xr:uid="{00000000-0005-0000-0000-0000C50D0000}"/>
    <cellStyle name="annee semestre 2 2 2 2 2 3 2 2 2 3 2 2 3 2 3 3 2 2 2 3 2" xfId="12340" xr:uid="{00000000-0005-0000-0000-0000C60D0000}"/>
    <cellStyle name="annee semestre 2 2 2 2 2 3 2 2 2 3 2 2 3 2 3 3 2 2 2 3 2 2" xfId="14516" xr:uid="{00000000-0005-0000-0000-0000C70D0000}"/>
    <cellStyle name="annee semestre 2 2 2 2 2 3 2 2 2 3 2 2 3 2 3 3 2 2 2 3 2 2 2" xfId="19974" xr:uid="{00000000-0005-0000-0000-0000C80D0000}"/>
    <cellStyle name="annee semestre 2 2 2 2 2 3 2 2 2 3 2 2 3 2 3 3 2 2 2 3 2 2 2 2" xfId="32842" xr:uid="{00000000-0005-0000-0000-0000C90D0000}"/>
    <cellStyle name="annee semestre 2 2 2 2 2 3 2 2 2 3 2 2 3 2 3 3 2 2 2 3 2 2 3" xfId="26651" xr:uid="{00000000-0005-0000-0000-0000CA0D0000}"/>
    <cellStyle name="annee semestre 2 2 2 2 2 3 2 2 2 3 2 2 3 2 3 3 2 2 2 3 2 3" xfId="30133" xr:uid="{00000000-0005-0000-0000-0000CB0D0000}"/>
    <cellStyle name="annee semestre 2 2 2 2 2 3 2 2 2 3 2 2 3 2 3 3 2 2 2 3 3" xfId="15559" xr:uid="{00000000-0005-0000-0000-0000CC0D0000}"/>
    <cellStyle name="annee semestre 2 2 2 2 2 3 2 2 2 3 2 2 3 2 3 3 2 2 2 3 3 2" xfId="10138" xr:uid="{00000000-0005-0000-0000-0000CD0D0000}"/>
    <cellStyle name="annee semestre 2 2 2 2 2 3 2 2 2 3 2 2 3 2 3 3 2 2 2 3 3 2 2" xfId="33878" xr:uid="{00000000-0005-0000-0000-0000CE0D0000}"/>
    <cellStyle name="annee semestre 2 2 2 2 2 3 2 2 2 3 2 2 3 2 3 3 2 2 2 3 3 3" xfId="21619" xr:uid="{00000000-0005-0000-0000-0000CF0D0000}"/>
    <cellStyle name="annee semestre 2 2 2 2 2 3 2 2 2 3 2 2 3 2 3 3 2 2 2 3 4" xfId="28878" xr:uid="{00000000-0005-0000-0000-0000D00D0000}"/>
    <cellStyle name="annee semestre 2 2 2 2 2 3 2 2 2 3 2 2 3 2 3 3 2 2 3" xfId="17779" xr:uid="{00000000-0005-0000-0000-0000D10D0000}"/>
    <cellStyle name="annee semestre 2 2 2 2 2 3 2 2 2 3 2 2 3 2 3 3 2 2 3 2" xfId="19002" xr:uid="{00000000-0005-0000-0000-0000D20D0000}"/>
    <cellStyle name="annee semestre 2 2 2 2 2 3 2 2 2 3 2 2 3 2 3 3 2 2 3 2 2" xfId="36094" xr:uid="{00000000-0005-0000-0000-0000D30D0000}"/>
    <cellStyle name="annee semestre 2 2 2 2 2 3 2 2 2 3 2 2 3 2 3 3 2 2 3 3" xfId="24273" xr:uid="{00000000-0005-0000-0000-0000D40D0000}"/>
    <cellStyle name="annee semestre 2 2 2 2 2 3 2 2 2 3 2 2 3 2 3 3 2 2 4" xfId="24006" xr:uid="{00000000-0005-0000-0000-0000D50D0000}"/>
    <cellStyle name="annee semestre 2 2 2 2 2 3 2 2 2 3 2 2 3 2 3 3 3" xfId="17620" xr:uid="{00000000-0005-0000-0000-0000D60D0000}"/>
    <cellStyle name="annee semestre 2 2 2 2 2 3 2 2 2 3 2 2 3 2 3 3 3 2" xfId="8827" xr:uid="{00000000-0005-0000-0000-0000D70D0000}"/>
    <cellStyle name="annee semestre 2 2 2 2 2 3 2 2 2 3 2 2 3 2 3 3 3 2 2" xfId="35935" xr:uid="{00000000-0005-0000-0000-0000D80D0000}"/>
    <cellStyle name="annee semestre 2 2 2 2 2 3 2 2 2 3 2 2 3 2 3 3 3 3" xfId="24304" xr:uid="{00000000-0005-0000-0000-0000D90D0000}"/>
    <cellStyle name="annee semestre 2 2 2 2 2 3 2 2 2 3 2 2 3 2 3 3 4" xfId="24912" xr:uid="{00000000-0005-0000-0000-0000DA0D0000}"/>
    <cellStyle name="annee semestre 2 2 2 2 2 3 2 2 2 3 2 2 3 2 4" xfId="17743" xr:uid="{00000000-0005-0000-0000-0000DB0D0000}"/>
    <cellStyle name="annee semestre 2 2 2 2 2 3 2 2 2 3 2 2 3 2 4 2" xfId="10015" xr:uid="{00000000-0005-0000-0000-0000DC0D0000}"/>
    <cellStyle name="annee semestre 2 2 2 2 2 3 2 2 2 3 2 2 3 2 4 2 2" xfId="36058" xr:uid="{00000000-0005-0000-0000-0000DD0D0000}"/>
    <cellStyle name="annee semestre 2 2 2 2 2 3 2 2 2 3 2 2 3 2 4 3" xfId="25961" xr:uid="{00000000-0005-0000-0000-0000DE0D0000}"/>
    <cellStyle name="annee semestre 2 2 2 2 2 3 2 2 2 3 2 2 3 2 5" xfId="22409" xr:uid="{00000000-0005-0000-0000-0000DF0D0000}"/>
    <cellStyle name="annee semestre 2 2 2 2 2 3 2 2 2 3 2 2 4" xfId="14837" xr:uid="{00000000-0005-0000-0000-0000E00D0000}"/>
    <cellStyle name="annee semestre 2 2 2 2 2 3 2 2 2 3 2 2 4 2" xfId="19954" xr:uid="{00000000-0005-0000-0000-0000E10D0000}"/>
    <cellStyle name="annee semestre 2 2 2 2 2 3 2 2 2 3 2 2 4 2 2" xfId="33159" xr:uid="{00000000-0005-0000-0000-0000E20D0000}"/>
    <cellStyle name="annee semestre 2 2 2 2 2 3 2 2 2 3 2 2 4 3" xfId="23381" xr:uid="{00000000-0005-0000-0000-0000E30D0000}"/>
    <cellStyle name="annee semestre 2 2 2 2 2 3 2 2 2 3 2 2 5" xfId="21726" xr:uid="{00000000-0005-0000-0000-0000E40D0000}"/>
    <cellStyle name="annee semestre 2 2 2 2 2 3 2 2 2 3 3" xfId="16024" xr:uid="{00000000-0005-0000-0000-0000E50D0000}"/>
    <cellStyle name="annee semestre 2 2 2 2 2 3 2 2 2 3 3 2" xfId="8440" xr:uid="{00000000-0005-0000-0000-0000E60D0000}"/>
    <cellStyle name="annee semestre 2 2 2 2 2 3 2 2 2 3 3 2 2" xfId="34340" xr:uid="{00000000-0005-0000-0000-0000E70D0000}"/>
    <cellStyle name="annee semestre 2 2 2 2 2 3 2 2 2 3 3 3" xfId="31150" xr:uid="{00000000-0005-0000-0000-0000E80D0000}"/>
    <cellStyle name="annee semestre 2 2 2 2 2 3 2 2 2 3 4" xfId="20875" xr:uid="{00000000-0005-0000-0000-0000E90D0000}"/>
    <cellStyle name="annee semestre 2 2 2 2 2 3 2 2 3" xfId="681" xr:uid="{00000000-0005-0000-0000-0000EA0D0000}"/>
    <cellStyle name="annee semestre 2 2 2 2 2 3 2 2 3 2" xfId="600" xr:uid="{00000000-0005-0000-0000-0000EB0D0000}"/>
    <cellStyle name="annee semestre 2 2 2 2 2 3 2 2 3 2 2" xfId="982" xr:uid="{00000000-0005-0000-0000-0000EC0D0000}"/>
    <cellStyle name="annee semestre 2 2 2 2 2 3 2 2 3 2 2 2" xfId="1346" xr:uid="{00000000-0005-0000-0000-0000ED0D0000}"/>
    <cellStyle name="annee semestre 2 2 2 2 2 3 2 2 3 2 2 2 2" xfId="1269" xr:uid="{00000000-0005-0000-0000-0000EE0D0000}"/>
    <cellStyle name="annee semestre 2 2 2 2 2 3 2 2 3 2 2 2 2 2" xfId="1656" xr:uid="{00000000-0005-0000-0000-0000EF0D0000}"/>
    <cellStyle name="annee semestre 2 2 2 2 2 3 2 2 3 2 2 2 2 2 2" xfId="1934" xr:uid="{00000000-0005-0000-0000-0000F00D0000}"/>
    <cellStyle name="annee semestre 2 2 2 2 2 3 2 2 3 2 2 2 2 2 2 2" xfId="2295" xr:uid="{00000000-0005-0000-0000-0000F10D0000}"/>
    <cellStyle name="annee semestre 2 2 2 2 2 3 2 2 3 2 2 2 2 2 2 2 2" xfId="2824" xr:uid="{00000000-0005-0000-0000-0000F20D0000}"/>
    <cellStyle name="annee semestre 2 2 2 2 2 3 2 2 3 2 2 2 2 2 2 2 2 2" xfId="4221" xr:uid="{00000000-0005-0000-0000-0000F30D0000}"/>
    <cellStyle name="annee semestre 2 2 2 2 2 3 2 2 3 2 2 2 2 2 2 2 2 2 2" xfId="4695" xr:uid="{00000000-0005-0000-0000-0000F40D0000}"/>
    <cellStyle name="annee semestre 2 2 2 2 2 3 2 2 3 2 2 2 2 2 2 2 2 2 2 2" xfId="5614" xr:uid="{00000000-0005-0000-0000-0000F50D0000}"/>
    <cellStyle name="annee semestre 2 2 2 2 2 3 2 2 3 2 2 2 2 2 2 2 2 2 2 2 2" xfId="7175" xr:uid="{00000000-0005-0000-0000-0000F60D0000}"/>
    <cellStyle name="annee semestre 2 2 2 2 2 3 2 2 3 2 2 2 2 2 2 2 2 2 2 2 2 2" xfId="4809" xr:uid="{00000000-0005-0000-0000-0000F70D0000}"/>
    <cellStyle name="annee semestre 2 2 2 2 2 3 2 2 3 2 2 2 2 2 2 2 2 2 2 2 2 2 2" xfId="8090" xr:uid="{00000000-0005-0000-0000-0000F80D0000}"/>
    <cellStyle name="annee semestre 2 2 2 2 2 3 2 2 3 2 2 2 2 2 2 2 2 2 2 2 2 2 2 2" xfId="13667" xr:uid="{00000000-0005-0000-0000-0000F90D0000}"/>
    <cellStyle name="annee semestre 2 2 2 2 2 3 2 2 3 2 2 2 2 2 2 2 2 2 2 2 2 2 2 2 2" xfId="8602" xr:uid="{00000000-0005-0000-0000-0000FA0D0000}"/>
    <cellStyle name="annee semestre 2 2 2 2 2 3 2 2 3 2 2 2 2 2 2 2 2 2 2 2 2 2 2 2 2 2" xfId="31993" xr:uid="{00000000-0005-0000-0000-0000FB0D0000}"/>
    <cellStyle name="annee semestre 2 2 2 2 2 3 2 2 3 2 2 2 2 2 2 2 2 2 2 2 2 2 2 2 3" xfId="22772" xr:uid="{00000000-0005-0000-0000-0000FC0D0000}"/>
    <cellStyle name="annee semestre 2 2 2 2 2 3 2 2 3 2 2 2 2 2 2 2 2 2 2 2 2 2 2 3" xfId="23169" xr:uid="{00000000-0005-0000-0000-0000FD0D0000}"/>
    <cellStyle name="annee semestre 2 2 2 2 2 3 2 2 3 2 2 2 2 2 2 2 2 2 2 2 2 2 3" xfId="18033" xr:uid="{00000000-0005-0000-0000-0000FE0D0000}"/>
    <cellStyle name="annee semestre 2 2 2 2 2 3 2 2 3 2 2 2 2 2 2 2 2 2 2 2 2 2 3 2" xfId="8981" xr:uid="{00000000-0005-0000-0000-0000FF0D0000}"/>
    <cellStyle name="annee semestre 2 2 2 2 2 3 2 2 3 2 2 2 2 2 2 2 2 2 2 2 2 2 3 2 2" xfId="36348" xr:uid="{00000000-0005-0000-0000-0000000E0000}"/>
    <cellStyle name="annee semestre 2 2 2 2 2 3 2 2 3 2 2 2 2 2 2 2 2 2 2 2 2 2 3 3" xfId="24656" xr:uid="{00000000-0005-0000-0000-0000010E0000}"/>
    <cellStyle name="annee semestre 2 2 2 2 2 3 2 2 3 2 2 2 2 2 2 2 2 2 2 2 2 2 4" xfId="20960" xr:uid="{00000000-0005-0000-0000-0000020E0000}"/>
    <cellStyle name="annee semestre 2 2 2 2 2 3 2 2 3 2 2 2 2 2 2 2 2 2 2 2 2 3" xfId="11237" xr:uid="{00000000-0005-0000-0000-0000030E0000}"/>
    <cellStyle name="annee semestre 2 2 2 2 2 3 2 2 3 2 2 2 2 2 2 2 2 2 2 2 2 3 2" xfId="12613" xr:uid="{00000000-0005-0000-0000-0000040E0000}"/>
    <cellStyle name="annee semestre 2 2 2 2 2 3 2 2 3 2 2 2 2 2 2 2 2 2 2 2 2 3 2 2" xfId="14789" xr:uid="{00000000-0005-0000-0000-0000050E0000}"/>
    <cellStyle name="annee semestre 2 2 2 2 2 3 2 2 3 2 2 2 2 2 2 2 2 2 2 2 2 3 2 2 2" xfId="9866" xr:uid="{00000000-0005-0000-0000-0000060E0000}"/>
    <cellStyle name="annee semestre 2 2 2 2 2 3 2 2 3 2 2 2 2 2 2 2 2 2 2 2 2 3 2 2 2 2" xfId="33115" xr:uid="{00000000-0005-0000-0000-0000070E0000}"/>
    <cellStyle name="annee semestre 2 2 2 2 2 3 2 2 3 2 2 2 2 2 2 2 2 2 2 2 2 3 2 2 3" xfId="25660" xr:uid="{00000000-0005-0000-0000-0000080E0000}"/>
    <cellStyle name="annee semestre 2 2 2 2 2 3 2 2 3 2 2 2 2 2 2 2 2 2 2 2 2 3 2 3" xfId="30264" xr:uid="{00000000-0005-0000-0000-0000090E0000}"/>
    <cellStyle name="annee semestre 2 2 2 2 2 3 2 2 3 2 2 2 2 2 2 2 2 2 2 2 2 3 3" xfId="17509" xr:uid="{00000000-0005-0000-0000-00000A0E0000}"/>
    <cellStyle name="annee semestre 2 2 2 2 2 3 2 2 3 2 2 2 2 2 2 2 2 2 2 2 2 3 3 2" xfId="11531" xr:uid="{00000000-0005-0000-0000-00000B0E0000}"/>
    <cellStyle name="annee semestre 2 2 2 2 2 3 2 2 3 2 2 2 2 2 2 2 2 2 2 2 2 3 3 2 2" xfId="35824" xr:uid="{00000000-0005-0000-0000-00000C0E0000}"/>
    <cellStyle name="annee semestre 2 2 2 2 2 3 2 2 3 2 2 2 2 2 2 2 2 2 2 2 2 3 3 3" xfId="30616" xr:uid="{00000000-0005-0000-0000-00000D0E0000}"/>
    <cellStyle name="annee semestre 2 2 2 2 2 3 2 2 3 2 2 2 2 2 2 2 2 2 2 2 2 3 4" xfId="21333" xr:uid="{00000000-0005-0000-0000-00000E0E0000}"/>
    <cellStyle name="annee semestre 2 2 2 2 2 3 2 2 3 2 2 2 2 2 2 2 2 2 2 2 3" xfId="17014" xr:uid="{00000000-0005-0000-0000-00000F0E0000}"/>
    <cellStyle name="annee semestre 2 2 2 2 2 3 2 2 3 2 2 2 2 2 2 2 2 2 2 2 3 2" xfId="19120" xr:uid="{00000000-0005-0000-0000-0000100E0000}"/>
    <cellStyle name="annee semestre 2 2 2 2 2 3 2 2 3 2 2 2 2 2 2 2 2 2 2 2 3 2 2" xfId="35329" xr:uid="{00000000-0005-0000-0000-0000110E0000}"/>
    <cellStyle name="annee semestre 2 2 2 2 2 3 2 2 3 2 2 2 2 2 2 2 2 2 2 2 3 3" xfId="29740" xr:uid="{00000000-0005-0000-0000-0000120E0000}"/>
    <cellStyle name="annee semestre 2 2 2 2 2 3 2 2 3 2 2 2 2 2 2 2 2 2 2 2 4" xfId="25644" xr:uid="{00000000-0005-0000-0000-0000130E0000}"/>
    <cellStyle name="annee semestre 2 2 2 2 2 3 2 2 3 2 2 2 2 2 2 2 2 2 3" xfId="17366" xr:uid="{00000000-0005-0000-0000-0000140E0000}"/>
    <cellStyle name="annee semestre 2 2 2 2 2 3 2 2 3 2 2 2 2 2 2 2 2 2 3 2" xfId="11580" xr:uid="{00000000-0005-0000-0000-0000150E0000}"/>
    <cellStyle name="annee semestre 2 2 2 2 2 3 2 2 3 2 2 2 2 2 2 2 2 2 3 2 2" xfId="35681" xr:uid="{00000000-0005-0000-0000-0000160E0000}"/>
    <cellStyle name="annee semestre 2 2 2 2 2 3 2 2 3 2 2 2 2 2 2 2 2 2 3 3" xfId="21035" xr:uid="{00000000-0005-0000-0000-0000170E0000}"/>
    <cellStyle name="annee semestre 2 2 2 2 2 3 2 2 3 2 2 2 2 2 2 2 2 2 4" xfId="24966" xr:uid="{00000000-0005-0000-0000-0000180E0000}"/>
    <cellStyle name="annee semestre 2 2 2 2 2 3 2 2 3 2 2 2 2 2 2 2 3" xfId="3306" xr:uid="{00000000-0005-0000-0000-0000190E0000}"/>
    <cellStyle name="annee semestre 2 2 2 2 2 3 2 2 3 2 2 2 2 2 2 2 3 2" xfId="3493" xr:uid="{00000000-0005-0000-0000-00001A0E0000}"/>
    <cellStyle name="annee semestre 2 2 2 2 2 3 2 2 3 2 2 2 2 2 2 2 3 2 2" xfId="4953" xr:uid="{00000000-0005-0000-0000-00001B0E0000}"/>
    <cellStyle name="annee semestre 2 2 2 2 2 3 2 2 3 2 2 2 2 2 2 2 3 2 2 2" xfId="6723" xr:uid="{00000000-0005-0000-0000-00001C0E0000}"/>
    <cellStyle name="annee semestre 2 2 2 2 2 3 2 2 3 2 2 2 2 2 2 2 3 2 2 2 2" xfId="5021" xr:uid="{00000000-0005-0000-0000-00001D0E0000}"/>
    <cellStyle name="annee semestre 2 2 2 2 2 3 2 2 3 2 2 2 2 2 2 2 3 2 2 2 2 2" xfId="7734" xr:uid="{00000000-0005-0000-0000-00001E0E0000}"/>
    <cellStyle name="annee semestre 2 2 2 2 2 3 2 2 3 2 2 2 2 2 2 2 3 2 2 2 2 2 2" xfId="14062" xr:uid="{00000000-0005-0000-0000-00001F0E0000}"/>
    <cellStyle name="annee semestre 2 2 2 2 2 3 2 2 3 2 2 2 2 2 2 2 3 2 2 2 2 2 2 2" xfId="13102" xr:uid="{00000000-0005-0000-0000-0000200E0000}"/>
    <cellStyle name="annee semestre 2 2 2 2 2 3 2 2 3 2 2 2 2 2 2 2 3 2 2 2 2 2 2 2 2" xfId="32388" xr:uid="{00000000-0005-0000-0000-0000210E0000}"/>
    <cellStyle name="annee semestre 2 2 2 2 2 3 2 2 3 2 2 2 2 2 2 2 3 2 2 2 2 2 2 3" xfId="23725" xr:uid="{00000000-0005-0000-0000-0000220E0000}"/>
    <cellStyle name="annee semestre 2 2 2 2 2 3 2 2 3 2 2 2 2 2 2 2 3 2 2 2 2 2 3" xfId="27147" xr:uid="{00000000-0005-0000-0000-0000230E0000}"/>
    <cellStyle name="annee semestre 2 2 2 2 2 3 2 2 3 2 2 2 2 2 2 2 3 2 2 2 2 3" xfId="16635" xr:uid="{00000000-0005-0000-0000-0000240E0000}"/>
    <cellStyle name="annee semestre 2 2 2 2 2 3 2 2 3 2 2 2 2 2 2 2 3 2 2 2 2 3 2" xfId="8251" xr:uid="{00000000-0005-0000-0000-0000250E0000}"/>
    <cellStyle name="annee semestre 2 2 2 2 2 3 2 2 3 2 2 2 2 2 2 2 3 2 2 2 2 3 2 2" xfId="34950" xr:uid="{00000000-0005-0000-0000-0000260E0000}"/>
    <cellStyle name="annee semestre 2 2 2 2 2 3 2 2 3 2 2 2 2 2 2 2 3 2 2 2 2 3 3" xfId="27834" xr:uid="{00000000-0005-0000-0000-0000270E0000}"/>
    <cellStyle name="annee semestre 2 2 2 2 2 3 2 2 3 2 2 2 2 2 2 2 3 2 2 2 2 4" xfId="27538" xr:uid="{00000000-0005-0000-0000-0000280E0000}"/>
    <cellStyle name="annee semestre 2 2 2 2 2 3 2 2 3 2 2 2 2 2 2 2 3 2 2 2 3" xfId="10881" xr:uid="{00000000-0005-0000-0000-0000290E0000}"/>
    <cellStyle name="annee semestre 2 2 2 2 2 3 2 2 3 2 2 2 2 2 2 2 3 2 2 2 3 2" xfId="12358" xr:uid="{00000000-0005-0000-0000-00002A0E0000}"/>
    <cellStyle name="annee semestre 2 2 2 2 2 3 2 2 3 2 2 2 2 2 2 2 3 2 2 2 3 2 2" xfId="14534" xr:uid="{00000000-0005-0000-0000-00002B0E0000}"/>
    <cellStyle name="annee semestre 2 2 2 2 2 3 2 2 3 2 2 2 2 2 2 2 3 2 2 2 3 2 2 2" xfId="20089" xr:uid="{00000000-0005-0000-0000-00002C0E0000}"/>
    <cellStyle name="annee semestre 2 2 2 2 2 3 2 2 3 2 2 2 2 2 2 2 3 2 2 2 3 2 2 2 2" xfId="32860" xr:uid="{00000000-0005-0000-0000-00002D0E0000}"/>
    <cellStyle name="annee semestre 2 2 2 2 2 3 2 2 3 2 2 2 2 2 2 2 3 2 2 2 3 2 2 3" xfId="28809" xr:uid="{00000000-0005-0000-0000-00002E0E0000}"/>
    <cellStyle name="annee semestre 2 2 2 2 2 3 2 2 3 2 2 2 2 2 2 2 3 2 2 2 3 2 3" xfId="21338" xr:uid="{00000000-0005-0000-0000-00002F0E0000}"/>
    <cellStyle name="annee semestre 2 2 2 2 2 3 2 2 3 2 2 2 2 2 2 2 3 2 2 2 3 3" xfId="17897" xr:uid="{00000000-0005-0000-0000-0000300E0000}"/>
    <cellStyle name="annee semestre 2 2 2 2 2 3 2 2 3 2 2 2 2 2 2 2 3 2 2 2 3 3 2" xfId="9229" xr:uid="{00000000-0005-0000-0000-0000310E0000}"/>
    <cellStyle name="annee semestre 2 2 2 2 2 3 2 2 3 2 2 2 2 2 2 2 3 2 2 2 3 3 2 2" xfId="36212" xr:uid="{00000000-0005-0000-0000-0000320E0000}"/>
    <cellStyle name="annee semestre 2 2 2 2 2 3 2 2 3 2 2 2 2 2 2 2 3 2 2 2 3 3 3" xfId="30889" xr:uid="{00000000-0005-0000-0000-0000330E0000}"/>
    <cellStyle name="annee semestre 2 2 2 2 2 3 2 2 3 2 2 2 2 2 2 2 3 2 2 2 3 4" xfId="26560" xr:uid="{00000000-0005-0000-0000-0000340E0000}"/>
    <cellStyle name="annee semestre 2 2 2 2 2 3 2 2 3 2 2 2 2 2 2 2 3 2 2 3" xfId="16856" xr:uid="{00000000-0005-0000-0000-0000350E0000}"/>
    <cellStyle name="annee semestre 2 2 2 2 2 3 2 2 3 2 2 2 2 2 2 2 3 2 2 3 2" xfId="9485" xr:uid="{00000000-0005-0000-0000-0000360E0000}"/>
    <cellStyle name="annee semestre 2 2 2 2 2 3 2 2 3 2 2 2 2 2 2 2 3 2 2 3 2 2" xfId="35171" xr:uid="{00000000-0005-0000-0000-0000370E0000}"/>
    <cellStyle name="annee semestre 2 2 2 2 2 3 2 2 3 2 2 2 2 2 2 2 3 2 2 3 3" xfId="24103" xr:uid="{00000000-0005-0000-0000-0000380E0000}"/>
    <cellStyle name="annee semestre 2 2 2 2 2 3 2 2 3 2 2 2 2 2 2 2 3 2 2 4" xfId="26048" xr:uid="{00000000-0005-0000-0000-0000390E0000}"/>
    <cellStyle name="annee semestre 2 2 2 2 2 3 2 2 3 2 2 2 2 2 2 2 3 3" xfId="16754" xr:uid="{00000000-0005-0000-0000-00003A0E0000}"/>
    <cellStyle name="annee semestre 2 2 2 2 2 3 2 2 3 2 2 2 2 2 2 2 3 3 2" xfId="9769" xr:uid="{00000000-0005-0000-0000-00003B0E0000}"/>
    <cellStyle name="annee semestre 2 2 2 2 2 3 2 2 3 2 2 2 2 2 2 2 3 3 2 2" xfId="35069" xr:uid="{00000000-0005-0000-0000-00003C0E0000}"/>
    <cellStyle name="annee semestre 2 2 2 2 2 3 2 2 3 2 2 2 2 2 2 2 3 3 3" xfId="21868" xr:uid="{00000000-0005-0000-0000-00003D0E0000}"/>
    <cellStyle name="annee semestre 2 2 2 2 2 3 2 2 3 2 2 2 2 2 2 2 3 4" xfId="26387" xr:uid="{00000000-0005-0000-0000-00003E0E0000}"/>
    <cellStyle name="annee semestre 2 2 2 2 2 3 2 2 3 2 2 2 2 2 3" xfId="2557" xr:uid="{00000000-0005-0000-0000-00003F0E0000}"/>
    <cellStyle name="annee semestre 2 2 2 2 2 3 2 2 3 2 2 2 2 2 3 2" xfId="2756" xr:uid="{00000000-0005-0000-0000-0000400E0000}"/>
    <cellStyle name="annee semestre 2 2 2 2 2 3 2 2 3 2 2 2 2 2 3 2 2" xfId="4149" xr:uid="{00000000-0005-0000-0000-0000410E0000}"/>
    <cellStyle name="annee semestre 2 2 2 2 2 3 2 2 3 2 2 2 2 2 3 2 2 2" xfId="4623" xr:uid="{00000000-0005-0000-0000-0000420E0000}"/>
    <cellStyle name="annee semestre 2 2 2 2 2 3 2 2 3 2 2 2 2 2 3 2 2 2 2" xfId="5335" xr:uid="{00000000-0005-0000-0000-0000430E0000}"/>
    <cellStyle name="annee semestre 2 2 2 2 2 3 2 2 3 2 2 2 2 2 3 2 2 2 2 2" xfId="6616" xr:uid="{00000000-0005-0000-0000-0000440E0000}"/>
    <cellStyle name="annee semestre 2 2 2 2 2 3 2 2 3 2 2 2 2 2 3 2 2 2 2 2 2" xfId="5905" xr:uid="{00000000-0005-0000-0000-0000450E0000}"/>
    <cellStyle name="annee semestre 2 2 2 2 2 3 2 2 3 2 2 2 2 2 3 2 2 2 2 2 2 2" xfId="7627" xr:uid="{00000000-0005-0000-0000-0000460E0000}"/>
    <cellStyle name="annee semestre 2 2 2 2 2 3 2 2 3 2 2 2 2 2 3 2 2 2 2 2 2 2 2" xfId="13785" xr:uid="{00000000-0005-0000-0000-0000470E0000}"/>
    <cellStyle name="annee semestre 2 2 2 2 2 3 2 2 3 2 2 2 2 2 3 2 2 2 2 2 2 2 2 2" xfId="18815" xr:uid="{00000000-0005-0000-0000-0000480E0000}"/>
    <cellStyle name="annee semestre 2 2 2 2 2 3 2 2 3 2 2 2 2 2 3 2 2 2 2 2 2 2 2 2 2" xfId="32111" xr:uid="{00000000-0005-0000-0000-0000490E0000}"/>
    <cellStyle name="annee semestre 2 2 2 2 2 3 2 2 3 2 2 2 2 2 3 2 2 2 2 2 2 2 2 3" xfId="29531" xr:uid="{00000000-0005-0000-0000-00004A0E0000}"/>
    <cellStyle name="annee semestre 2 2 2 2 2 3 2 2 3 2 2 2 2 2 3 2 2 2 2 2 2 2 3" xfId="21022" xr:uid="{00000000-0005-0000-0000-00004B0E0000}"/>
    <cellStyle name="annee semestre 2 2 2 2 2 3 2 2 3 2 2 2 2 2 3 2 2 2 2 2 2 3" xfId="16072" xr:uid="{00000000-0005-0000-0000-00004C0E0000}"/>
    <cellStyle name="annee semestre 2 2 2 2 2 3 2 2 3 2 2 2 2 2 3 2 2 2 2 2 2 3 2" xfId="11368" xr:uid="{00000000-0005-0000-0000-00004D0E0000}"/>
    <cellStyle name="annee semestre 2 2 2 2 2 3 2 2 3 2 2 2 2 2 3 2 2 2 2 2 2 3 2 2" xfId="34387" xr:uid="{00000000-0005-0000-0000-00004E0E0000}"/>
    <cellStyle name="annee semestre 2 2 2 2 2 3 2 2 3 2 2 2 2 2 3 2 2 2 2 2 2 3 3" xfId="23961" xr:uid="{00000000-0005-0000-0000-00004F0E0000}"/>
    <cellStyle name="annee semestre 2 2 2 2 2 3 2 2 3 2 2 2 2 2 3 2 2 2 2 2 2 4" xfId="21914" xr:uid="{00000000-0005-0000-0000-0000500E0000}"/>
    <cellStyle name="annee semestre 2 2 2 2 2 3 2 2 3 2 2 2 2 2 3 2 2 2 2 2 3" xfId="10774" xr:uid="{00000000-0005-0000-0000-0000510E0000}"/>
    <cellStyle name="annee semestre 2 2 2 2 2 3 2 2 3 2 2 2 2 2 3 2 2 2 2 2 3 2" xfId="11820" xr:uid="{00000000-0005-0000-0000-0000520E0000}"/>
    <cellStyle name="annee semestre 2 2 2 2 2 3 2 2 3 2 2 2 2 2 3 2 2 2 2 2 3 2 2" xfId="13305" xr:uid="{00000000-0005-0000-0000-0000530E0000}"/>
    <cellStyle name="annee semestre 2 2 2 2 2 3 2 2 3 2 2 2 2 2 3 2 2 2 2 2 3 2 2 2" xfId="8710" xr:uid="{00000000-0005-0000-0000-0000540E0000}"/>
    <cellStyle name="annee semestre 2 2 2 2 2 3 2 2 3 2 2 2 2 2 3 2 2 2 2 2 3 2 2 2 2" xfId="31631" xr:uid="{00000000-0005-0000-0000-0000550E0000}"/>
    <cellStyle name="annee semestre 2 2 2 2 2 3 2 2 3 2 2 2 2 2 3 2 2 2 2 2 3 2 2 3" xfId="28054" xr:uid="{00000000-0005-0000-0000-0000560E0000}"/>
    <cellStyle name="annee semestre 2 2 2 2 2 3 2 2 3 2 2 2 2 2 3 2 2 2 2 2 3 2 3" xfId="29810" xr:uid="{00000000-0005-0000-0000-0000570E0000}"/>
    <cellStyle name="annee semestre 2 2 2 2 2 3 2 2 3 2 2 2 2 2 3 2 2 2 2 2 3 3" xfId="16108" xr:uid="{00000000-0005-0000-0000-0000580E0000}"/>
    <cellStyle name="annee semestre 2 2 2 2 2 3 2 2 3 2 2 2 2 2 3 2 2 2 2 2 3 3 2" xfId="19391" xr:uid="{00000000-0005-0000-0000-0000590E0000}"/>
    <cellStyle name="annee semestre 2 2 2 2 2 3 2 2 3 2 2 2 2 2 3 2 2 2 2 2 3 3 2 2" xfId="34423" xr:uid="{00000000-0005-0000-0000-00005A0E0000}"/>
    <cellStyle name="annee semestre 2 2 2 2 2 3 2 2 3 2 2 2 2 2 3 2 2 2 2 2 3 3 3" xfId="29699" xr:uid="{00000000-0005-0000-0000-00005B0E0000}"/>
    <cellStyle name="annee semestre 2 2 2 2 2 3 2 2 3 2 2 2 2 2 3 2 2 2 2 2 3 4" xfId="20945" xr:uid="{00000000-0005-0000-0000-00005C0E0000}"/>
    <cellStyle name="annee semestre 2 2 2 2 2 3 2 2 3 2 2 2 2 2 3 2 2 2 2 3" xfId="15420" xr:uid="{00000000-0005-0000-0000-00005D0E0000}"/>
    <cellStyle name="annee semestre 2 2 2 2 2 3 2 2 3 2 2 2 2 2 3 2 2 2 2 3 2" xfId="8123" xr:uid="{00000000-0005-0000-0000-00005E0E0000}"/>
    <cellStyle name="annee semestre 2 2 2 2 2 3 2 2 3 2 2 2 2 2 3 2 2 2 2 3 2 2" xfId="33739" xr:uid="{00000000-0005-0000-0000-00005F0E0000}"/>
    <cellStyle name="annee semestre 2 2 2 2 2 3 2 2 3 2 2 2 2 2 3 2 2 2 2 3 3" xfId="27792" xr:uid="{00000000-0005-0000-0000-0000600E0000}"/>
    <cellStyle name="annee semestre 2 2 2 2 2 3 2 2 3 2 2 2 2 2 3 2 2 2 2 4" xfId="24749" xr:uid="{00000000-0005-0000-0000-0000610E0000}"/>
    <cellStyle name="annee semestre 2 2 2 2 2 3 2 2 3 2 2 2 2 2 3 2 2 3" xfId="18168" xr:uid="{00000000-0005-0000-0000-0000620E0000}"/>
    <cellStyle name="annee semestre 2 2 2 2 2 3 2 2 3 2 2 2 2 2 3 2 2 3 2" xfId="19248" xr:uid="{00000000-0005-0000-0000-0000630E0000}"/>
    <cellStyle name="annee semestre 2 2 2 2 2 3 2 2 3 2 2 2 2 2 3 2 2 3 2 2" xfId="36483" xr:uid="{00000000-0005-0000-0000-0000640E0000}"/>
    <cellStyle name="annee semestre 2 2 2 2 2 3 2 2 3 2 2 2 2 2 3 2 2 3 3" xfId="21115" xr:uid="{00000000-0005-0000-0000-0000650E0000}"/>
    <cellStyle name="annee semestre 2 2 2 2 2 3 2 2 3 2 2 2 2 2 3 2 2 4" xfId="23898" xr:uid="{00000000-0005-0000-0000-0000660E0000}"/>
    <cellStyle name="annee semestre 2 2 2 2 2 3 2 2 3 2 2 2 2 2 3 3" xfId="3109" xr:uid="{00000000-0005-0000-0000-0000670E0000}"/>
    <cellStyle name="annee semestre 2 2 2 2 2 3 2 2 3 2 2 2 2 2 3 3 2" xfId="3556" xr:uid="{00000000-0005-0000-0000-0000680E0000}"/>
    <cellStyle name="annee semestre 2 2 2 2 2 3 2 2 3 2 2 2 2 2 3 3 2 2" xfId="4840" xr:uid="{00000000-0005-0000-0000-0000690E0000}"/>
    <cellStyle name="annee semestre 2 2 2 2 2 3 2 2 3 2 2 2 2 2 3 3 2 2 2" xfId="6932" xr:uid="{00000000-0005-0000-0000-00006A0E0000}"/>
    <cellStyle name="annee semestre 2 2 2 2 2 3 2 2 3 2 2 2 2 2 3 3 2 2 2 2" xfId="5708" xr:uid="{00000000-0005-0000-0000-00006B0E0000}"/>
    <cellStyle name="annee semestre 2 2 2 2 2 3 2 2 3 2 2 2 2 2 3 3 2 2 2 2 2" xfId="7943" xr:uid="{00000000-0005-0000-0000-00006C0E0000}"/>
    <cellStyle name="annee semestre 2 2 2 2 2 3 2 2 3 2 2 2 2 2 3 3 2 2 2 2 2 2" xfId="13694" xr:uid="{00000000-0005-0000-0000-00006D0E0000}"/>
    <cellStyle name="annee semestre 2 2 2 2 2 3 2 2 3 2 2 2 2 2 3 3 2 2 2 2 2 2 2" xfId="19258" xr:uid="{00000000-0005-0000-0000-00006E0E0000}"/>
    <cellStyle name="annee semestre 2 2 2 2 2 3 2 2 3 2 2 2 2 2 3 3 2 2 2 2 2 2 2 2" xfId="32020" xr:uid="{00000000-0005-0000-0000-00006F0E0000}"/>
    <cellStyle name="annee semestre 2 2 2 2 2 3 2 2 3 2 2 2 2 2 3 3 2 2 2 2 2 2 3" xfId="30703" xr:uid="{00000000-0005-0000-0000-0000700E0000}"/>
    <cellStyle name="annee semestre 2 2 2 2 2 3 2 2 3 2 2 2 2 2 3 3 2 2 2 2 2 3" xfId="22106" xr:uid="{00000000-0005-0000-0000-0000710E0000}"/>
    <cellStyle name="annee semestre 2 2 2 2 2 3 2 2 3 2 2 2 2 2 3 3 2 2 2 2 3" xfId="16789" xr:uid="{00000000-0005-0000-0000-0000720E0000}"/>
    <cellStyle name="annee semestre 2 2 2 2 2 3 2 2 3 2 2 2 2 2 3 3 2 2 2 2 3 2" xfId="9344" xr:uid="{00000000-0005-0000-0000-0000730E0000}"/>
    <cellStyle name="annee semestre 2 2 2 2 2 3 2 2 3 2 2 2 2 2 3 3 2 2 2 2 3 2 2" xfId="35104" xr:uid="{00000000-0005-0000-0000-0000740E0000}"/>
    <cellStyle name="annee semestre 2 2 2 2 2 3 2 2 3 2 2 2 2 2 3 3 2 2 2 2 3 3" xfId="23128" xr:uid="{00000000-0005-0000-0000-0000750E0000}"/>
    <cellStyle name="annee semestre 2 2 2 2 2 3 2 2 3 2 2 2 2 2 3 3 2 2 2 2 4" xfId="21194" xr:uid="{00000000-0005-0000-0000-0000760E0000}"/>
    <cellStyle name="annee semestre 2 2 2 2 2 3 2 2 3 2 2 2 2 2 3 3 2 2 2 3" xfId="11090" xr:uid="{00000000-0005-0000-0000-0000770E0000}"/>
    <cellStyle name="annee semestre 2 2 2 2 2 3 2 2 3 2 2 2 2 2 3 3 2 2 2 3 2" xfId="12466" xr:uid="{00000000-0005-0000-0000-0000780E0000}"/>
    <cellStyle name="annee semestre 2 2 2 2 2 3 2 2 3 2 2 2 2 2 3 3 2 2 2 3 2 2" xfId="14642" xr:uid="{00000000-0005-0000-0000-0000790E0000}"/>
    <cellStyle name="annee semestre 2 2 2 2 2 3 2 2 3 2 2 2 2 2 3 3 2 2 2 3 2 2 2" xfId="11545" xr:uid="{00000000-0005-0000-0000-00007A0E0000}"/>
    <cellStyle name="annee semestre 2 2 2 2 2 3 2 2 3 2 2 2 2 2 3 3 2 2 2 3 2 2 2 2" xfId="32968" xr:uid="{00000000-0005-0000-0000-00007B0E0000}"/>
    <cellStyle name="annee semestre 2 2 2 2 2 3 2 2 3 2 2 2 2 2 3 3 2 2 2 3 2 2 3" xfId="30731" xr:uid="{00000000-0005-0000-0000-00007C0E0000}"/>
    <cellStyle name="annee semestre 2 2 2 2 2 3 2 2 3 2 2 2 2 2 3 3 2 2 2 3 2 3" xfId="28811" xr:uid="{00000000-0005-0000-0000-00007D0E0000}"/>
    <cellStyle name="annee semestre 2 2 2 2 2 3 2 2 3 2 2 2 2 2 3 3 2 2 2 3 3" xfId="15737" xr:uid="{00000000-0005-0000-0000-00007E0E0000}"/>
    <cellStyle name="annee semestre 2 2 2 2 2 3 2 2 3 2 2 2 2 2 3 3 2 2 2 3 3 2" xfId="9452" xr:uid="{00000000-0005-0000-0000-00007F0E0000}"/>
    <cellStyle name="annee semestre 2 2 2 2 2 3 2 2 3 2 2 2 2 2 3 3 2 2 2 3 3 2 2" xfId="34053" xr:uid="{00000000-0005-0000-0000-0000800E0000}"/>
    <cellStyle name="annee semestre 2 2 2 2 2 3 2 2 3 2 2 2 2 2 3 3 2 2 2 3 3 3" xfId="29717" xr:uid="{00000000-0005-0000-0000-0000810E0000}"/>
    <cellStyle name="annee semestre 2 2 2 2 2 3 2 2 3 2 2 2 2 2 3 3 2 2 2 3 4" xfId="20957" xr:uid="{00000000-0005-0000-0000-0000820E0000}"/>
    <cellStyle name="annee semestre 2 2 2 2 2 3 2 2 3 2 2 2 2 2 3 3 2 2 3" xfId="16513" xr:uid="{00000000-0005-0000-0000-0000830E0000}"/>
    <cellStyle name="annee semestre 2 2 2 2 2 3 2 2 3 2 2 2 2 2 3 3 2 2 3 2" xfId="11497" xr:uid="{00000000-0005-0000-0000-0000840E0000}"/>
    <cellStyle name="annee semestre 2 2 2 2 2 3 2 2 3 2 2 2 2 2 3 3 2 2 3 2 2" xfId="34828" xr:uid="{00000000-0005-0000-0000-0000850E0000}"/>
    <cellStyle name="annee semestre 2 2 2 2 2 3 2 2 3 2 2 2 2 2 3 3 2 2 3 3" xfId="24834" xr:uid="{00000000-0005-0000-0000-0000860E0000}"/>
    <cellStyle name="annee semestre 2 2 2 2 2 3 2 2 3 2 2 2 2 2 3 3 2 2 4" xfId="23715" xr:uid="{00000000-0005-0000-0000-0000870E0000}"/>
    <cellStyle name="annee semestre 2 2 2 2 2 3 2 2 3 2 2 2 2 2 3 3 3" xfId="15691" xr:uid="{00000000-0005-0000-0000-0000880E0000}"/>
    <cellStyle name="annee semestre 2 2 2 2 2 3 2 2 3 2 2 2 2 2 3 3 3 2" xfId="9140" xr:uid="{00000000-0005-0000-0000-0000890E0000}"/>
    <cellStyle name="annee semestre 2 2 2 2 2 3 2 2 3 2 2 2 2 2 3 3 3 2 2" xfId="34007" xr:uid="{00000000-0005-0000-0000-00008A0E0000}"/>
    <cellStyle name="annee semestre 2 2 2 2 2 3 2 2 3 2 2 2 2 2 3 3 3 3" xfId="24991" xr:uid="{00000000-0005-0000-0000-00008B0E0000}"/>
    <cellStyle name="annee semestre 2 2 2 2 2 3 2 2 3 2 2 2 2 2 3 3 4" xfId="25540" xr:uid="{00000000-0005-0000-0000-00008C0E0000}"/>
    <cellStyle name="annee semestre 2 2 2 2 2 3 2 2 3 2 2 2 2 2 4" xfId="16317" xr:uid="{00000000-0005-0000-0000-00008D0E0000}"/>
    <cellStyle name="annee semestre 2 2 2 2 2 3 2 2 3 2 2 2 2 2 4 2" xfId="12808" xr:uid="{00000000-0005-0000-0000-00008E0E0000}"/>
    <cellStyle name="annee semestre 2 2 2 2 2 3 2 2 3 2 2 2 2 2 4 2 2" xfId="34632" xr:uid="{00000000-0005-0000-0000-00008F0E0000}"/>
    <cellStyle name="annee semestre 2 2 2 2 2 3 2 2 3 2 2 2 2 2 4 3" xfId="21073" xr:uid="{00000000-0005-0000-0000-0000900E0000}"/>
    <cellStyle name="annee semestre 2 2 2 2 2 3 2 2 3 2 2 2 2 2 5" xfId="26247" xr:uid="{00000000-0005-0000-0000-0000910E0000}"/>
    <cellStyle name="annee semestre 2 2 2 2 2 3 2 2 3 2 2 2 3" xfId="16008" xr:uid="{00000000-0005-0000-0000-0000920E0000}"/>
    <cellStyle name="annee semestre 2 2 2 2 2 3 2 2 3 2 2 2 3 2" xfId="19982" xr:uid="{00000000-0005-0000-0000-0000930E0000}"/>
    <cellStyle name="annee semestre 2 2 2 2 2 3 2 2 3 2 2 2 3 2 2" xfId="34324" xr:uid="{00000000-0005-0000-0000-0000940E0000}"/>
    <cellStyle name="annee semestre 2 2 2 2 2 3 2 2 3 2 2 2 3 3" xfId="29874" xr:uid="{00000000-0005-0000-0000-0000950E0000}"/>
    <cellStyle name="annee semestre 2 2 2 2 2 3 2 2 3 2 2 2 4" xfId="26172" xr:uid="{00000000-0005-0000-0000-0000960E0000}"/>
    <cellStyle name="annee semestre 2 2 2 2 2 3 2 2 3 2 2 3" xfId="1428" xr:uid="{00000000-0005-0000-0000-0000970E0000}"/>
    <cellStyle name="annee semestre 2 2 2 2 2 3 2 2 3 2 2 3 2" xfId="1749" xr:uid="{00000000-0005-0000-0000-0000980E0000}"/>
    <cellStyle name="annee semestre 2 2 2 2 2 3 2 2 3 2 2 3 2 2" xfId="2027" xr:uid="{00000000-0005-0000-0000-0000990E0000}"/>
    <cellStyle name="annee semestre 2 2 2 2 2 3 2 2 3 2 2 3 2 2 2" xfId="2448" xr:uid="{00000000-0005-0000-0000-00009A0E0000}"/>
    <cellStyle name="annee semestre 2 2 2 2 2 3 2 2 3 2 2 3 2 2 2 2" xfId="2917" xr:uid="{00000000-0005-0000-0000-00009B0E0000}"/>
    <cellStyle name="annee semestre 2 2 2 2 2 3 2 2 3 2 2 3 2 2 2 2 2" xfId="3879" xr:uid="{00000000-0005-0000-0000-00009C0E0000}"/>
    <cellStyle name="annee semestre 2 2 2 2 2 3 2 2 3 2 2 3 2 2 2 2 2 2" xfId="3551" xr:uid="{00000000-0005-0000-0000-00009D0E0000}"/>
    <cellStyle name="annee semestre 2 2 2 2 2 3 2 2 3 2 2 3 2 2 2 2 2 2 2" xfId="4995" xr:uid="{00000000-0005-0000-0000-00009E0E0000}"/>
    <cellStyle name="annee semestre 2 2 2 2 2 3 2 2 3 2 2 3 2 2 2 2 2 2 2 2" xfId="6606" xr:uid="{00000000-0005-0000-0000-00009F0E0000}"/>
    <cellStyle name="annee semestre 2 2 2 2 2 3 2 2 3 2 2 3 2 2 2 2 2 2 2 2 2" xfId="6165" xr:uid="{00000000-0005-0000-0000-0000A00E0000}"/>
    <cellStyle name="annee semestre 2 2 2 2 2 3 2 2 3 2 2 3 2 2 2 2 2 2 2 2 2 2" xfId="7617" xr:uid="{00000000-0005-0000-0000-0000A10E0000}"/>
    <cellStyle name="annee semestre 2 2 2 2 2 3 2 2 3 2 2 3 2 2 2 2 2 2 2 2 2 2 2" xfId="13481" xr:uid="{00000000-0005-0000-0000-0000A20E0000}"/>
    <cellStyle name="annee semestre 2 2 2 2 2 3 2 2 3 2 2 3 2 2 2 2 2 2 2 2 2 2 2 2" xfId="11801" xr:uid="{00000000-0005-0000-0000-0000A30E0000}"/>
    <cellStyle name="annee semestre 2 2 2 2 2 3 2 2 3 2 2 3 2 2 2 2 2 2 2 2 2 2 2 2 2" xfId="31807" xr:uid="{00000000-0005-0000-0000-0000A40E0000}"/>
    <cellStyle name="annee semestre 2 2 2 2 2 3 2 2 3 2 2 3 2 2 2 2 2 2 2 2 2 2 2 3" xfId="29773" xr:uid="{00000000-0005-0000-0000-0000A50E0000}"/>
    <cellStyle name="annee semestre 2 2 2 2 2 3 2 2 3 2 2 3 2 2 2 2 2 2 2 2 2 2 3" xfId="21874" xr:uid="{00000000-0005-0000-0000-0000A60E0000}"/>
    <cellStyle name="annee semestre 2 2 2 2 2 3 2 2 3 2 2 3 2 2 2 2 2 2 2 2 2 3" xfId="15640" xr:uid="{00000000-0005-0000-0000-0000A70E0000}"/>
    <cellStyle name="annee semestre 2 2 2 2 2 3 2 2 3 2 2 3 2 2 2 2 2 2 2 2 2 3 2" xfId="12818" xr:uid="{00000000-0005-0000-0000-0000A80E0000}"/>
    <cellStyle name="annee semestre 2 2 2 2 2 3 2 2 3 2 2 3 2 2 2 2 2 2 2 2 2 3 2 2" xfId="33957" xr:uid="{00000000-0005-0000-0000-0000A90E0000}"/>
    <cellStyle name="annee semestre 2 2 2 2 2 3 2 2 3 2 2 3 2 2 2 2 2 2 2 2 2 3 3" xfId="29465" xr:uid="{00000000-0005-0000-0000-0000AA0E0000}"/>
    <cellStyle name="annee semestre 2 2 2 2 2 3 2 2 3 2 2 3 2 2 2 2 2 2 2 2 2 4" xfId="23747" xr:uid="{00000000-0005-0000-0000-0000AB0E0000}"/>
    <cellStyle name="annee semestre 2 2 2 2 2 3 2 2 3 2 2 3 2 2 2 2 2 2 2 2 3" xfId="10764" xr:uid="{00000000-0005-0000-0000-0000AC0E0000}"/>
    <cellStyle name="annee semestre 2 2 2 2 2 3 2 2 3 2 2 3 2 2 2 2 2 2 2 2 3 2" xfId="11957" xr:uid="{00000000-0005-0000-0000-0000AD0E0000}"/>
    <cellStyle name="annee semestre 2 2 2 2 2 3 2 2 3 2 2 3 2 2 2 2 2 2 2 2 3 2 2" xfId="14408" xr:uid="{00000000-0005-0000-0000-0000AE0E0000}"/>
    <cellStyle name="annee semestre 2 2 2 2 2 3 2 2 3 2 2 3 2 2 2 2 2 2 2 2 3 2 2 2" xfId="9125" xr:uid="{00000000-0005-0000-0000-0000AF0E0000}"/>
    <cellStyle name="annee semestre 2 2 2 2 2 3 2 2 3 2 2 3 2 2 2 2 2 2 2 2 3 2 2 2 2" xfId="32734" xr:uid="{00000000-0005-0000-0000-0000B00E0000}"/>
    <cellStyle name="annee semestre 2 2 2 2 2 3 2 2 3 2 2 3 2 2 2 2 2 2 2 2 3 2 2 3" xfId="27710" xr:uid="{00000000-0005-0000-0000-0000B10E0000}"/>
    <cellStyle name="annee semestre 2 2 2 2 2 3 2 2 3 2 2 3 2 2 2 2 2 2 2 2 3 2 3" xfId="21939" xr:uid="{00000000-0005-0000-0000-0000B20E0000}"/>
    <cellStyle name="annee semestre 2 2 2 2 2 3 2 2 3 2 2 3 2 2 2 2 2 2 2 2 3 3" xfId="16612" xr:uid="{00000000-0005-0000-0000-0000B30E0000}"/>
    <cellStyle name="annee semestre 2 2 2 2 2 3 2 2 3 2 2 3 2 2 2 2 2 2 2 2 3 3 2" xfId="18623" xr:uid="{00000000-0005-0000-0000-0000B40E0000}"/>
    <cellStyle name="annee semestre 2 2 2 2 2 3 2 2 3 2 2 3 2 2 2 2 2 2 2 2 3 3 2 2" xfId="34927" xr:uid="{00000000-0005-0000-0000-0000B50E0000}"/>
    <cellStyle name="annee semestre 2 2 2 2 2 3 2 2 3 2 2 3 2 2 2 2 2 2 2 2 3 3 3" xfId="29397" xr:uid="{00000000-0005-0000-0000-0000B60E0000}"/>
    <cellStyle name="annee semestre 2 2 2 2 2 3 2 2 3 2 2 3 2 2 2 2 2 2 2 2 3 4" xfId="21546" xr:uid="{00000000-0005-0000-0000-0000B70E0000}"/>
    <cellStyle name="annee semestre 2 2 2 2 2 3 2 2 3 2 2 3 2 2 2 2 2 2 2 3" xfId="17409" xr:uid="{00000000-0005-0000-0000-0000B80E0000}"/>
    <cellStyle name="annee semestre 2 2 2 2 2 3 2 2 3 2 2 3 2 2 2 2 2 2 2 3 2" xfId="19506" xr:uid="{00000000-0005-0000-0000-0000B90E0000}"/>
    <cellStyle name="annee semestre 2 2 2 2 2 3 2 2 3 2 2 3 2 2 2 2 2 2 2 3 2 2" xfId="35724" xr:uid="{00000000-0005-0000-0000-0000BA0E0000}"/>
    <cellStyle name="annee semestre 2 2 2 2 2 3 2 2 3 2 2 3 2 2 2 2 2 2 2 3 3" xfId="23337" xr:uid="{00000000-0005-0000-0000-0000BB0E0000}"/>
    <cellStyle name="annee semestre 2 2 2 2 2 3 2 2 3 2 2 3 2 2 2 2 2 2 2 4" xfId="28257" xr:uid="{00000000-0005-0000-0000-0000BC0E0000}"/>
    <cellStyle name="annee semestre 2 2 2 2 2 3 2 2 3 2 2 3 2 2 2 2 2 3" xfId="15709" xr:uid="{00000000-0005-0000-0000-0000BD0E0000}"/>
    <cellStyle name="annee semestre 2 2 2 2 2 3 2 2 3 2 2 3 2 2 2 2 2 3 2" xfId="20150" xr:uid="{00000000-0005-0000-0000-0000BE0E0000}"/>
    <cellStyle name="annee semestre 2 2 2 2 2 3 2 2 3 2 2 3 2 2 2 2 2 3 2 2" xfId="34025" xr:uid="{00000000-0005-0000-0000-0000BF0E0000}"/>
    <cellStyle name="annee semestre 2 2 2 2 2 3 2 2 3 2 2 3 2 2 2 2 2 3 3" xfId="24481" xr:uid="{00000000-0005-0000-0000-0000C00E0000}"/>
    <cellStyle name="annee semestre 2 2 2 2 2 3 2 2 3 2 2 3 2 2 2 2 2 4" xfId="24526" xr:uid="{00000000-0005-0000-0000-0000C10E0000}"/>
    <cellStyle name="annee semestre 2 2 2 2 2 3 2 2 3 2 2 3 2 2 2 3" xfId="3399" xr:uid="{00000000-0005-0000-0000-0000C20E0000}"/>
    <cellStyle name="annee semestre 2 2 2 2 2 3 2 2 3 2 2 3 2 2 2 3 2" xfId="4378" xr:uid="{00000000-0005-0000-0000-0000C30E0000}"/>
    <cellStyle name="annee semestre 2 2 2 2 2 3 2 2 3 2 2 3 2 2 2 3 2 2" xfId="5165" xr:uid="{00000000-0005-0000-0000-0000C40E0000}"/>
    <cellStyle name="annee semestre 2 2 2 2 2 3 2 2 3 2 2 3 2 2 2 3 2 2 2" xfId="6695" xr:uid="{00000000-0005-0000-0000-0000C50E0000}"/>
    <cellStyle name="annee semestre 2 2 2 2 2 3 2 2 3 2 2 3 2 2 2 3 2 2 2 2" xfId="6006" xr:uid="{00000000-0005-0000-0000-0000C60E0000}"/>
    <cellStyle name="annee semestre 2 2 2 2 2 3 2 2 3 2 2 3 2 2 2 3 2 2 2 2 2" xfId="7706" xr:uid="{00000000-0005-0000-0000-0000C70E0000}"/>
    <cellStyle name="annee semestre 2 2 2 2 2 3 2 2 3 2 2 3 2 2 2 3 2 2 2 2 2 2" xfId="13466" xr:uid="{00000000-0005-0000-0000-0000C80E0000}"/>
    <cellStyle name="annee semestre 2 2 2 2 2 3 2 2 3 2 2 3 2 2 2 3 2 2 2 2 2 2 2" xfId="20510" xr:uid="{00000000-0005-0000-0000-0000C90E0000}"/>
    <cellStyle name="annee semestre 2 2 2 2 2 3 2 2 3 2 2 3 2 2 2 3 2 2 2 2 2 2 2 2" xfId="31792" xr:uid="{00000000-0005-0000-0000-0000CA0E0000}"/>
    <cellStyle name="annee semestre 2 2 2 2 2 3 2 2 3 2 2 3 2 2 2 3 2 2 2 2 2 2 3" xfId="25815" xr:uid="{00000000-0005-0000-0000-0000CB0E0000}"/>
    <cellStyle name="annee semestre 2 2 2 2 2 3 2 2 3 2 2 3 2 2 2 3 2 2 2 2 2 3" xfId="26228" xr:uid="{00000000-0005-0000-0000-0000CC0E0000}"/>
    <cellStyle name="annee semestre 2 2 2 2 2 3 2 2 3 2 2 3 2 2 2 3 2 2 2 2 3" xfId="18048" xr:uid="{00000000-0005-0000-0000-0000CD0E0000}"/>
    <cellStyle name="annee semestre 2 2 2 2 2 3 2 2 3 2 2 3 2 2 2 3 2 2 2 2 3 2" xfId="18619" xr:uid="{00000000-0005-0000-0000-0000CE0E0000}"/>
    <cellStyle name="annee semestre 2 2 2 2 2 3 2 2 3 2 2 3 2 2 2 3 2 2 2 2 3 2 2" xfId="36363" xr:uid="{00000000-0005-0000-0000-0000CF0E0000}"/>
    <cellStyle name="annee semestre 2 2 2 2 2 3 2 2 3 2 2 3 2 2 2 3 2 2 2 2 3 3" xfId="27242" xr:uid="{00000000-0005-0000-0000-0000D00E0000}"/>
    <cellStyle name="annee semestre 2 2 2 2 2 3 2 2 3 2 2 3 2 2 2 3 2 2 2 2 4" xfId="23465" xr:uid="{00000000-0005-0000-0000-0000D10E0000}"/>
    <cellStyle name="annee semestre 2 2 2 2 2 3 2 2 3 2 2 3 2 2 2 3 2 2 2 3" xfId="10853" xr:uid="{00000000-0005-0000-0000-0000D20E0000}"/>
    <cellStyle name="annee semestre 2 2 2 2 2 3 2 2 3 2 2 3 2 2 2 3 2 2 2 3 2" xfId="12312" xr:uid="{00000000-0005-0000-0000-0000D30E0000}"/>
    <cellStyle name="annee semestre 2 2 2 2 2 3 2 2 3 2 2 3 2 2 2 3 2 2 2 3 2 2" xfId="14488" xr:uid="{00000000-0005-0000-0000-0000D40E0000}"/>
    <cellStyle name="annee semestre 2 2 2 2 2 3 2 2 3 2 2 3 2 2 2 3 2 2 2 3 2 2 2" xfId="8539" xr:uid="{00000000-0005-0000-0000-0000D50E0000}"/>
    <cellStyle name="annee semestre 2 2 2 2 2 3 2 2 3 2 2 3 2 2 2 3 2 2 2 3 2 2 2 2" xfId="32814" xr:uid="{00000000-0005-0000-0000-0000D60E0000}"/>
    <cellStyle name="annee semestre 2 2 2 2 2 3 2 2 3 2 2 3 2 2 2 3 2 2 2 3 2 2 3" xfId="24750" xr:uid="{00000000-0005-0000-0000-0000D70E0000}"/>
    <cellStyle name="annee semestre 2 2 2 2 2 3 2 2 3 2 2 3 2 2 2 3 2 2 2 3 2 3" xfId="21634" xr:uid="{00000000-0005-0000-0000-0000D80E0000}"/>
    <cellStyle name="annee semestre 2 2 2 2 2 3 2 2 3 2 2 3 2 2 2 3 2 2 2 3 3" xfId="17250" xr:uid="{00000000-0005-0000-0000-0000D90E0000}"/>
    <cellStyle name="annee semestre 2 2 2 2 2 3 2 2 3 2 2 3 2 2 2 3 2 2 2 3 3 2" xfId="9595" xr:uid="{00000000-0005-0000-0000-0000DA0E0000}"/>
    <cellStyle name="annee semestre 2 2 2 2 2 3 2 2 3 2 2 3 2 2 2 3 2 2 2 3 3 2 2" xfId="35565" xr:uid="{00000000-0005-0000-0000-0000DB0E0000}"/>
    <cellStyle name="annee semestre 2 2 2 2 2 3 2 2 3 2 2 3 2 2 2 3 2 2 2 3 3 3" xfId="30378" xr:uid="{00000000-0005-0000-0000-0000DC0E0000}"/>
    <cellStyle name="annee semestre 2 2 2 2 2 3 2 2 3 2 2 3 2 2 2 3 2 2 2 3 4" xfId="22742" xr:uid="{00000000-0005-0000-0000-0000DD0E0000}"/>
    <cellStyle name="annee semestre 2 2 2 2 2 3 2 2 3 2 2 3 2 2 2 3 2 2 3" xfId="17615" xr:uid="{00000000-0005-0000-0000-0000DE0E0000}"/>
    <cellStyle name="annee semestre 2 2 2 2 2 3 2 2 3 2 2 3 2 2 2 3 2 2 3 2" xfId="19785" xr:uid="{00000000-0005-0000-0000-0000DF0E0000}"/>
    <cellStyle name="annee semestre 2 2 2 2 2 3 2 2 3 2 2 3 2 2 2 3 2 2 3 2 2" xfId="35930" xr:uid="{00000000-0005-0000-0000-0000E00E0000}"/>
    <cellStyle name="annee semestre 2 2 2 2 2 3 2 2 3 2 2 3 2 2 2 3 2 2 3 3" xfId="29589" xr:uid="{00000000-0005-0000-0000-0000E10E0000}"/>
    <cellStyle name="annee semestre 2 2 2 2 2 3 2 2 3 2 2 3 2 2 2 3 2 2 4" xfId="20652" xr:uid="{00000000-0005-0000-0000-0000E20E0000}"/>
    <cellStyle name="annee semestre 2 2 2 2 2 3 2 2 3 2 2 3 2 2 2 3 3" xfId="16479" xr:uid="{00000000-0005-0000-0000-0000E30E0000}"/>
    <cellStyle name="annee semestre 2 2 2 2 2 3 2 2 3 2 2 3 2 2 2 3 3 2" xfId="9505" xr:uid="{00000000-0005-0000-0000-0000E40E0000}"/>
    <cellStyle name="annee semestre 2 2 2 2 2 3 2 2 3 2 2 3 2 2 2 3 3 2 2" xfId="34794" xr:uid="{00000000-0005-0000-0000-0000E50E0000}"/>
    <cellStyle name="annee semestre 2 2 2 2 2 3 2 2 3 2 2 3 2 2 2 3 3 3" xfId="22169" xr:uid="{00000000-0005-0000-0000-0000E60E0000}"/>
    <cellStyle name="annee semestre 2 2 2 2 2 3 2 2 3 2 2 3 2 2 2 3 4" xfId="23442" xr:uid="{00000000-0005-0000-0000-0000E70E0000}"/>
    <cellStyle name="annee semestre 2 2 2 2 2 3 2 2 3 2 2 3 2 3" xfId="2650" xr:uid="{00000000-0005-0000-0000-0000E80E0000}"/>
    <cellStyle name="annee semestre 2 2 2 2 2 3 2 2 3 2 2 3 2 3 2" xfId="2728" xr:uid="{00000000-0005-0000-0000-0000E90E0000}"/>
    <cellStyle name="annee semestre 2 2 2 2 2 3 2 2 3 2 2 3 2 3 2 2" xfId="4153" xr:uid="{00000000-0005-0000-0000-0000EA0E0000}"/>
    <cellStyle name="annee semestre 2 2 2 2 2 3 2 2 3 2 2 3 2 3 2 2 2" xfId="4627" xr:uid="{00000000-0005-0000-0000-0000EB0E0000}"/>
    <cellStyle name="annee semestre 2 2 2 2 2 3 2 2 3 2 2 3 2 3 2 2 2 2" xfId="5795" xr:uid="{00000000-0005-0000-0000-0000EC0E0000}"/>
    <cellStyle name="annee semestre 2 2 2 2 2 3 2 2 3 2 2 3 2 3 2 2 2 2 2" xfId="6299" xr:uid="{00000000-0005-0000-0000-0000ED0E0000}"/>
    <cellStyle name="annee semestre 2 2 2 2 2 3 2 2 3 2 2 3 2 3 2 2 2 2 2 2" xfId="7277" xr:uid="{00000000-0005-0000-0000-0000EE0E0000}"/>
    <cellStyle name="annee semestre 2 2 2 2 2 3 2 2 3 2 2 3 2 3 2 2 2 2 2 2 2" xfId="7288" xr:uid="{00000000-0005-0000-0000-0000EF0E0000}"/>
    <cellStyle name="annee semestre 2 2 2 2 2 3 2 2 3 2 2 3 2 3 2 2 2 2 2 2 2 2" xfId="13579" xr:uid="{00000000-0005-0000-0000-0000F00E0000}"/>
    <cellStyle name="annee semestre 2 2 2 2 2 3 2 2 3 2 2 3 2 3 2 2 2 2 2 2 2 2 2" xfId="10336" xr:uid="{00000000-0005-0000-0000-0000F10E0000}"/>
    <cellStyle name="annee semestre 2 2 2 2 2 3 2 2 3 2 2 3 2 3 2 2 2 2 2 2 2 2 2 2" xfId="31905" xr:uid="{00000000-0005-0000-0000-0000F20E0000}"/>
    <cellStyle name="annee semestre 2 2 2 2 2 3 2 2 3 2 2 3 2 3 2 2 2 2 2 2 2 2 3" xfId="26686" xr:uid="{00000000-0005-0000-0000-0000F30E0000}"/>
    <cellStyle name="annee semestre 2 2 2 2 2 3 2 2 3 2 2 3 2 3 2 2 2 2 2 2 2 3" xfId="22606" xr:uid="{00000000-0005-0000-0000-0000F40E0000}"/>
    <cellStyle name="annee semestre 2 2 2 2 2 3 2 2 3 2 2 3 2 3 2 2 2 2 2 2 3" xfId="16964" xr:uid="{00000000-0005-0000-0000-0000F50E0000}"/>
    <cellStyle name="annee semestre 2 2 2 2 2 3 2 2 3 2 2 3 2 3 2 2 2 2 2 2 3 2" xfId="12767" xr:uid="{00000000-0005-0000-0000-0000F60E0000}"/>
    <cellStyle name="annee semestre 2 2 2 2 2 3 2 2 3 2 2 3 2 3 2 2 2 2 2 2 3 2 2" xfId="35279" xr:uid="{00000000-0005-0000-0000-0000F70E0000}"/>
    <cellStyle name="annee semestre 2 2 2 2 2 3 2 2 3 2 2 3 2 3 2 2 2 2 2 2 3 3" xfId="31118" xr:uid="{00000000-0005-0000-0000-0000F80E0000}"/>
    <cellStyle name="annee semestre 2 2 2 2 2 3 2 2 3 2 2 3 2 3 2 2 2 2 2 2 4" xfId="29278" xr:uid="{00000000-0005-0000-0000-0000F90E0000}"/>
    <cellStyle name="annee semestre 2 2 2 2 2 3 2 2 3 2 2 3 2 3 2 2 2 2 2 3" xfId="10457" xr:uid="{00000000-0005-0000-0000-0000FA0E0000}"/>
    <cellStyle name="annee semestre 2 2 2 2 2 3 2 2 3 2 2 3 2 3 2 2 2 2 2 3 2" xfId="12203" xr:uid="{00000000-0005-0000-0000-0000FB0E0000}"/>
    <cellStyle name="annee semestre 2 2 2 2 2 3 2 2 3 2 2 3 2 3 2 2 2 2 2 3 2 2" xfId="13653" xr:uid="{00000000-0005-0000-0000-0000FC0E0000}"/>
    <cellStyle name="annee semestre 2 2 2 2 2 3 2 2 3 2 2 3 2 3 2 2 2 2 2 3 2 2 2" xfId="8202" xr:uid="{00000000-0005-0000-0000-0000FD0E0000}"/>
    <cellStyle name="annee semestre 2 2 2 2 2 3 2 2 3 2 2 3 2 3 2 2 2 2 2 3 2 2 2 2" xfId="31979" xr:uid="{00000000-0005-0000-0000-0000FE0E0000}"/>
    <cellStyle name="annee semestre 2 2 2 2 2 3 2 2 3 2 2 3 2 3 2 2 2 2 2 3 2 2 3" xfId="25346" xr:uid="{00000000-0005-0000-0000-0000FF0E0000}"/>
    <cellStyle name="annee semestre 2 2 2 2 2 3 2 2 3 2 2 3 2 3 2 2 2 2 2 3 2 3" xfId="27763" xr:uid="{00000000-0005-0000-0000-0000000F0000}"/>
    <cellStyle name="annee semestre 2 2 2 2 2 3 2 2 3 2 2 3 2 3 2 2 2 2 2 3 3" xfId="17587" xr:uid="{00000000-0005-0000-0000-0000010F0000}"/>
    <cellStyle name="annee semestre 2 2 2 2 2 3 2 2 3 2 2 3 2 3 2 2 2 2 2 3 3 2" xfId="20212" xr:uid="{00000000-0005-0000-0000-0000020F0000}"/>
    <cellStyle name="annee semestre 2 2 2 2 2 3 2 2 3 2 2 3 2 3 2 2 2 2 2 3 3 2 2" xfId="35902" xr:uid="{00000000-0005-0000-0000-0000030F0000}"/>
    <cellStyle name="annee semestre 2 2 2 2 2 3 2 2 3 2 2 3 2 3 2 2 2 2 2 3 3 3" xfId="21589" xr:uid="{00000000-0005-0000-0000-0000040F0000}"/>
    <cellStyle name="annee semestre 2 2 2 2 2 3 2 2 3 2 2 3 2 3 2 2 2 2 2 3 4" xfId="27756" xr:uid="{00000000-0005-0000-0000-0000050F0000}"/>
    <cellStyle name="annee semestre 2 2 2 2 2 3 2 2 3 2 2 3 2 3 2 2 2 2 3" xfId="17528" xr:uid="{00000000-0005-0000-0000-0000060F0000}"/>
    <cellStyle name="annee semestre 2 2 2 2 2 3 2 2 3 2 2 3 2 3 2 2 2 2 3 2" xfId="20104" xr:uid="{00000000-0005-0000-0000-0000070F0000}"/>
    <cellStyle name="annee semestre 2 2 2 2 2 3 2 2 3 2 2 3 2 3 2 2 2 2 3 2 2" xfId="35843" xr:uid="{00000000-0005-0000-0000-0000080F0000}"/>
    <cellStyle name="annee semestre 2 2 2 2 2 3 2 2 3 2 2 3 2 3 2 2 2 2 3 3" xfId="20834" xr:uid="{00000000-0005-0000-0000-0000090F0000}"/>
    <cellStyle name="annee semestre 2 2 2 2 2 3 2 2 3 2 2 3 2 3 2 2 2 2 4" xfId="24935" xr:uid="{00000000-0005-0000-0000-00000A0F0000}"/>
    <cellStyle name="annee semestre 2 2 2 2 2 3 2 2 3 2 2 3 2 3 2 2 3" xfId="16212" xr:uid="{00000000-0005-0000-0000-00000B0F0000}"/>
    <cellStyle name="annee semestre 2 2 2 2 2 3 2 2 3 2 2 3 2 3 2 2 3 2" xfId="8842" xr:uid="{00000000-0005-0000-0000-00000C0F0000}"/>
    <cellStyle name="annee semestre 2 2 2 2 2 3 2 2 3 2 2 3 2 3 2 2 3 2 2" xfId="34527" xr:uid="{00000000-0005-0000-0000-00000D0F0000}"/>
    <cellStyle name="annee semestre 2 2 2 2 2 3 2 2 3 2 2 3 2 3 2 2 3 3" xfId="30486" xr:uid="{00000000-0005-0000-0000-00000E0F0000}"/>
    <cellStyle name="annee semestre 2 2 2 2 2 3 2 2 3 2 2 3 2 3 2 2 4" xfId="24593" xr:uid="{00000000-0005-0000-0000-00000F0F0000}"/>
    <cellStyle name="annee semestre 2 2 2 2 2 3 2 2 3 2 2 3 2 3 3" xfId="3105" xr:uid="{00000000-0005-0000-0000-0000100F0000}"/>
    <cellStyle name="annee semestre 2 2 2 2 2 3 2 2 3 2 2 3 2 3 3 2" xfId="3621" xr:uid="{00000000-0005-0000-0000-0000110F0000}"/>
    <cellStyle name="annee semestre 2 2 2 2 2 3 2 2 3 2 2 3 2 3 3 2 2" xfId="5151" xr:uid="{00000000-0005-0000-0000-0000120F0000}"/>
    <cellStyle name="annee semestre 2 2 2 2 2 3 2 2 3 2 2 3 2 3 3 2 2 2" xfId="6654" xr:uid="{00000000-0005-0000-0000-0000130F0000}"/>
    <cellStyle name="annee semestre 2 2 2 2 2 3 2 2 3 2 2 3 2 3 3 2 2 2 2" xfId="5825" xr:uid="{00000000-0005-0000-0000-0000140F0000}"/>
    <cellStyle name="annee semestre 2 2 2 2 2 3 2 2 3 2 2 3 2 3 3 2 2 2 2 2" xfId="7665" xr:uid="{00000000-0005-0000-0000-0000150F0000}"/>
    <cellStyle name="annee semestre 2 2 2 2 2 3 2 2 3 2 2 3 2 3 3 2 2 2 2 2 2" xfId="13280" xr:uid="{00000000-0005-0000-0000-0000160F0000}"/>
    <cellStyle name="annee semestre 2 2 2 2 2 3 2 2 3 2 2 3 2 3 3 2 2 2 2 2 2 2" xfId="10243" xr:uid="{00000000-0005-0000-0000-0000170F0000}"/>
    <cellStyle name="annee semestre 2 2 2 2 2 3 2 2 3 2 2 3 2 3 3 2 2 2 2 2 2 2 2" xfId="31606" xr:uid="{00000000-0005-0000-0000-0000180F0000}"/>
    <cellStyle name="annee semestre 2 2 2 2 2 3 2 2 3 2 2 3 2 3 3 2 2 2 2 2 2 3" xfId="28310" xr:uid="{00000000-0005-0000-0000-0000190F0000}"/>
    <cellStyle name="annee semestre 2 2 2 2 2 3 2 2 3 2 2 3 2 3 3 2 2 2 2 2 3" xfId="29682" xr:uid="{00000000-0005-0000-0000-00001A0F0000}"/>
    <cellStyle name="annee semestre 2 2 2 2 2 3 2 2 3 2 2 3 2 3 3 2 2 2 2 3" xfId="18530" xr:uid="{00000000-0005-0000-0000-00001B0F0000}"/>
    <cellStyle name="annee semestre 2 2 2 2 2 3 2 2 3 2 2 3 2 3 3 2 2 2 2 3 2" xfId="19959" xr:uid="{00000000-0005-0000-0000-00001C0F0000}"/>
    <cellStyle name="annee semestre 2 2 2 2 2 3 2 2 3 2 2 3 2 3 3 2 2 2 2 3 2 2" xfId="36845" xr:uid="{00000000-0005-0000-0000-00001D0F0000}"/>
    <cellStyle name="annee semestre 2 2 2 2 2 3 2 2 3 2 2 3 2 3 3 2 2 2 2 3 3" xfId="20769" xr:uid="{00000000-0005-0000-0000-00001E0F0000}"/>
    <cellStyle name="annee semestre 2 2 2 2 2 3 2 2 3 2 2 3 2 3 3 2 2 2 2 4" xfId="25227" xr:uid="{00000000-0005-0000-0000-00001F0F0000}"/>
    <cellStyle name="annee semestre 2 2 2 2 2 3 2 2 3 2 2 3 2 3 3 2 2 2 3" xfId="10812" xr:uid="{00000000-0005-0000-0000-0000200F0000}"/>
    <cellStyle name="annee semestre 2 2 2 2 2 3 2 2 3 2 2 3 2 3 3 2 2 2 3 2" xfId="12128" xr:uid="{00000000-0005-0000-0000-0000210F0000}"/>
    <cellStyle name="annee semestre 2 2 2 2 2 3 2 2 3 2 2 3 2 3 3 2 2 2 3 2 2" xfId="14160" xr:uid="{00000000-0005-0000-0000-0000220F0000}"/>
    <cellStyle name="annee semestre 2 2 2 2 2 3 2 2 3 2 2 3 2 3 3 2 2 2 3 2 2 2" xfId="18933" xr:uid="{00000000-0005-0000-0000-0000230F0000}"/>
    <cellStyle name="annee semestre 2 2 2 2 2 3 2 2 3 2 2 3 2 3 3 2 2 2 3 2 2 2 2" xfId="32486" xr:uid="{00000000-0005-0000-0000-0000240F0000}"/>
    <cellStyle name="annee semestre 2 2 2 2 2 3 2 2 3 2 2 3 2 3 3 2 2 2 3 2 2 3" xfId="27430" xr:uid="{00000000-0005-0000-0000-0000250F0000}"/>
    <cellStyle name="annee semestre 2 2 2 2 2 3 2 2 3 2 2 3 2 3 3 2 2 2 3 2 3" xfId="22339" xr:uid="{00000000-0005-0000-0000-0000260F0000}"/>
    <cellStyle name="annee semestre 2 2 2 2 2 3 2 2 3 2 2 3 2 3 3 2 2 2 3 3" xfId="15551" xr:uid="{00000000-0005-0000-0000-0000270F0000}"/>
    <cellStyle name="annee semestre 2 2 2 2 2 3 2 2 3 2 2 3 2 3 3 2 2 2 3 3 2" xfId="8306" xr:uid="{00000000-0005-0000-0000-0000280F0000}"/>
    <cellStyle name="annee semestre 2 2 2 2 2 3 2 2 3 2 2 3 2 3 3 2 2 2 3 3 2 2" xfId="33870" xr:uid="{00000000-0005-0000-0000-0000290F0000}"/>
    <cellStyle name="annee semestre 2 2 2 2 2 3 2 2 3 2 2 3 2 3 3 2 2 2 3 3 3" xfId="29785" xr:uid="{00000000-0005-0000-0000-00002A0F0000}"/>
    <cellStyle name="annee semestre 2 2 2 2 2 3 2 2 3 2 2 3 2 3 3 2 2 2 3 4" xfId="26107" xr:uid="{00000000-0005-0000-0000-00002B0F0000}"/>
    <cellStyle name="annee semestre 2 2 2 2 2 3 2 2 3 2 2 3 2 3 3 2 2 3" xfId="15308" xr:uid="{00000000-0005-0000-0000-00002C0F0000}"/>
    <cellStyle name="annee semestre 2 2 2 2 2 3 2 2 3 2 2 3 2 3 3 2 2 3 2" xfId="8375" xr:uid="{00000000-0005-0000-0000-00002D0F0000}"/>
    <cellStyle name="annee semestre 2 2 2 2 2 3 2 2 3 2 2 3 2 3 3 2 2 3 2 2" xfId="33627" xr:uid="{00000000-0005-0000-0000-00002E0F0000}"/>
    <cellStyle name="annee semestre 2 2 2 2 2 3 2 2 3 2 2 3 2 3 3 2 2 3 3" xfId="31340" xr:uid="{00000000-0005-0000-0000-00002F0F0000}"/>
    <cellStyle name="annee semestre 2 2 2 2 2 3 2 2 3 2 2 3 2 3 3 2 2 4" xfId="26354" xr:uid="{00000000-0005-0000-0000-0000300F0000}"/>
    <cellStyle name="annee semestre 2 2 2 2 2 3 2 2 3 2 2 3 2 3 3 3" xfId="17010" xr:uid="{00000000-0005-0000-0000-0000310F0000}"/>
    <cellStyle name="annee semestre 2 2 2 2 2 3 2 2 3 2 2 3 2 3 3 3 2" xfId="9363" xr:uid="{00000000-0005-0000-0000-0000320F0000}"/>
    <cellStyle name="annee semestre 2 2 2 2 2 3 2 2 3 2 2 3 2 3 3 3 2 2" xfId="35325" xr:uid="{00000000-0005-0000-0000-0000330F0000}"/>
    <cellStyle name="annee semestre 2 2 2 2 2 3 2 2 3 2 2 3 2 3 3 3 3" xfId="30614" xr:uid="{00000000-0005-0000-0000-0000340F0000}"/>
    <cellStyle name="annee semestre 2 2 2 2 2 3 2 2 3 2 2 3 2 3 3 4" xfId="28482" xr:uid="{00000000-0005-0000-0000-0000350F0000}"/>
    <cellStyle name="annee semestre 2 2 2 2 2 3 2 2 3 2 2 3 2 4" xfId="18318" xr:uid="{00000000-0005-0000-0000-0000360F0000}"/>
    <cellStyle name="annee semestre 2 2 2 2 2 3 2 2 3 2 2 3 2 4 2" xfId="9341" xr:uid="{00000000-0005-0000-0000-0000370F0000}"/>
    <cellStyle name="annee semestre 2 2 2 2 2 3 2 2 3 2 2 3 2 4 2 2" xfId="36633" xr:uid="{00000000-0005-0000-0000-0000380F0000}"/>
    <cellStyle name="annee semestre 2 2 2 2 2 3 2 2 3 2 2 3 2 4 3" xfId="26563" xr:uid="{00000000-0005-0000-0000-0000390F0000}"/>
    <cellStyle name="annee semestre 2 2 2 2 2 3 2 2 3 2 2 3 2 5" xfId="29156" xr:uid="{00000000-0005-0000-0000-00003A0F0000}"/>
    <cellStyle name="annee semestre 2 2 2 2 2 3 2 2 3 2 2 4" xfId="14867" xr:uid="{00000000-0005-0000-0000-00003B0F0000}"/>
    <cellStyle name="annee semestre 2 2 2 2 2 3 2 2 3 2 2 4 2" xfId="12926" xr:uid="{00000000-0005-0000-0000-00003C0F0000}"/>
    <cellStyle name="annee semestre 2 2 2 2 2 3 2 2 3 2 2 4 2 2" xfId="33189" xr:uid="{00000000-0005-0000-0000-00003D0F0000}"/>
    <cellStyle name="annee semestre 2 2 2 2 2 3 2 2 3 2 2 4 3" xfId="28155" xr:uid="{00000000-0005-0000-0000-00003E0F0000}"/>
    <cellStyle name="annee semestre 2 2 2 2 2 3 2 2 3 2 2 5" xfId="21246" xr:uid="{00000000-0005-0000-0000-00003F0F0000}"/>
    <cellStyle name="annee semestre 2 2 2 2 2 3 2 2 3 3" xfId="14982" xr:uid="{00000000-0005-0000-0000-0000400F0000}"/>
    <cellStyle name="annee semestre 2 2 2 2 2 3 2 2 3 3 2" xfId="8281" xr:uid="{00000000-0005-0000-0000-0000410F0000}"/>
    <cellStyle name="annee semestre 2 2 2 2 2 3 2 2 3 3 2 2" xfId="33302" xr:uid="{00000000-0005-0000-0000-0000420F0000}"/>
    <cellStyle name="annee semestre 2 2 2 2 2 3 2 2 3 3 3" xfId="29610" xr:uid="{00000000-0005-0000-0000-0000430F0000}"/>
    <cellStyle name="annee semestre 2 2 2 2 2 3 2 2 3 4" xfId="26763" xr:uid="{00000000-0005-0000-0000-0000440F0000}"/>
    <cellStyle name="annee semestre 2 2 2 2 2 3 2 2 4" xfId="723" xr:uid="{00000000-0005-0000-0000-0000450F0000}"/>
    <cellStyle name="annee semestre 2 2 2 2 2 3 2 2 4 2" xfId="585" xr:uid="{00000000-0005-0000-0000-0000460F0000}"/>
    <cellStyle name="annee semestre 2 2 2 2 2 3 2 2 4 2 2" xfId="689" xr:uid="{00000000-0005-0000-0000-0000470F0000}"/>
    <cellStyle name="annee semestre 2 2 2 2 2 3 2 2 4 2 2 2" xfId="961" xr:uid="{00000000-0005-0000-0000-0000480F0000}"/>
    <cellStyle name="annee semestre 2 2 2 2 2 3 2 2 4 2 2 2 2" xfId="1336" xr:uid="{00000000-0005-0000-0000-0000490F0000}"/>
    <cellStyle name="annee semestre 2 2 2 2 2 3 2 2 4 2 2 2 2 2" xfId="1300" xr:uid="{00000000-0005-0000-0000-00004A0F0000}"/>
    <cellStyle name="annee semestre 2 2 2 2 2 3 2 2 4 2 2 2 2 2 2" xfId="1682" xr:uid="{00000000-0005-0000-0000-00004B0F0000}"/>
    <cellStyle name="annee semestre 2 2 2 2 2 3 2 2 4 2 2 2 2 2 2 2" xfId="1960" xr:uid="{00000000-0005-0000-0000-00004C0F0000}"/>
    <cellStyle name="annee semestre 2 2 2 2 2 3 2 2 4 2 2 2 2 2 2 2 2" xfId="2346" xr:uid="{00000000-0005-0000-0000-00004D0F0000}"/>
    <cellStyle name="annee semestre 2 2 2 2 2 3 2 2 4 2 2 2 2 2 2 2 2 2" xfId="2850" xr:uid="{00000000-0005-0000-0000-00004E0F0000}"/>
    <cellStyle name="annee semestre 2 2 2 2 2 3 2 2 4 2 2 2 2 2 2 2 2 2 2" xfId="3817" xr:uid="{00000000-0005-0000-0000-00004F0F0000}"/>
    <cellStyle name="annee semestre 2 2 2 2 2 3 2 2 4 2 2 2 2 2 2 2 2 2 2 2" xfId="3479" xr:uid="{00000000-0005-0000-0000-0000500F0000}"/>
    <cellStyle name="annee semestre 2 2 2 2 2 3 2 2 4 2 2 2 2 2 2 2 2 2 2 2 2" xfId="5121" xr:uid="{00000000-0005-0000-0000-0000510F0000}"/>
    <cellStyle name="annee semestre 2 2 2 2 2 3 2 2 4 2 2 2 2 2 2 2 2 2 2 2 2 2" xfId="6733" xr:uid="{00000000-0005-0000-0000-0000520F0000}"/>
    <cellStyle name="annee semestre 2 2 2 2 2 3 2 2 4 2 2 2 2 2 2 2 2 2 2 2 2 2 2" xfId="4795" xr:uid="{00000000-0005-0000-0000-0000530F0000}"/>
    <cellStyle name="annee semestre 2 2 2 2 2 3 2 2 4 2 2 2 2 2 2 2 2 2 2 2 2 2 2 2" xfId="7744" xr:uid="{00000000-0005-0000-0000-0000540F0000}"/>
    <cellStyle name="annee semestre 2 2 2 2 2 3 2 2 4 2 2 2 2 2 2 2 2 2 2 2 2 2 2 2 2" xfId="14132" xr:uid="{00000000-0005-0000-0000-0000550F0000}"/>
    <cellStyle name="annee semestre 2 2 2 2 2 3 2 2 4 2 2 2 2 2 2 2 2 2 2 2 2 2 2 2 2 2" xfId="9724" xr:uid="{00000000-0005-0000-0000-0000560F0000}"/>
    <cellStyle name="annee semestre 2 2 2 2 2 3 2 2 4 2 2 2 2 2 2 2 2 2 2 2 2 2 2 2 2 2 2" xfId="32458" xr:uid="{00000000-0005-0000-0000-0000570F0000}"/>
    <cellStyle name="annee semestre 2 2 2 2 2 3 2 2 4 2 2 2 2 2 2 2 2 2 2 2 2 2 2 2 2 3" xfId="23139" xr:uid="{00000000-0005-0000-0000-0000580F0000}"/>
    <cellStyle name="annee semestre 2 2 2 2 2 3 2 2 4 2 2 2 2 2 2 2 2 2 2 2 2 2 2 2 3" xfId="31048" xr:uid="{00000000-0005-0000-0000-0000590F0000}"/>
    <cellStyle name="annee semestre 2 2 2 2 2 3 2 2 4 2 2 2 2 2 2 2 2 2 2 2 2 2 2 3" xfId="15115" xr:uid="{00000000-0005-0000-0000-00005A0F0000}"/>
    <cellStyle name="annee semestre 2 2 2 2 2 3 2 2 4 2 2 2 2 2 2 2 2 2 2 2 2 2 2 3 2" xfId="20163" xr:uid="{00000000-0005-0000-0000-00005B0F0000}"/>
    <cellStyle name="annee semestre 2 2 2 2 2 3 2 2 4 2 2 2 2 2 2 2 2 2 2 2 2 2 2 3 2 2" xfId="33435" xr:uid="{00000000-0005-0000-0000-00005C0F0000}"/>
    <cellStyle name="annee semestre 2 2 2 2 2 3 2 2 4 2 2 2 2 2 2 2 2 2 2 2 2 2 2 3 3" xfId="27422" xr:uid="{00000000-0005-0000-0000-00005D0F0000}"/>
    <cellStyle name="annee semestre 2 2 2 2 2 3 2 2 4 2 2 2 2 2 2 2 2 2 2 2 2 2 2 4" xfId="28856" xr:uid="{00000000-0005-0000-0000-00005E0F0000}"/>
    <cellStyle name="annee semestre 2 2 2 2 2 3 2 2 4 2 2 2 2 2 2 2 2 2 2 2 2 2 3" xfId="10891" xr:uid="{00000000-0005-0000-0000-00005F0F0000}"/>
    <cellStyle name="annee semestre 2 2 2 2 2 3 2 2 4 2 2 2 2 2 2 2 2 2 2 2 2 2 3 2" xfId="11973" xr:uid="{00000000-0005-0000-0000-0000600F0000}"/>
    <cellStyle name="annee semestre 2 2 2 2 2 3 2 2 4 2 2 2 2 2 2 2 2 2 2 2 2 2 3 2 2" xfId="13541" xr:uid="{00000000-0005-0000-0000-0000610F0000}"/>
    <cellStyle name="annee semestre 2 2 2 2 2 3 2 2 4 2 2 2 2 2 2 2 2 2 2 2 2 2 3 2 2 2" xfId="9994" xr:uid="{00000000-0005-0000-0000-0000620F0000}"/>
    <cellStyle name="annee semestre 2 2 2 2 2 3 2 2 4 2 2 2 2 2 2 2 2 2 2 2 2 2 3 2 2 2 2" xfId="31867" xr:uid="{00000000-0005-0000-0000-0000630F0000}"/>
    <cellStyle name="annee semestre 2 2 2 2 2 3 2 2 4 2 2 2 2 2 2 2 2 2 2 2 2 2 3 2 2 3" xfId="23357" xr:uid="{00000000-0005-0000-0000-0000640F0000}"/>
    <cellStyle name="annee semestre 2 2 2 2 2 3 2 2 4 2 2 2 2 2 2 2 2 2 2 2 2 2 3 2 3" xfId="23405" xr:uid="{00000000-0005-0000-0000-0000650F0000}"/>
    <cellStyle name="annee semestre 2 2 2 2 2 3 2 2 4 2 2 2 2 2 2 2 2 2 2 2 2 2 3 3" xfId="16892" xr:uid="{00000000-0005-0000-0000-0000660F0000}"/>
    <cellStyle name="annee semestre 2 2 2 2 2 3 2 2 4 2 2 2 2 2 2 2 2 2 2 2 2 2 3 3 2" xfId="8260" xr:uid="{00000000-0005-0000-0000-0000670F0000}"/>
    <cellStyle name="annee semestre 2 2 2 2 2 3 2 2 4 2 2 2 2 2 2 2 2 2 2 2 2 2 3 3 2 2" xfId="35207" xr:uid="{00000000-0005-0000-0000-0000680F0000}"/>
    <cellStyle name="annee semestre 2 2 2 2 2 3 2 2 4 2 2 2 2 2 2 2 2 2 2 2 2 2 3 3 3" xfId="24258" xr:uid="{00000000-0005-0000-0000-0000690F0000}"/>
    <cellStyle name="annee semestre 2 2 2 2 2 3 2 2 4 2 2 2 2 2 2 2 2 2 2 2 2 2 3 4" xfId="21707" xr:uid="{00000000-0005-0000-0000-00006A0F0000}"/>
    <cellStyle name="annee semestre 2 2 2 2 2 3 2 2 4 2 2 2 2 2 2 2 2 2 2 2 2 3" xfId="16154" xr:uid="{00000000-0005-0000-0000-00006B0F0000}"/>
    <cellStyle name="annee semestre 2 2 2 2 2 3 2 2 4 2 2 2 2 2 2 2 2 2 2 2 2 3 2" xfId="19132" xr:uid="{00000000-0005-0000-0000-00006C0F0000}"/>
    <cellStyle name="annee semestre 2 2 2 2 2 3 2 2 4 2 2 2 2 2 2 2 2 2 2 2 2 3 2 2" xfId="34469" xr:uid="{00000000-0005-0000-0000-00006D0F0000}"/>
    <cellStyle name="annee semestre 2 2 2 2 2 3 2 2 4 2 2 2 2 2 2 2 2 2 2 2 2 3 3" xfId="28750" xr:uid="{00000000-0005-0000-0000-00006E0F0000}"/>
    <cellStyle name="annee semestre 2 2 2 2 2 3 2 2 4 2 2 2 2 2 2 2 2 2 2 2 2 4" xfId="24728" xr:uid="{00000000-0005-0000-0000-00006F0F0000}"/>
    <cellStyle name="annee semestre 2 2 2 2 2 3 2 2 4 2 2 2 2 2 2 2 2 2 2 3" xfId="17358" xr:uid="{00000000-0005-0000-0000-0000700F0000}"/>
    <cellStyle name="annee semestre 2 2 2 2 2 3 2 2 4 2 2 2 2 2 2 2 2 2 2 3 2" xfId="12965" xr:uid="{00000000-0005-0000-0000-0000710F0000}"/>
    <cellStyle name="annee semestre 2 2 2 2 2 3 2 2 4 2 2 2 2 2 2 2 2 2 2 3 2 2" xfId="35673" xr:uid="{00000000-0005-0000-0000-0000720F0000}"/>
    <cellStyle name="annee semestre 2 2 2 2 2 3 2 2 4 2 2 2 2 2 2 2 2 2 2 3 3" xfId="22808" xr:uid="{00000000-0005-0000-0000-0000730F0000}"/>
    <cellStyle name="annee semestre 2 2 2 2 2 3 2 2 4 2 2 2 2 2 2 2 2 2 2 4" xfId="21513" xr:uid="{00000000-0005-0000-0000-0000740F0000}"/>
    <cellStyle name="annee semestre 2 2 2 2 2 3 2 2 4 2 2 2 2 2 2 2 2 3" xfId="3332" xr:uid="{00000000-0005-0000-0000-0000750F0000}"/>
    <cellStyle name="annee semestre 2 2 2 2 2 3 2 2 4 2 2 2 2 2 2 2 2 3 2" xfId="4311" xr:uid="{00000000-0005-0000-0000-0000760F0000}"/>
    <cellStyle name="annee semestre 2 2 2 2 2 3 2 2 4 2 2 2 2 2 2 2 2 3 2 2" xfId="5793" xr:uid="{00000000-0005-0000-0000-0000770F0000}"/>
    <cellStyle name="annee semestre 2 2 2 2 2 3 2 2 4 2 2 2 2 2 2 2 2 3 2 2 2" xfId="6325" xr:uid="{00000000-0005-0000-0000-0000780F0000}"/>
    <cellStyle name="annee semestre 2 2 2 2 2 3 2 2 4 2 2 2 2 2 2 2 2 3 2 2 2 2" xfId="6984" xr:uid="{00000000-0005-0000-0000-0000790F0000}"/>
    <cellStyle name="annee semestre 2 2 2 2 2 3 2 2 4 2 2 2 2 2 2 2 2 3 2 2 2 2 2" xfId="7336" xr:uid="{00000000-0005-0000-0000-00007A0F0000}"/>
    <cellStyle name="annee semestre 2 2 2 2 2 3 2 2 4 2 2 2 2 2 2 2 2 3 2 2 2 2 2 2" xfId="14135" xr:uid="{00000000-0005-0000-0000-00007B0F0000}"/>
    <cellStyle name="annee semestre 2 2 2 2 2 3 2 2 4 2 2 2 2 2 2 2 2 3 2 2 2 2 2 2 2" xfId="9796" xr:uid="{00000000-0005-0000-0000-00007C0F0000}"/>
    <cellStyle name="annee semestre 2 2 2 2 2 3 2 2 4 2 2 2 2 2 2 2 2 3 2 2 2 2 2 2 2 2" xfId="32461" xr:uid="{00000000-0005-0000-0000-00007D0F0000}"/>
    <cellStyle name="annee semestre 2 2 2 2 2 3 2 2 4 2 2 2 2 2 2 2 2 3 2 2 2 2 2 2 3" xfId="21972" xr:uid="{00000000-0005-0000-0000-00007E0F0000}"/>
    <cellStyle name="annee semestre 2 2 2 2 2 3 2 2 4 2 2 2 2 2 2 2 2 3 2 2 2 2 2 3" xfId="30904" xr:uid="{00000000-0005-0000-0000-00007F0F0000}"/>
    <cellStyle name="annee semestre 2 2 2 2 2 3 2 2 4 2 2 2 2 2 2 2 2 3 2 2 2 2 3" xfId="16874" xr:uid="{00000000-0005-0000-0000-0000800F0000}"/>
    <cellStyle name="annee semestre 2 2 2 2 2 3 2 2 4 2 2 2 2 2 2 2 2 3 2 2 2 2 3 2" xfId="9444" xr:uid="{00000000-0005-0000-0000-0000810F0000}"/>
    <cellStyle name="annee semestre 2 2 2 2 2 3 2 2 4 2 2 2 2 2 2 2 2 3 2 2 2 2 3 2 2" xfId="35189" xr:uid="{00000000-0005-0000-0000-0000820F0000}"/>
    <cellStyle name="annee semestre 2 2 2 2 2 3 2 2 4 2 2 2 2 2 2 2 2 3 2 2 2 2 3 3" xfId="21746" xr:uid="{00000000-0005-0000-0000-0000830F0000}"/>
    <cellStyle name="annee semestre 2 2 2 2 2 3 2 2 4 2 2 2 2 2 2 2 2 3 2 2 2 2 4" xfId="27084" xr:uid="{00000000-0005-0000-0000-0000840F0000}"/>
    <cellStyle name="annee semestre 2 2 2 2 2 3 2 2 4 2 2 2 2 2 2 2 2 3 2 2 2 3" xfId="10483" xr:uid="{00000000-0005-0000-0000-0000850F0000}"/>
    <cellStyle name="annee semestre 2 2 2 2 2 3 2 2 4 2 2 2 2 2 2 2 2 3 2 2 2 3 2" xfId="12114" xr:uid="{00000000-0005-0000-0000-0000860F0000}"/>
    <cellStyle name="annee semestre 2 2 2 2 2 3 2 2 4 2 2 2 2 2 2 2 2 3 2 2 2 3 2 2" xfId="13515" xr:uid="{00000000-0005-0000-0000-0000870F0000}"/>
    <cellStyle name="annee semestre 2 2 2 2 2 3 2 2 4 2 2 2 2 2 2 2 2 3 2 2 2 3 2 2 2" xfId="10210" xr:uid="{00000000-0005-0000-0000-0000880F0000}"/>
    <cellStyle name="annee semestre 2 2 2 2 2 3 2 2 4 2 2 2 2 2 2 2 2 3 2 2 2 3 2 2 2 2" xfId="31841" xr:uid="{00000000-0005-0000-0000-0000890F0000}"/>
    <cellStyle name="annee semestre 2 2 2 2 2 3 2 2 4 2 2 2 2 2 2 2 2 3 2 2 2 3 2 2 3" xfId="23996" xr:uid="{00000000-0005-0000-0000-00008A0F0000}"/>
    <cellStyle name="annee semestre 2 2 2 2 2 3 2 2 4 2 2 2 2 2 2 2 2 3 2 2 2 3 2 3" xfId="30677" xr:uid="{00000000-0005-0000-0000-00008B0F0000}"/>
    <cellStyle name="annee semestre 2 2 2 2 2 3 2 2 4 2 2 2 2 2 2 2 2 3 2 2 2 3 3" xfId="17516" xr:uid="{00000000-0005-0000-0000-00008C0F0000}"/>
    <cellStyle name="annee semestre 2 2 2 2 2 3 2 2 4 2 2 2 2 2 2 2 2 3 2 2 2 3 3 2" xfId="8872" xr:uid="{00000000-0005-0000-0000-00008D0F0000}"/>
    <cellStyle name="annee semestre 2 2 2 2 2 3 2 2 4 2 2 2 2 2 2 2 2 3 2 2 2 3 3 2 2" xfId="35831" xr:uid="{00000000-0005-0000-0000-00008E0F0000}"/>
    <cellStyle name="annee semestre 2 2 2 2 2 3 2 2 4 2 2 2 2 2 2 2 2 3 2 2 2 3 3 3" xfId="30329" xr:uid="{00000000-0005-0000-0000-00008F0F0000}"/>
    <cellStyle name="annee semestre 2 2 2 2 2 3 2 2 4 2 2 2 2 2 2 2 2 3 2 2 2 3 4" xfId="27363" xr:uid="{00000000-0005-0000-0000-0000900F0000}"/>
    <cellStyle name="annee semestre 2 2 2 2 2 3 2 2 4 2 2 2 2 2 2 2 2 3 2 2 3" xfId="15298" xr:uid="{00000000-0005-0000-0000-0000910F0000}"/>
    <cellStyle name="annee semestre 2 2 2 2 2 3 2 2 4 2 2 2 2 2 2 2 2 3 2 2 3 2" xfId="9368" xr:uid="{00000000-0005-0000-0000-0000920F0000}"/>
    <cellStyle name="annee semestre 2 2 2 2 2 3 2 2 4 2 2 2 2 2 2 2 2 3 2 2 3 2 2" xfId="33617" xr:uid="{00000000-0005-0000-0000-0000930F0000}"/>
    <cellStyle name="annee semestre 2 2 2 2 2 3 2 2 4 2 2 2 2 2 2 2 2 3 2 2 3 3" xfId="31406" xr:uid="{00000000-0005-0000-0000-0000940F0000}"/>
    <cellStyle name="annee semestre 2 2 2 2 2 3 2 2 4 2 2 2 2 2 2 2 2 3 2 2 4" xfId="27559" xr:uid="{00000000-0005-0000-0000-0000950F0000}"/>
    <cellStyle name="annee semestre 2 2 2 2 2 3 2 2 4 2 2 2 2 2 2 2 2 3 3" xfId="16769" xr:uid="{00000000-0005-0000-0000-0000960F0000}"/>
    <cellStyle name="annee semestre 2 2 2 2 2 3 2 2 4 2 2 2 2 2 2 2 2 3 3 2" xfId="8885" xr:uid="{00000000-0005-0000-0000-0000970F0000}"/>
    <cellStyle name="annee semestre 2 2 2 2 2 3 2 2 4 2 2 2 2 2 2 2 2 3 3 2 2" xfId="35084" xr:uid="{00000000-0005-0000-0000-0000980F0000}"/>
    <cellStyle name="annee semestre 2 2 2 2 2 3 2 2 4 2 2 2 2 2 2 2 2 3 3 3" xfId="28523" xr:uid="{00000000-0005-0000-0000-0000990F0000}"/>
    <cellStyle name="annee semestre 2 2 2 2 2 3 2 2 4 2 2 2 2 2 2 2 2 3 4" xfId="22328" xr:uid="{00000000-0005-0000-0000-00009A0F0000}"/>
    <cellStyle name="annee semestre 2 2 2 2 2 3 2 2 4 2 2 2 2 2 2 3" xfId="2583" xr:uid="{00000000-0005-0000-0000-00009B0F0000}"/>
    <cellStyle name="annee semestre 2 2 2 2 2 3 2 2 4 2 2 2 2 2 2 3 2" xfId="2424" xr:uid="{00000000-0005-0000-0000-00009C0F0000}"/>
    <cellStyle name="annee semestre 2 2 2 2 2 3 2 2 4 2 2 2 2 2 2 3 2 2" xfId="4274" xr:uid="{00000000-0005-0000-0000-00009D0F0000}"/>
    <cellStyle name="annee semestre 2 2 2 2 2 3 2 2 4 2 2 2 2 2 2 3 2 2 2" xfId="4748" xr:uid="{00000000-0005-0000-0000-00009E0F0000}"/>
    <cellStyle name="annee semestre 2 2 2 2 2 3 2 2 4 2 2 2 2 2 2 3 2 2 2 2" xfId="4904" xr:uid="{00000000-0005-0000-0000-00009F0F0000}"/>
    <cellStyle name="annee semestre 2 2 2 2 2 3 2 2 4 2 2 2 2 2 2 3 2 2 2 2 2" xfId="6479" xr:uid="{00000000-0005-0000-0000-0000A00F0000}"/>
    <cellStyle name="annee semestre 2 2 2 2 2 3 2 2 4 2 2 2 2 2 2 3 2 2 2 2 2 2" xfId="5961" xr:uid="{00000000-0005-0000-0000-0000A10F0000}"/>
    <cellStyle name="annee semestre 2 2 2 2 2 3 2 2 4 2 2 2 2 2 2 3 2 2 2 2 2 2 2" xfId="7490" xr:uid="{00000000-0005-0000-0000-0000A20F0000}"/>
    <cellStyle name="annee semestre 2 2 2 2 2 3 2 2 4 2 2 2 2 2 2 3 2 2 2 2 2 2 2 2" xfId="13790" xr:uid="{00000000-0005-0000-0000-0000A30F0000}"/>
    <cellStyle name="annee semestre 2 2 2 2 2 3 2 2 4 2 2 2 2 2 2 3 2 2 2 2 2 2 2 2 2" xfId="10297" xr:uid="{00000000-0005-0000-0000-0000A40F0000}"/>
    <cellStyle name="annee semestre 2 2 2 2 2 3 2 2 4 2 2 2 2 2 2 3 2 2 2 2 2 2 2 2 2 2" xfId="32116" xr:uid="{00000000-0005-0000-0000-0000A50F0000}"/>
    <cellStyle name="annee semestre 2 2 2 2 2 3 2 2 4 2 2 2 2 2 2 3 2 2 2 2 2 2 2 2 3" xfId="25318" xr:uid="{00000000-0005-0000-0000-0000A60F0000}"/>
    <cellStyle name="annee semestre 2 2 2 2 2 3 2 2 4 2 2 2 2 2 2 3 2 2 2 2 2 2 2 3" xfId="24842" xr:uid="{00000000-0005-0000-0000-0000A70F0000}"/>
    <cellStyle name="annee semestre 2 2 2 2 2 3 2 2 4 2 2 2 2 2 2 3 2 2 2 2 2 2 3" xfId="15186" xr:uid="{00000000-0005-0000-0000-0000A80F0000}"/>
    <cellStyle name="annee semestre 2 2 2 2 2 3 2 2 4 2 2 2 2 2 2 3 2 2 2 2 2 2 3 2" xfId="20187" xr:uid="{00000000-0005-0000-0000-0000A90F0000}"/>
    <cellStyle name="annee semestre 2 2 2 2 2 3 2 2 4 2 2 2 2 2 2 3 2 2 2 2 2 2 3 2 2" xfId="33505" xr:uid="{00000000-0005-0000-0000-0000AA0F0000}"/>
    <cellStyle name="annee semestre 2 2 2 2 2 3 2 2 4 2 2 2 2 2 2 3 2 2 2 2 2 2 3 3" xfId="21237" xr:uid="{00000000-0005-0000-0000-0000AB0F0000}"/>
    <cellStyle name="annee semestre 2 2 2 2 2 3 2 2 4 2 2 2 2 2 2 3 2 2 2 2 2 2 4" xfId="29271" xr:uid="{00000000-0005-0000-0000-0000AC0F0000}"/>
    <cellStyle name="annee semestre 2 2 2 2 2 3 2 2 4 2 2 2 2 2 2 3 2 2 2 2 2 3" xfId="10637" xr:uid="{00000000-0005-0000-0000-0000AD0F0000}"/>
    <cellStyle name="annee semestre 2 2 2 2 2 3 2 2 4 2 2 2 2 2 2 3 2 2 2 2 2 3 2" xfId="12174" xr:uid="{00000000-0005-0000-0000-0000AE0F0000}"/>
    <cellStyle name="annee semestre 2 2 2 2 2 3 2 2 4 2 2 2 2 2 2 3 2 2 2 2 2 3 2 2" xfId="14159" xr:uid="{00000000-0005-0000-0000-0000AF0F0000}"/>
    <cellStyle name="annee semestre 2 2 2 2 2 3 2 2 4 2 2 2 2 2 2 3 2 2 2 2 2 3 2 2 2" xfId="9488" xr:uid="{00000000-0005-0000-0000-0000B00F0000}"/>
    <cellStyle name="annee semestre 2 2 2 2 2 3 2 2 4 2 2 2 2 2 2 3 2 2 2 2 2 3 2 2 2 2" xfId="32485" xr:uid="{00000000-0005-0000-0000-0000B10F0000}"/>
    <cellStyle name="annee semestre 2 2 2 2 2 3 2 2 4 2 2 2 2 2 2 3 2 2 2 2 2 3 2 2 3" xfId="23299" xr:uid="{00000000-0005-0000-0000-0000B20F0000}"/>
    <cellStyle name="annee semestre 2 2 2 2 2 3 2 2 4 2 2 2 2 2 2 3 2 2 2 2 2 3 2 3" xfId="20950" xr:uid="{00000000-0005-0000-0000-0000B30F0000}"/>
    <cellStyle name="annee semestre 2 2 2 2 2 3 2 2 4 2 2 2 2 2 2 3 2 2 2 2 2 3 3" xfId="15934" xr:uid="{00000000-0005-0000-0000-0000B40F0000}"/>
    <cellStyle name="annee semestre 2 2 2 2 2 3 2 2 4 2 2 2 2 2 2 3 2 2 2 2 2 3 3 2" xfId="20300" xr:uid="{00000000-0005-0000-0000-0000B50F0000}"/>
    <cellStyle name="annee semestre 2 2 2 2 2 3 2 2 4 2 2 2 2 2 2 3 2 2 2 2 2 3 3 2 2" xfId="34250" xr:uid="{00000000-0005-0000-0000-0000B60F0000}"/>
    <cellStyle name="annee semestre 2 2 2 2 2 3 2 2 4 2 2 2 2 2 2 3 2 2 2 2 2 3 3 3" xfId="23428" xr:uid="{00000000-0005-0000-0000-0000B70F0000}"/>
    <cellStyle name="annee semestre 2 2 2 2 2 3 2 2 4 2 2 2 2 2 2 3 2 2 2 2 2 3 4" xfId="25487" xr:uid="{00000000-0005-0000-0000-0000B80F0000}"/>
    <cellStyle name="annee semestre 2 2 2 2 2 3 2 2 4 2 2 2 2 2 2 3 2 2 2 2 3" xfId="18465" xr:uid="{00000000-0005-0000-0000-0000B90F0000}"/>
    <cellStyle name="annee semestre 2 2 2 2 2 3 2 2 4 2 2 2 2 2 2 3 2 2 2 2 3 2" xfId="19621" xr:uid="{00000000-0005-0000-0000-0000BA0F0000}"/>
    <cellStyle name="annee semestre 2 2 2 2 2 3 2 2 4 2 2 2 2 2 2 3 2 2 2 2 3 2 2" xfId="36780" xr:uid="{00000000-0005-0000-0000-0000BB0F0000}"/>
    <cellStyle name="annee semestre 2 2 2 2 2 3 2 2 4 2 2 2 2 2 2 3 2 2 2 2 3 3" xfId="27950" xr:uid="{00000000-0005-0000-0000-0000BC0F0000}"/>
    <cellStyle name="annee semestre 2 2 2 2 2 3 2 2 4 2 2 2 2 2 2 3 2 2 2 2 4" xfId="25964" xr:uid="{00000000-0005-0000-0000-0000BD0F0000}"/>
    <cellStyle name="annee semestre 2 2 2 2 2 3 2 2 4 2 2 2 2 2 2 3 2 2 3" xfId="17554" xr:uid="{00000000-0005-0000-0000-0000BE0F0000}"/>
    <cellStyle name="annee semestre 2 2 2 2 2 3 2 2 4 2 2 2 2 2 2 3 2 2 3 2" xfId="10160" xr:uid="{00000000-0005-0000-0000-0000BF0F0000}"/>
    <cellStyle name="annee semestre 2 2 2 2 2 3 2 2 4 2 2 2 2 2 2 3 2 2 3 2 2" xfId="35869" xr:uid="{00000000-0005-0000-0000-0000C00F0000}"/>
    <cellStyle name="annee semestre 2 2 2 2 2 3 2 2 4 2 2 2 2 2 2 3 2 2 3 3" xfId="31347" xr:uid="{00000000-0005-0000-0000-0000C10F0000}"/>
    <cellStyle name="annee semestre 2 2 2 2 2 3 2 2 4 2 2 2 2 2 2 3 2 2 4" xfId="27514" xr:uid="{00000000-0005-0000-0000-0000C20F0000}"/>
    <cellStyle name="annee semestre 2 2 2 2 2 3 2 2 4 2 2 2 2 2 2 3 3" xfId="3271" xr:uid="{00000000-0005-0000-0000-0000C30F0000}"/>
    <cellStyle name="annee semestre 2 2 2 2 2 3 2 2 4 2 2 2 2 2 2 3 3 2" xfId="3622" xr:uid="{00000000-0005-0000-0000-0000C40F0000}"/>
    <cellStyle name="annee semestre 2 2 2 2 2 3 2 2 4 2 2 2 2 2 2 3 3 2 2" xfId="5777" xr:uid="{00000000-0005-0000-0000-0000C50F0000}"/>
    <cellStyle name="annee semestre 2 2 2 2 2 3 2 2 4 2 2 2 2 2 2 3 3 2 2 2" xfId="7005" xr:uid="{00000000-0005-0000-0000-0000C60F0000}"/>
    <cellStyle name="annee semestre 2 2 2 2 2 3 2 2 4 2 2 2 2 2 2 3 3 2 2 2 2" xfId="7010" xr:uid="{00000000-0005-0000-0000-0000C70F0000}"/>
    <cellStyle name="annee semestre 2 2 2 2 2 3 2 2 4 2 2 2 2 2 2 3 3 2 2 2 2 2" xfId="7964" xr:uid="{00000000-0005-0000-0000-0000C80F0000}"/>
    <cellStyle name="annee semestre 2 2 2 2 2 3 2 2 4 2 2 2 2 2 2 3 3 2 2 2 2 2 2" xfId="13821" xr:uid="{00000000-0005-0000-0000-0000C90F0000}"/>
    <cellStyle name="annee semestre 2 2 2 2 2 3 2 2 4 2 2 2 2 2 2 3 3 2 2 2 2 2 2 2" xfId="9974" xr:uid="{00000000-0005-0000-0000-0000CA0F0000}"/>
    <cellStyle name="annee semestre 2 2 2 2 2 3 2 2 4 2 2 2 2 2 2 3 3 2 2 2 2 2 2 2 2" xfId="32147" xr:uid="{00000000-0005-0000-0000-0000CB0F0000}"/>
    <cellStyle name="annee semestre 2 2 2 2 2 3 2 2 4 2 2 2 2 2 2 3 3 2 2 2 2 2 2 3" xfId="30908" xr:uid="{00000000-0005-0000-0000-0000CC0F0000}"/>
    <cellStyle name="annee semestre 2 2 2 2 2 3 2 2 4 2 2 2 2 2 2 3 3 2 2 2 2 2 3" xfId="21732" xr:uid="{00000000-0005-0000-0000-0000CD0F0000}"/>
    <cellStyle name="annee semestre 2 2 2 2 2 3 2 2 4 2 2 2 2 2 2 3 3 2 2 2 2 3" xfId="16768" xr:uid="{00000000-0005-0000-0000-0000CE0F0000}"/>
    <cellStyle name="annee semestre 2 2 2 2 2 3 2 2 4 2 2 2 2 2 2 3 3 2 2 2 2 3 2" xfId="12656" xr:uid="{00000000-0005-0000-0000-0000CF0F0000}"/>
    <cellStyle name="annee semestre 2 2 2 2 2 3 2 2 4 2 2 2 2 2 2 3 3 2 2 2 2 3 2 2" xfId="35083" xr:uid="{00000000-0005-0000-0000-0000D00F0000}"/>
    <cellStyle name="annee semestre 2 2 2 2 2 3 2 2 4 2 2 2 2 2 2 3 3 2 2 2 2 3 3" xfId="31217" xr:uid="{00000000-0005-0000-0000-0000D10F0000}"/>
    <cellStyle name="annee semestre 2 2 2 2 2 3 2 2 4 2 2 2 2 2 2 3 3 2 2 2 2 4" xfId="25730" xr:uid="{00000000-0005-0000-0000-0000D20F0000}"/>
    <cellStyle name="annee semestre 2 2 2 2 2 3 2 2 4 2 2 2 2 2 2 3 3 2 2 2 3" xfId="11111" xr:uid="{00000000-0005-0000-0000-0000D30F0000}"/>
    <cellStyle name="annee semestre 2 2 2 2 2 3 2 2 4 2 2 2 2 2 2 3 3 2 2 2 3 2" xfId="12487" xr:uid="{00000000-0005-0000-0000-0000D40F0000}"/>
    <cellStyle name="annee semestre 2 2 2 2 2 3 2 2 4 2 2 2 2 2 2 3 3 2 2 2 3 2 2" xfId="14663" xr:uid="{00000000-0005-0000-0000-0000D50F0000}"/>
    <cellStyle name="annee semestre 2 2 2 2 2 3 2 2 4 2 2 2 2 2 2 3 3 2 2 2 3 2 2 2" xfId="20468" xr:uid="{00000000-0005-0000-0000-0000D60F0000}"/>
    <cellStyle name="annee semestre 2 2 2 2 2 3 2 2 4 2 2 2 2 2 2 3 3 2 2 2 3 2 2 2 2" xfId="32989" xr:uid="{00000000-0005-0000-0000-0000D70F0000}"/>
    <cellStyle name="annee semestre 2 2 2 2 2 3 2 2 4 2 2 2 2 2 2 3 3 2 2 2 3 2 2 3" xfId="30899" xr:uid="{00000000-0005-0000-0000-0000D80F0000}"/>
    <cellStyle name="annee semestre 2 2 2 2 2 3 2 2 4 2 2 2 2 2 2 3 3 2 2 2 3 2 3" xfId="30906" xr:uid="{00000000-0005-0000-0000-0000D90F0000}"/>
    <cellStyle name="annee semestre 2 2 2 2 2 3 2 2 4 2 2 2 2 2 2 3 3 2 2 2 3 3" xfId="18002" xr:uid="{00000000-0005-0000-0000-0000DA0F0000}"/>
    <cellStyle name="annee semestre 2 2 2 2 2 3 2 2 4 2 2 2 2 2 2 3 3 2 2 2 3 3 2" xfId="19242" xr:uid="{00000000-0005-0000-0000-0000DB0F0000}"/>
    <cellStyle name="annee semestre 2 2 2 2 2 3 2 2 4 2 2 2 2 2 2 3 3 2 2 2 3 3 2 2" xfId="36317" xr:uid="{00000000-0005-0000-0000-0000DC0F0000}"/>
    <cellStyle name="annee semestre 2 2 2 2 2 3 2 2 4 2 2 2 2 2 2 3 3 2 2 2 3 3 3" xfId="28788" xr:uid="{00000000-0005-0000-0000-0000DD0F0000}"/>
    <cellStyle name="annee semestre 2 2 2 2 2 3 2 2 4 2 2 2 2 2 2 3 3 2 2 2 3 4" xfId="23868" xr:uid="{00000000-0005-0000-0000-0000DE0F0000}"/>
    <cellStyle name="annee semestre 2 2 2 2 2 3 2 2 4 2 2 2 2 2 2 3 3 2 2 3" xfId="17080" xr:uid="{00000000-0005-0000-0000-0000DF0F0000}"/>
    <cellStyle name="annee semestre 2 2 2 2 2 3 2 2 4 2 2 2 2 2 2 3 3 2 2 3 2" xfId="18702" xr:uid="{00000000-0005-0000-0000-0000E00F0000}"/>
    <cellStyle name="annee semestre 2 2 2 2 2 3 2 2 4 2 2 2 2 2 2 3 3 2 2 3 2 2" xfId="35395" xr:uid="{00000000-0005-0000-0000-0000E10F0000}"/>
    <cellStyle name="annee semestre 2 2 2 2 2 3 2 2 4 2 2 2 2 2 2 3 3 2 2 3 3" xfId="30880" xr:uid="{00000000-0005-0000-0000-0000E20F0000}"/>
    <cellStyle name="annee semestre 2 2 2 2 2 3 2 2 4 2 2 2 2 2 2 3 3 2 2 4" xfId="25665" xr:uid="{00000000-0005-0000-0000-0000E30F0000}"/>
    <cellStyle name="annee semestre 2 2 2 2 2 3 2 2 4 2 2 2 2 2 2 3 3 3" xfId="17867" xr:uid="{00000000-0005-0000-0000-0000E40F0000}"/>
    <cellStyle name="annee semestre 2 2 2 2 2 3 2 2 4 2 2 2 2 2 2 3 3 3 2" xfId="20314" xr:uid="{00000000-0005-0000-0000-0000E50F0000}"/>
    <cellStyle name="annee semestre 2 2 2 2 2 3 2 2 4 2 2 2 2 2 2 3 3 3 2 2" xfId="36182" xr:uid="{00000000-0005-0000-0000-0000E60F0000}"/>
    <cellStyle name="annee semestre 2 2 2 2 2 3 2 2 4 2 2 2 2 2 2 3 3 3 3" xfId="30135" xr:uid="{00000000-0005-0000-0000-0000E70F0000}"/>
    <cellStyle name="annee semestre 2 2 2 2 2 3 2 2 4 2 2 2 2 2 2 3 3 4" xfId="28370" xr:uid="{00000000-0005-0000-0000-0000E80F0000}"/>
    <cellStyle name="annee semestre 2 2 2 2 2 3 2 2 4 2 2 2 2 2 2 4" xfId="15032" xr:uid="{00000000-0005-0000-0000-0000E90F0000}"/>
    <cellStyle name="annee semestre 2 2 2 2 2 3 2 2 4 2 2 2 2 2 2 4 2" xfId="11347" xr:uid="{00000000-0005-0000-0000-0000EA0F0000}"/>
    <cellStyle name="annee semestre 2 2 2 2 2 3 2 2 4 2 2 2 2 2 2 4 2 2" xfId="33352" xr:uid="{00000000-0005-0000-0000-0000EB0F0000}"/>
    <cellStyle name="annee semestre 2 2 2 2 2 3 2 2 4 2 2 2 2 2 2 4 3" xfId="26204" xr:uid="{00000000-0005-0000-0000-0000EC0F0000}"/>
    <cellStyle name="annee semestre 2 2 2 2 2 3 2 2 4 2 2 2 2 2 2 5" xfId="21984" xr:uid="{00000000-0005-0000-0000-0000ED0F0000}"/>
    <cellStyle name="annee semestre 2 2 2 2 2 3 2 2 4 2 2 2 2 3" xfId="16097" xr:uid="{00000000-0005-0000-0000-0000EE0F0000}"/>
    <cellStyle name="annee semestre 2 2 2 2 2 3 2 2 4 2 2 2 2 3 2" xfId="19955" xr:uid="{00000000-0005-0000-0000-0000EF0F0000}"/>
    <cellStyle name="annee semestre 2 2 2 2 2 3 2 2 4 2 2 2 2 3 2 2" xfId="34412" xr:uid="{00000000-0005-0000-0000-0000F00F0000}"/>
    <cellStyle name="annee semestre 2 2 2 2 2 3 2 2 4 2 2 2 2 3 3" xfId="24117" xr:uid="{00000000-0005-0000-0000-0000F10F0000}"/>
    <cellStyle name="annee semestre 2 2 2 2 2 3 2 2 4 2 2 2 2 4" xfId="21416" xr:uid="{00000000-0005-0000-0000-0000F20F0000}"/>
    <cellStyle name="annee semestre 2 2 2 2 2 3 2 2 4 2 2 2 3" xfId="1407" xr:uid="{00000000-0005-0000-0000-0000F30F0000}"/>
    <cellStyle name="annee semestre 2 2 2 2 2 3 2 2 4 2 2 2 3 2" xfId="1731" xr:uid="{00000000-0005-0000-0000-0000F40F0000}"/>
    <cellStyle name="annee semestre 2 2 2 2 2 3 2 2 4 2 2 2 3 2 2" xfId="2009" xr:uid="{00000000-0005-0000-0000-0000F50F0000}"/>
    <cellStyle name="annee semestre 2 2 2 2 2 3 2 2 4 2 2 2 3 2 2 2" xfId="2156" xr:uid="{00000000-0005-0000-0000-0000F60F0000}"/>
    <cellStyle name="annee semestre 2 2 2 2 2 3 2 2 4 2 2 2 3 2 2 2 2" xfId="2899" xr:uid="{00000000-0005-0000-0000-0000F70F0000}"/>
    <cellStyle name="annee semestre 2 2 2 2 2 3 2 2 4 2 2 2 3 2 2 2 2 2" xfId="4099" xr:uid="{00000000-0005-0000-0000-0000F80F0000}"/>
    <cellStyle name="annee semestre 2 2 2 2 2 3 2 2 4 2 2 2 3 2 2 2 2 2 2" xfId="4573" xr:uid="{00000000-0005-0000-0000-0000F90F0000}"/>
    <cellStyle name="annee semestre 2 2 2 2 2 3 2 2 4 2 2 2 3 2 2 2 2 2 2 2" xfId="5686" xr:uid="{00000000-0005-0000-0000-0000FA0F0000}"/>
    <cellStyle name="annee semestre 2 2 2 2 2 3 2 2 4 2 2 2 3 2 2 2 2 2 2 2 2" xfId="7138" xr:uid="{00000000-0005-0000-0000-0000FB0F0000}"/>
    <cellStyle name="annee semestre 2 2 2 2 2 3 2 2 4 2 2 2 3 2 2 2 2 2 2 2 2 2" xfId="5949" xr:uid="{00000000-0005-0000-0000-0000FC0F0000}"/>
    <cellStyle name="annee semestre 2 2 2 2 2 3 2 2 4 2 2 2 3 2 2 2 2 2 2 2 2 2 2" xfId="8053" xr:uid="{00000000-0005-0000-0000-0000FD0F0000}"/>
    <cellStyle name="annee semestre 2 2 2 2 2 3 2 2 4 2 2 2 3 2 2 2 2 2 2 2 2 2 2 2" xfId="13506" xr:uid="{00000000-0005-0000-0000-0000FE0F0000}"/>
    <cellStyle name="annee semestre 2 2 2 2 2 3 2 2 4 2 2 2 3 2 2 2 2 2 2 2 2 2 2 2 2" xfId="8607" xr:uid="{00000000-0005-0000-0000-0000FF0F0000}"/>
    <cellStyle name="annee semestre 2 2 2 2 2 3 2 2 4 2 2 2 3 2 2 2 2 2 2 2 2 2 2 2 2 2" xfId="31832" xr:uid="{00000000-0005-0000-0000-000000100000}"/>
    <cellStyle name="annee semestre 2 2 2 2 2 3 2 2 4 2 2 2 3 2 2 2 2 2 2 2 2 2 2 2 3" xfId="26337" xr:uid="{00000000-0005-0000-0000-000001100000}"/>
    <cellStyle name="annee semestre 2 2 2 2 2 3 2 2 4 2 2 2 3 2 2 2 2 2 2 2 2 2 2 3" xfId="28837" xr:uid="{00000000-0005-0000-0000-000002100000}"/>
    <cellStyle name="annee semestre 2 2 2 2 2 3 2 2 4 2 2 2 3 2 2 2 2 2 2 2 2 2 3" xfId="15540" xr:uid="{00000000-0005-0000-0000-000003100000}"/>
    <cellStyle name="annee semestre 2 2 2 2 2 3 2 2 4 2 2 2 3 2 2 2 2 2 2 2 2 2 3 2" xfId="8768" xr:uid="{00000000-0005-0000-0000-000004100000}"/>
    <cellStyle name="annee semestre 2 2 2 2 2 3 2 2 4 2 2 2 3 2 2 2 2 2 2 2 2 2 3 2 2" xfId="33859" xr:uid="{00000000-0005-0000-0000-000005100000}"/>
    <cellStyle name="annee semestre 2 2 2 2 2 3 2 2 4 2 2 2 3 2 2 2 2 2 2 2 2 2 3 3" xfId="23483" xr:uid="{00000000-0005-0000-0000-000006100000}"/>
    <cellStyle name="annee semestre 2 2 2 2 2 3 2 2 4 2 2 2 3 2 2 2 2 2 2 2 2 2 4" xfId="27775" xr:uid="{00000000-0005-0000-0000-000007100000}"/>
    <cellStyle name="annee semestre 2 2 2 2 2 3 2 2 4 2 2 2 3 2 2 2 2 2 2 2 2 3" xfId="11200" xr:uid="{00000000-0005-0000-0000-000008100000}"/>
    <cellStyle name="annee semestre 2 2 2 2 2 3 2 2 4 2 2 2 3 2 2 2 2 2 2 2 2 3 2" xfId="12576" xr:uid="{00000000-0005-0000-0000-000009100000}"/>
    <cellStyle name="annee semestre 2 2 2 2 2 3 2 2 4 2 2 2 3 2 2 2 2 2 2 2 2 3 2 2" xfId="14752" xr:uid="{00000000-0005-0000-0000-00000A100000}"/>
    <cellStyle name="annee semestre 2 2 2 2 2 3 2 2 4 2 2 2 3 2 2 2 2 2 2 2 2 3 2 2 2" xfId="9371" xr:uid="{00000000-0005-0000-0000-00000B100000}"/>
    <cellStyle name="annee semestre 2 2 2 2 2 3 2 2 4 2 2 2 3 2 2 2 2 2 2 2 2 3 2 2 2 2" xfId="33078" xr:uid="{00000000-0005-0000-0000-00000C100000}"/>
    <cellStyle name="annee semestre 2 2 2 2 2 3 2 2 4 2 2 2 3 2 2 2 2 2 2 2 2 3 2 2 3" xfId="28757" xr:uid="{00000000-0005-0000-0000-00000D100000}"/>
    <cellStyle name="annee semestre 2 2 2 2 2 3 2 2 4 2 2 2 3 2 2 2 2 2 2 2 2 3 2 3" xfId="24232" xr:uid="{00000000-0005-0000-0000-00000E100000}"/>
    <cellStyle name="annee semestre 2 2 2 2 2 3 2 2 4 2 2 2 3 2 2 2 2 2 2 2 2 3 3" xfId="15598" xr:uid="{00000000-0005-0000-0000-00000F100000}"/>
    <cellStyle name="annee semestre 2 2 2 2 2 3 2 2 4 2 2 2 3 2 2 2 2 2 2 2 2 3 3 2" xfId="12998" xr:uid="{00000000-0005-0000-0000-000010100000}"/>
    <cellStyle name="annee semestre 2 2 2 2 2 3 2 2 4 2 2 2 3 2 2 2 2 2 2 2 2 3 3 2 2" xfId="33915" xr:uid="{00000000-0005-0000-0000-000011100000}"/>
    <cellStyle name="annee semestre 2 2 2 2 2 3 2 2 4 2 2 2 3 2 2 2 2 2 2 2 2 3 3 3" xfId="30637" xr:uid="{00000000-0005-0000-0000-000012100000}"/>
    <cellStyle name="annee semestre 2 2 2 2 2 3 2 2 4 2 2 2 3 2 2 2 2 2 2 2 2 3 4" xfId="26083" xr:uid="{00000000-0005-0000-0000-000013100000}"/>
    <cellStyle name="annee semestre 2 2 2 2 2 3 2 2 4 2 2 2 3 2 2 2 2 2 2 2 3" xfId="17798" xr:uid="{00000000-0005-0000-0000-000014100000}"/>
    <cellStyle name="annee semestre 2 2 2 2 2 3 2 2 4 2 2 2 3 2 2 2 2 2 2 2 3 2" xfId="18699" xr:uid="{00000000-0005-0000-0000-000015100000}"/>
    <cellStyle name="annee semestre 2 2 2 2 2 3 2 2 4 2 2 2 3 2 2 2 2 2 2 2 3 2 2" xfId="36113" xr:uid="{00000000-0005-0000-0000-000016100000}"/>
    <cellStyle name="annee semestre 2 2 2 2 2 3 2 2 4 2 2 2 3 2 2 2 2 2 2 2 3 3" xfId="30100" xr:uid="{00000000-0005-0000-0000-000017100000}"/>
    <cellStyle name="annee semestre 2 2 2 2 2 3 2 2 4 2 2 2 3 2 2 2 2 2 2 2 4" xfId="25403" xr:uid="{00000000-0005-0000-0000-000018100000}"/>
    <cellStyle name="annee semestre 2 2 2 2 2 3 2 2 4 2 2 2 3 2 2 2 2 2 3" xfId="17544" xr:uid="{00000000-0005-0000-0000-000019100000}"/>
    <cellStyle name="annee semestre 2 2 2 2 2 3 2 2 4 2 2 2 3 2 2 2 2 2 3 2" xfId="19603" xr:uid="{00000000-0005-0000-0000-00001A100000}"/>
    <cellStyle name="annee semestre 2 2 2 2 2 3 2 2 4 2 2 2 3 2 2 2 2 2 3 2 2" xfId="35859" xr:uid="{00000000-0005-0000-0000-00001B100000}"/>
    <cellStyle name="annee semestre 2 2 2 2 2 3 2 2 4 2 2 2 3 2 2 2 2 2 3 3" xfId="24160" xr:uid="{00000000-0005-0000-0000-00001C100000}"/>
    <cellStyle name="annee semestre 2 2 2 2 2 3 2 2 4 2 2 2 3 2 2 2 2 2 4" xfId="28835" xr:uid="{00000000-0005-0000-0000-00001D100000}"/>
    <cellStyle name="annee semestre 2 2 2 2 2 3 2 2 4 2 2 2 3 2 2 2 3" xfId="3381" xr:uid="{00000000-0005-0000-0000-00001E100000}"/>
    <cellStyle name="annee semestre 2 2 2 2 2 3 2 2 4 2 2 2 3 2 2 2 3 2" xfId="4360" xr:uid="{00000000-0005-0000-0000-00001F100000}"/>
    <cellStyle name="annee semestre 2 2 2 2 2 3 2 2 4 2 2 2 3 2 2 2 3 2 2" xfId="5807" xr:uid="{00000000-0005-0000-0000-000020100000}"/>
    <cellStyle name="annee semestre 2 2 2 2 2 3 2 2 4 2 2 2 3 2 2 2 3 2 2 2" xfId="6340" xr:uid="{00000000-0005-0000-0000-000021100000}"/>
    <cellStyle name="annee semestre 2 2 2 2 2 3 2 2 4 2 2 2 3 2 2 2 3 2 2 2 2" xfId="7234" xr:uid="{00000000-0005-0000-0000-000022100000}"/>
    <cellStyle name="annee semestre 2 2 2 2 2 3 2 2 4 2 2 2 3 2 2 2 3 2 2 2 2 2" xfId="7351" xr:uid="{00000000-0005-0000-0000-000023100000}"/>
    <cellStyle name="annee semestre 2 2 2 2 2 3 2 2 4 2 2 2 3 2 2 2 3 2 2 2 2 2 2" xfId="13299" xr:uid="{00000000-0005-0000-0000-000024100000}"/>
    <cellStyle name="annee semestre 2 2 2 2 2 3 2 2 4 2 2 2 3 2 2 2 3 2 2 2 2 2 2 2" xfId="12714" xr:uid="{00000000-0005-0000-0000-000025100000}"/>
    <cellStyle name="annee semestre 2 2 2 2 2 3 2 2 4 2 2 2 3 2 2 2 3 2 2 2 2 2 2 2 2" xfId="31625" xr:uid="{00000000-0005-0000-0000-000026100000}"/>
    <cellStyle name="annee semestre 2 2 2 2 2 3 2 2 4 2 2 2 3 2 2 2 3 2 2 2 2 2 2 3" xfId="26195" xr:uid="{00000000-0005-0000-0000-000027100000}"/>
    <cellStyle name="annee semestre 2 2 2 2 2 3 2 2 4 2 2 2 3 2 2 2 3 2 2 2 2 2 3" xfId="21889" xr:uid="{00000000-0005-0000-0000-000028100000}"/>
    <cellStyle name="annee semestre 2 2 2 2 2 3 2 2 4 2 2 2 3 2 2 2 3 2 2 2 2 3" xfId="18003" xr:uid="{00000000-0005-0000-0000-000029100000}"/>
    <cellStyle name="annee semestre 2 2 2 2 2 3 2 2 4 2 2 2 3 2 2 2 3 2 2 2 2 3 2" xfId="10098" xr:uid="{00000000-0005-0000-0000-00002A100000}"/>
    <cellStyle name="annee semestre 2 2 2 2 2 3 2 2 4 2 2 2 3 2 2 2 3 2 2 2 2 3 2 2" xfId="36318" xr:uid="{00000000-0005-0000-0000-00002B100000}"/>
    <cellStyle name="annee semestre 2 2 2 2 2 3 2 2 4 2 2 2 3 2 2 2 3 2 2 2 2 3 3" xfId="25329" xr:uid="{00000000-0005-0000-0000-00002C100000}"/>
    <cellStyle name="annee semestre 2 2 2 2 2 3 2 2 4 2 2 2 3 2 2 2 3 2 2 2 2 4" xfId="29058" xr:uid="{00000000-0005-0000-0000-00002D100000}"/>
    <cellStyle name="annee semestre 2 2 2 2 2 3 2 2 4 2 2 2 3 2 2 2 3 2 2 2 3" xfId="10498" xr:uid="{00000000-0005-0000-0000-00002E100000}"/>
    <cellStyle name="annee semestre 2 2 2 2 2 3 2 2 4 2 2 2 3 2 2 2 3 2 2 2 3 2" xfId="12199" xr:uid="{00000000-0005-0000-0000-00002F100000}"/>
    <cellStyle name="annee semestre 2 2 2 2 2 3 2 2 4 2 2 2 3 2 2 2 3 2 2 2 3 2 2" xfId="13411" xr:uid="{00000000-0005-0000-0000-000030100000}"/>
    <cellStyle name="annee semestre 2 2 2 2 2 3 2 2 4 2 2 2 3 2 2 2 3 2 2 2 3 2 2 2" xfId="9954" xr:uid="{00000000-0005-0000-0000-000031100000}"/>
    <cellStyle name="annee semestre 2 2 2 2 2 3 2 2 4 2 2 2 3 2 2 2 3 2 2 2 3 2 2 2 2" xfId="31737" xr:uid="{00000000-0005-0000-0000-000032100000}"/>
    <cellStyle name="annee semestre 2 2 2 2 2 3 2 2 4 2 2 2 3 2 2 2 3 2 2 2 3 2 2 3" xfId="29694" xr:uid="{00000000-0005-0000-0000-000033100000}"/>
    <cellStyle name="annee semestre 2 2 2 2 2 3 2 2 4 2 2 2 3 2 2 2 3 2 2 2 3 2 3" xfId="25673" xr:uid="{00000000-0005-0000-0000-000034100000}"/>
    <cellStyle name="annee semestre 2 2 2 2 2 3 2 2 4 2 2 2 3 2 2 2 3 2 2 2 3 3" xfId="17880" xr:uid="{00000000-0005-0000-0000-000035100000}"/>
    <cellStyle name="annee semestre 2 2 2 2 2 3 2 2 4 2 2 2 3 2 2 2 3 2 2 2 3 3 2" xfId="11478" xr:uid="{00000000-0005-0000-0000-000036100000}"/>
    <cellStyle name="annee semestre 2 2 2 2 2 3 2 2 4 2 2 2 3 2 2 2 3 2 2 2 3 3 2 2" xfId="36195" xr:uid="{00000000-0005-0000-0000-000037100000}"/>
    <cellStyle name="annee semestre 2 2 2 2 2 3 2 2 4 2 2 2 3 2 2 2 3 2 2 2 3 3 3" xfId="23364" xr:uid="{00000000-0005-0000-0000-000038100000}"/>
    <cellStyle name="annee semestre 2 2 2 2 2 3 2 2 4 2 2 2 3 2 2 2 3 2 2 2 3 4" xfId="25053" xr:uid="{00000000-0005-0000-0000-000039100000}"/>
    <cellStyle name="annee semestre 2 2 2 2 2 3 2 2 4 2 2 2 3 2 2 2 3 2 2 3" xfId="17098" xr:uid="{00000000-0005-0000-0000-00003A100000}"/>
    <cellStyle name="annee semestre 2 2 2 2 2 3 2 2 4 2 2 2 3 2 2 2 3 2 2 3 2" xfId="10080" xr:uid="{00000000-0005-0000-0000-00003B100000}"/>
    <cellStyle name="annee semestre 2 2 2 2 2 3 2 2 4 2 2 2 3 2 2 2 3 2 2 3 2 2" xfId="35413" xr:uid="{00000000-0005-0000-0000-00003C100000}"/>
    <cellStyle name="annee semestre 2 2 2 2 2 3 2 2 4 2 2 2 3 2 2 2 3 2 2 3 3" xfId="30181" xr:uid="{00000000-0005-0000-0000-00003D100000}"/>
    <cellStyle name="annee semestre 2 2 2 2 2 3 2 2 4 2 2 2 3 2 2 2 3 2 2 4" xfId="28979" xr:uid="{00000000-0005-0000-0000-00003E100000}"/>
    <cellStyle name="annee semestre 2 2 2 2 2 3 2 2 4 2 2 2 3 2 2 2 3 3" xfId="15089" xr:uid="{00000000-0005-0000-0000-00003F100000}"/>
    <cellStyle name="annee semestre 2 2 2 2 2 3 2 2 4 2 2 2 3 2 2 2 3 3 2" xfId="20220" xr:uid="{00000000-0005-0000-0000-000040100000}"/>
    <cellStyle name="annee semestre 2 2 2 2 2 3 2 2 4 2 2 2 3 2 2 2 3 3 2 2" xfId="33409" xr:uid="{00000000-0005-0000-0000-000041100000}"/>
    <cellStyle name="annee semestre 2 2 2 2 2 3 2 2 4 2 2 2 3 2 2 2 3 3 3" xfId="24781" xr:uid="{00000000-0005-0000-0000-000042100000}"/>
    <cellStyle name="annee semestre 2 2 2 2 2 3 2 2 4 2 2 2 3 2 2 2 3 4" xfId="28828" xr:uid="{00000000-0005-0000-0000-000043100000}"/>
    <cellStyle name="annee semestre 2 2 2 2 2 3 2 2 4 2 2 2 3 2 3" xfId="2632" xr:uid="{00000000-0005-0000-0000-000044100000}"/>
    <cellStyle name="annee semestre 2 2 2 2 2 3 2 2 4 2 2 2 3 2 3 2" xfId="2230" xr:uid="{00000000-0005-0000-0000-000045100000}"/>
    <cellStyle name="annee semestre 2 2 2 2 2 3 2 2 4 2 2 2 3 2 3 2 2" xfId="4240" xr:uid="{00000000-0005-0000-0000-000046100000}"/>
    <cellStyle name="annee semestre 2 2 2 2 2 3 2 2 4 2 2 2 3 2 3 2 2 2" xfId="4714" xr:uid="{00000000-0005-0000-0000-000047100000}"/>
    <cellStyle name="annee semestre 2 2 2 2 2 3 2 2 4 2 2 2 3 2 3 2 2 2 2" xfId="5352" xr:uid="{00000000-0005-0000-0000-000048100000}"/>
    <cellStyle name="annee semestre 2 2 2 2 2 3 2 2 4 2 2 2 3 2 3 2 2 2 2 2" xfId="6618" xr:uid="{00000000-0005-0000-0000-000049100000}"/>
    <cellStyle name="annee semestre 2 2 2 2 2 3 2 2 4 2 2 2 3 2 3 2 2 2 2 2 2" xfId="6070" xr:uid="{00000000-0005-0000-0000-00004A100000}"/>
    <cellStyle name="annee semestre 2 2 2 2 2 3 2 2 4 2 2 2 3 2 3 2 2 2 2 2 2 2" xfId="7629" xr:uid="{00000000-0005-0000-0000-00004B100000}"/>
    <cellStyle name="annee semestre 2 2 2 2 2 3 2 2 4 2 2 2 3 2 3 2 2 2 2 2 2 2 2" xfId="14021" xr:uid="{00000000-0005-0000-0000-00004C100000}"/>
    <cellStyle name="annee semestre 2 2 2 2 2 3 2 2 4 2 2 2 3 2 3 2 2 2 2 2 2 2 2 2" xfId="10360" xr:uid="{00000000-0005-0000-0000-00004D100000}"/>
    <cellStyle name="annee semestre 2 2 2 2 2 3 2 2 4 2 2 2 3 2 3 2 2 2 2 2 2 2 2 2 2" xfId="32347" xr:uid="{00000000-0005-0000-0000-00004E100000}"/>
    <cellStyle name="annee semestre 2 2 2 2 2 3 2 2 4 2 2 2 3 2 3 2 2 2 2 2 2 2 2 3" xfId="24249" xr:uid="{00000000-0005-0000-0000-00004F100000}"/>
    <cellStyle name="annee semestre 2 2 2 2 2 3 2 2 4 2 2 2 3 2 3 2 2 2 2 2 2 2 3" xfId="26966" xr:uid="{00000000-0005-0000-0000-000050100000}"/>
    <cellStyle name="annee semestre 2 2 2 2 2 3 2 2 4 2 2 2 3 2 3 2 2 2 2 2 2 3" xfId="18445" xr:uid="{00000000-0005-0000-0000-000051100000}"/>
    <cellStyle name="annee semestre 2 2 2 2 2 3 2 2 4 2 2 2 3 2 3 2 2 2 2 2 2 3 2" xfId="18766" xr:uid="{00000000-0005-0000-0000-000052100000}"/>
    <cellStyle name="annee semestre 2 2 2 2 2 3 2 2 4 2 2 2 3 2 3 2 2 2 2 2 2 3 2 2" xfId="36760" xr:uid="{00000000-0005-0000-0000-000053100000}"/>
    <cellStyle name="annee semestre 2 2 2 2 2 3 2 2 4 2 2 2 3 2 3 2 2 2 2 2 2 3 3" xfId="23876" xr:uid="{00000000-0005-0000-0000-000054100000}"/>
    <cellStyle name="annee semestre 2 2 2 2 2 3 2 2 4 2 2 2 3 2 3 2 2 2 2 2 2 4" xfId="22871" xr:uid="{00000000-0005-0000-0000-000055100000}"/>
    <cellStyle name="annee semestre 2 2 2 2 2 3 2 2 4 2 2 2 3 2 3 2 2 2 2 2 3" xfId="10776" xr:uid="{00000000-0005-0000-0000-000056100000}"/>
    <cellStyle name="annee semestre 2 2 2 2 2 3 2 2 4 2 2 2 3 2 3 2 2 2 2 2 3 2" xfId="11908" xr:uid="{00000000-0005-0000-0000-000057100000}"/>
    <cellStyle name="annee semestre 2 2 2 2 2 3 2 2 4 2 2 2 3 2 3 2 2 2 2 2 3 2 2" xfId="13177" xr:uid="{00000000-0005-0000-0000-000058100000}"/>
    <cellStyle name="annee semestre 2 2 2 2 2 3 2 2 4 2 2 2 3 2 3 2 2 2 2 2 3 2 2 2" xfId="19093" xr:uid="{00000000-0005-0000-0000-000059100000}"/>
    <cellStyle name="annee semestre 2 2 2 2 2 3 2 2 4 2 2 2 3 2 3 2 2 2 2 2 3 2 2 2 2" xfId="31503" xr:uid="{00000000-0005-0000-0000-00005A100000}"/>
    <cellStyle name="annee semestre 2 2 2 2 2 3 2 2 4 2 2 2 3 2 3 2 2 2 2 2 3 2 2 3" xfId="27796" xr:uid="{00000000-0005-0000-0000-00005B100000}"/>
    <cellStyle name="annee semestre 2 2 2 2 2 3 2 2 4 2 2 2 3 2 3 2 2 2 2 2 3 2 3" xfId="31192" xr:uid="{00000000-0005-0000-0000-00005C100000}"/>
    <cellStyle name="annee semestre 2 2 2 2 2 3 2 2 4 2 2 2 3 2 3 2 2 2 2 2 3 3" xfId="15793" xr:uid="{00000000-0005-0000-0000-00005D100000}"/>
    <cellStyle name="annee semestre 2 2 2 2 2 3 2 2 4 2 2 2 3 2 3 2 2 2 2 2 3 3 2" xfId="11462" xr:uid="{00000000-0005-0000-0000-00005E100000}"/>
    <cellStyle name="annee semestre 2 2 2 2 2 3 2 2 4 2 2 2 3 2 3 2 2 2 2 2 3 3 2 2" xfId="34109" xr:uid="{00000000-0005-0000-0000-00005F100000}"/>
    <cellStyle name="annee semestre 2 2 2 2 2 3 2 2 4 2 2 2 3 2 3 2 2 2 2 2 3 3 3" xfId="25381" xr:uid="{00000000-0005-0000-0000-000060100000}"/>
    <cellStyle name="annee semestre 2 2 2 2 2 3 2 2 4 2 2 2 3 2 3 2 2 2 2 2 3 4" xfId="25774" xr:uid="{00000000-0005-0000-0000-000061100000}"/>
    <cellStyle name="annee semestre 2 2 2 2 2 3 2 2 4 2 2 2 3 2 3 2 2 2 2 3" xfId="18101" xr:uid="{00000000-0005-0000-0000-000062100000}"/>
    <cellStyle name="annee semestre 2 2 2 2 2 3 2 2 4 2 2 2 3 2 3 2 2 2 2 3 2" xfId="11469" xr:uid="{00000000-0005-0000-0000-000063100000}"/>
    <cellStyle name="annee semestre 2 2 2 2 2 3 2 2 4 2 2 2 3 2 3 2 2 2 2 3 2 2" xfId="36416" xr:uid="{00000000-0005-0000-0000-000064100000}"/>
    <cellStyle name="annee semestre 2 2 2 2 2 3 2 2 4 2 2 2 3 2 3 2 2 2 2 3 3" xfId="30998" xr:uid="{00000000-0005-0000-0000-000065100000}"/>
    <cellStyle name="annee semestre 2 2 2 2 2 3 2 2 4 2 2 2 3 2 3 2 2 2 2 4" xfId="22724" xr:uid="{00000000-0005-0000-0000-000066100000}"/>
    <cellStyle name="annee semestre 2 2 2 2 2 3 2 2 4 2 2 2 3 2 3 2 2 3" xfId="18046" xr:uid="{00000000-0005-0000-0000-000067100000}"/>
    <cellStyle name="annee semestre 2 2 2 2 2 3 2 2 4 2 2 2 3 2 3 2 2 3 2" xfId="19488" xr:uid="{00000000-0005-0000-0000-000068100000}"/>
    <cellStyle name="annee semestre 2 2 2 2 2 3 2 2 4 2 2 2 3 2 3 2 2 3 2 2" xfId="36361" xr:uid="{00000000-0005-0000-0000-000069100000}"/>
    <cellStyle name="annee semestre 2 2 2 2 2 3 2 2 4 2 2 2 3 2 3 2 2 3 3" xfId="27631" xr:uid="{00000000-0005-0000-0000-00006A100000}"/>
    <cellStyle name="annee semestre 2 2 2 2 2 3 2 2 4 2 2 2 3 2 3 2 2 4" xfId="20836" xr:uid="{00000000-0005-0000-0000-00006B100000}"/>
    <cellStyle name="annee semestre 2 2 2 2 2 3 2 2 4 2 2 2 3 2 3 3" xfId="3048" xr:uid="{00000000-0005-0000-0000-00006C100000}"/>
    <cellStyle name="annee semestre 2 2 2 2 2 3 2 2 4 2 2 2 3 2 3 3 2" xfId="3472" xr:uid="{00000000-0005-0000-0000-00006D100000}"/>
    <cellStyle name="annee semestre 2 2 2 2 2 3 2 2 4 2 2 2 3 2 3 3 2 2" xfId="4779" xr:uid="{00000000-0005-0000-0000-00006E100000}"/>
    <cellStyle name="annee semestre 2 2 2 2 2 3 2 2 4 2 2 2 3 2 3 3 2 2 2" xfId="6376" xr:uid="{00000000-0005-0000-0000-00006F100000}"/>
    <cellStyle name="annee semestre 2 2 2 2 2 3 2 2 4 2 2 2 3 2 3 3 2 2 2 2" xfId="6205" xr:uid="{00000000-0005-0000-0000-000070100000}"/>
    <cellStyle name="annee semestre 2 2 2 2 2 3 2 2 4 2 2 2 3 2 3 3 2 2 2 2 2" xfId="7387" xr:uid="{00000000-0005-0000-0000-000071100000}"/>
    <cellStyle name="annee semestre 2 2 2 2 2 3 2 2 4 2 2 2 3 2 3 3 2 2 2 2 2 2" xfId="13606" xr:uid="{00000000-0005-0000-0000-000072100000}"/>
    <cellStyle name="annee semestre 2 2 2 2 2 3 2 2 4 2 2 2 3 2 3 3 2 2 2 2 2 2 2" xfId="19946" xr:uid="{00000000-0005-0000-0000-000073100000}"/>
    <cellStyle name="annee semestre 2 2 2 2 2 3 2 2 4 2 2 2 3 2 3 3 2 2 2 2 2 2 2 2" xfId="31932" xr:uid="{00000000-0005-0000-0000-000074100000}"/>
    <cellStyle name="annee semestre 2 2 2 2 2 3 2 2 4 2 2 2 3 2 3 3 2 2 2 2 2 2 3" xfId="25617" xr:uid="{00000000-0005-0000-0000-000075100000}"/>
    <cellStyle name="annee semestre 2 2 2 2 2 3 2 2 4 2 2 2 3 2 3 3 2 2 2 2 2 3" xfId="29766" xr:uid="{00000000-0005-0000-0000-000076100000}"/>
    <cellStyle name="annee semestre 2 2 2 2 2 3 2 2 4 2 2 2 3 2 3 3 2 2 2 2 3" xfId="15326" xr:uid="{00000000-0005-0000-0000-000077100000}"/>
    <cellStyle name="annee semestre 2 2 2 2 2 3 2 2 4 2 2 2 3 2 3 3 2 2 2 2 3 2" xfId="8716" xr:uid="{00000000-0005-0000-0000-000078100000}"/>
    <cellStyle name="annee semestre 2 2 2 2 2 3 2 2 4 2 2 2 3 2 3 3 2 2 2 2 3 2 2" xfId="33645" xr:uid="{00000000-0005-0000-0000-000079100000}"/>
    <cellStyle name="annee semestre 2 2 2 2 2 3 2 2 4 2 2 2 3 2 3 3 2 2 2 2 3 3" xfId="29948" xr:uid="{00000000-0005-0000-0000-00007A100000}"/>
    <cellStyle name="annee semestre 2 2 2 2 2 3 2 2 4 2 2 2 3 2 3 3 2 2 2 2 4" xfId="22608" xr:uid="{00000000-0005-0000-0000-00007B100000}"/>
    <cellStyle name="annee semestre 2 2 2 2 2 3 2 2 4 2 2 2 3 2 3 3 2 2 2 3" xfId="10534" xr:uid="{00000000-0005-0000-0000-00007C100000}"/>
    <cellStyle name="annee semestre 2 2 2 2 2 3 2 2 4 2 2 2 3 2 3 3 2 2 2 3 2" xfId="12027" xr:uid="{00000000-0005-0000-0000-00007D100000}"/>
    <cellStyle name="annee semestre 2 2 2 2 2 3 2 2 4 2 2 2 3 2 3 3 2 2 2 3 2 2" xfId="14192" xr:uid="{00000000-0005-0000-0000-00007E100000}"/>
    <cellStyle name="annee semestre 2 2 2 2 2 3 2 2 4 2 2 2 3 2 3 3 2 2 2 3 2 2 2" xfId="8685" xr:uid="{00000000-0005-0000-0000-00007F100000}"/>
    <cellStyle name="annee semestre 2 2 2 2 2 3 2 2 4 2 2 2 3 2 3 3 2 2 2 3 2 2 2 2" xfId="32518" xr:uid="{00000000-0005-0000-0000-000080100000}"/>
    <cellStyle name="annee semestre 2 2 2 2 2 3 2 2 4 2 2 2 3 2 3 3 2 2 2 3 2 2 3" xfId="20722" xr:uid="{00000000-0005-0000-0000-000081100000}"/>
    <cellStyle name="annee semestre 2 2 2 2 2 3 2 2 4 2 2 2 3 2 3 3 2 2 2 3 2 3" xfId="23389" xr:uid="{00000000-0005-0000-0000-000082100000}"/>
    <cellStyle name="annee semestre 2 2 2 2 2 3 2 2 4 2 2 2 3 2 3 3 2 2 2 3 3" xfId="15217" xr:uid="{00000000-0005-0000-0000-000083100000}"/>
    <cellStyle name="annee semestre 2 2 2 2 2 3 2 2 4 2 2 2 3 2 3 3 2 2 2 3 3 2" xfId="11576" xr:uid="{00000000-0005-0000-0000-000084100000}"/>
    <cellStyle name="annee semestre 2 2 2 2 2 3 2 2 4 2 2 2 3 2 3 3 2 2 2 3 3 2 2" xfId="33536" xr:uid="{00000000-0005-0000-0000-000085100000}"/>
    <cellStyle name="annee semestre 2 2 2 2 2 3 2 2 4 2 2 2 3 2 3 3 2 2 2 3 3 3" xfId="26411" xr:uid="{00000000-0005-0000-0000-000086100000}"/>
    <cellStyle name="annee semestre 2 2 2 2 2 3 2 2 4 2 2 2 3 2 3 3 2 2 2 3 4" xfId="21080" xr:uid="{00000000-0005-0000-0000-000087100000}"/>
    <cellStyle name="annee semestre 2 2 2 2 2 3 2 2 4 2 2 2 3 2 3 3 2 2 3" xfId="15836" xr:uid="{00000000-0005-0000-0000-000088100000}"/>
    <cellStyle name="annee semestre 2 2 2 2 2 3 2 2 4 2 2 2 3 2 3 3 2 2 3 2" xfId="20585" xr:uid="{00000000-0005-0000-0000-000089100000}"/>
    <cellStyle name="annee semestre 2 2 2 2 2 3 2 2 4 2 2 2 3 2 3 3 2 2 3 2 2" xfId="34152" xr:uid="{00000000-0005-0000-0000-00008A100000}"/>
    <cellStyle name="annee semestre 2 2 2 2 2 3 2 2 4 2 2 2 3 2 3 3 2 2 3 3" xfId="26958" xr:uid="{00000000-0005-0000-0000-00008B100000}"/>
    <cellStyle name="annee semestre 2 2 2 2 2 3 2 2 4 2 2 2 3 2 3 3 2 2 4" xfId="24013" xr:uid="{00000000-0005-0000-0000-00008C100000}"/>
    <cellStyle name="annee semestre 2 2 2 2 2 3 2 2 4 2 2 2 3 2 3 3 3" xfId="18499" xr:uid="{00000000-0005-0000-0000-00008D100000}"/>
    <cellStyle name="annee semestre 2 2 2 2 2 3 2 2 4 2 2 2 3 2 3 3 3 2" xfId="11411" xr:uid="{00000000-0005-0000-0000-00008E100000}"/>
    <cellStyle name="annee semestre 2 2 2 2 2 3 2 2 4 2 2 2 3 2 3 3 3 2 2" xfId="36814" xr:uid="{00000000-0005-0000-0000-00008F100000}"/>
    <cellStyle name="annee semestre 2 2 2 2 2 3 2 2 4 2 2 2 3 2 3 3 3 3" xfId="24315" xr:uid="{00000000-0005-0000-0000-000090100000}"/>
    <cellStyle name="annee semestre 2 2 2 2 2 3 2 2 4 2 2 2 3 2 3 3 4" xfId="29212" xr:uid="{00000000-0005-0000-0000-000091100000}"/>
    <cellStyle name="annee semestre 2 2 2 2 2 3 2 2 4 2 2 2 3 2 4" xfId="18532" xr:uid="{00000000-0005-0000-0000-000092100000}"/>
    <cellStyle name="annee semestre 2 2 2 2 2 3 2 2 4 2 2 2 3 2 4 2" xfId="19504" xr:uid="{00000000-0005-0000-0000-000093100000}"/>
    <cellStyle name="annee semestre 2 2 2 2 2 3 2 2 4 2 2 2 3 2 4 2 2" xfId="36847" xr:uid="{00000000-0005-0000-0000-000094100000}"/>
    <cellStyle name="annee semestre 2 2 2 2 2 3 2 2 4 2 2 2 3 2 4 3" xfId="28992" xr:uid="{00000000-0005-0000-0000-000095100000}"/>
    <cellStyle name="annee semestre 2 2 2 2 2 3 2 2 4 2 2 2 3 2 5" xfId="22539" xr:uid="{00000000-0005-0000-0000-000096100000}"/>
    <cellStyle name="annee semestre 2 2 2 2 2 3 2 2 4 2 2 2 4" xfId="14862" xr:uid="{00000000-0005-0000-0000-000097100000}"/>
    <cellStyle name="annee semestre 2 2 2 2 2 3 2 2 4 2 2 2 4 2" xfId="9963" xr:uid="{00000000-0005-0000-0000-000098100000}"/>
    <cellStyle name="annee semestre 2 2 2 2 2 3 2 2 4 2 2 2 4 2 2" xfId="33184" xr:uid="{00000000-0005-0000-0000-000099100000}"/>
    <cellStyle name="annee semestre 2 2 2 2 2 3 2 2 4 2 2 2 4 3" xfId="25108" xr:uid="{00000000-0005-0000-0000-00009A100000}"/>
    <cellStyle name="annee semestre 2 2 2 2 2 3 2 2 4 2 2 2 5" xfId="21147" xr:uid="{00000000-0005-0000-0000-00009B100000}"/>
    <cellStyle name="annee semestre 2 2 2 2 2 3 2 2 4 2 3" xfId="15660" xr:uid="{00000000-0005-0000-0000-00009C100000}"/>
    <cellStyle name="annee semestre 2 2 2 2 2 3 2 2 4 2 3 2" xfId="12843" xr:uid="{00000000-0005-0000-0000-00009D100000}"/>
    <cellStyle name="annee semestre 2 2 2 2 2 3 2 2 4 2 3 2 2" xfId="33977" xr:uid="{00000000-0005-0000-0000-00009E100000}"/>
    <cellStyle name="annee semestre 2 2 2 2 2 3 2 2 4 2 3 3" xfId="24316" xr:uid="{00000000-0005-0000-0000-00009F100000}"/>
    <cellStyle name="annee semestre 2 2 2 2 2 3 2 2 4 2 4" xfId="22089" xr:uid="{00000000-0005-0000-0000-0000A0100000}"/>
    <cellStyle name="annee semestre 2 2 2 2 2 3 2 3" xfId="551" xr:uid="{00000000-0005-0000-0000-0000A1100000}"/>
    <cellStyle name="annee semestre 2 2 2 2 2 3 2 3 2" xfId="779" xr:uid="{00000000-0005-0000-0000-0000A2100000}"/>
    <cellStyle name="annee semestre 2 2 2 2 2 3 2 3 2 2" xfId="864" xr:uid="{00000000-0005-0000-0000-0000A3100000}"/>
    <cellStyle name="annee semestre 2 2 2 2 2 3 2 3 2 2 2" xfId="824" xr:uid="{00000000-0005-0000-0000-0000A4100000}"/>
    <cellStyle name="annee semestre 2 2 2 2 2 3 2 3 2 2 2 2" xfId="1077" xr:uid="{00000000-0005-0000-0000-0000A5100000}"/>
    <cellStyle name="annee semestre 2 2 2 2 2 3 2 3 2 2 2 2 2" xfId="1577" xr:uid="{00000000-0005-0000-0000-0000A6100000}"/>
    <cellStyle name="annee semestre 2 2 2 2 2 3 2 3 2 2 2 2 2 2" xfId="1229" xr:uid="{00000000-0005-0000-0000-0000A7100000}"/>
    <cellStyle name="annee semestre 2 2 2 2 2 3 2 3 2 2 2 2 2 2 2" xfId="1631" xr:uid="{00000000-0005-0000-0000-0000A8100000}"/>
    <cellStyle name="annee semestre 2 2 2 2 2 3 2 3 2 2 2 2 2 2 2 2" xfId="1909" xr:uid="{00000000-0005-0000-0000-0000A9100000}"/>
    <cellStyle name="annee semestre 2 2 2 2 2 3 2 3 2 2 2 2 2 2 2 2 2" xfId="2302" xr:uid="{00000000-0005-0000-0000-0000AA100000}"/>
    <cellStyle name="annee semestre 2 2 2 2 2 3 2 3 2 2 2 2 2 2 2 2 2 2" xfId="2799" xr:uid="{00000000-0005-0000-0000-0000AB100000}"/>
    <cellStyle name="annee semestre 2 2 2 2 2 3 2 3 2 2 2 2 2 2 2 2 2 2 2" xfId="4205" xr:uid="{00000000-0005-0000-0000-0000AC100000}"/>
    <cellStyle name="annee semestre 2 2 2 2 2 3 2 3 2 2 2 2 2 2 2 2 2 2 2 2" xfId="4679" xr:uid="{00000000-0005-0000-0000-0000AD100000}"/>
    <cellStyle name="annee semestre 2 2 2 2 2 3 2 3 2 2 2 2 2 2 2 2 2 2 2 2 2" xfId="5729" xr:uid="{00000000-0005-0000-0000-0000AE100000}"/>
    <cellStyle name="annee semestre 2 2 2 2 2 3 2 3 2 2 2 2 2 2 2 2 2 2 2 2 2 2" xfId="6937" xr:uid="{00000000-0005-0000-0000-0000AF100000}"/>
    <cellStyle name="annee semestre 2 2 2 2 2 3 2 3 2 2 2 2 2 2 2 2 2 2 2 2 2 2 2" xfId="6202" xr:uid="{00000000-0005-0000-0000-0000B0100000}"/>
    <cellStyle name="annee semestre 2 2 2 2 2 3 2 3 2 2 2 2 2 2 2 2 2 2 2 2 2 2 2 2" xfId="7948" xr:uid="{00000000-0005-0000-0000-0000B1100000}"/>
    <cellStyle name="annee semestre 2 2 2 2 2 3 2 3 2 2 2 2 2 2 2 2 2 2 2 2 2 2 2 2 2" xfId="13203" xr:uid="{00000000-0005-0000-0000-0000B2100000}"/>
    <cellStyle name="annee semestre 2 2 2 2 2 3 2 3 2 2 2 2 2 2 2 2 2 2 2 2 2 2 2 2 2 2" xfId="19154" xr:uid="{00000000-0005-0000-0000-0000B3100000}"/>
    <cellStyle name="annee semestre 2 2 2 2 2 3 2 3 2 2 2 2 2 2 2 2 2 2 2 2 2 2 2 2 2 2 2" xfId="31529" xr:uid="{00000000-0005-0000-0000-0000B4100000}"/>
    <cellStyle name="annee semestre 2 2 2 2 2 3 2 3 2 2 2 2 2 2 2 2 2 2 2 2 2 2 2 2 2 3" xfId="28833" xr:uid="{00000000-0005-0000-0000-0000B5100000}"/>
    <cellStyle name="annee semestre 2 2 2 2 2 3 2 3 2 2 2 2 2 2 2 2 2 2 2 2 2 2 2 2 3" xfId="29481" xr:uid="{00000000-0005-0000-0000-0000B6100000}"/>
    <cellStyle name="annee semestre 2 2 2 2 2 3 2 3 2 2 2 2 2 2 2 2 2 2 2 2 2 2 2 3" xfId="15618" xr:uid="{00000000-0005-0000-0000-0000B7100000}"/>
    <cellStyle name="annee semestre 2 2 2 2 2 3 2 3 2 2 2 2 2 2 2 2 2 2 2 2 2 2 2 3 2" xfId="9640" xr:uid="{00000000-0005-0000-0000-0000B8100000}"/>
    <cellStyle name="annee semestre 2 2 2 2 2 3 2 3 2 2 2 2 2 2 2 2 2 2 2 2 2 2 2 3 2 2" xfId="33935" xr:uid="{00000000-0005-0000-0000-0000B9100000}"/>
    <cellStyle name="annee semestre 2 2 2 2 2 3 2 3 2 2 2 2 2 2 2 2 2 2 2 2 2 2 2 3 3" xfId="23892" xr:uid="{00000000-0005-0000-0000-0000BA100000}"/>
    <cellStyle name="annee semestre 2 2 2 2 2 3 2 3 2 2 2 2 2 2 2 2 2 2 2 2 2 2 2 4" xfId="25285" xr:uid="{00000000-0005-0000-0000-0000BB100000}"/>
    <cellStyle name="annee semestre 2 2 2 2 2 3 2 3 2 2 2 2 2 2 2 2 2 2 2 2 2 2 3" xfId="11095" xr:uid="{00000000-0005-0000-0000-0000BC100000}"/>
    <cellStyle name="annee semestre 2 2 2 2 2 3 2 3 2 2 2 2 2 2 2 2 2 2 2 2 2 2 3 2" xfId="12471" xr:uid="{00000000-0005-0000-0000-0000BD100000}"/>
    <cellStyle name="annee semestre 2 2 2 2 2 3 2 3 2 2 2 2 2 2 2 2 2 2 2 2 2 2 3 2 2" xfId="14647" xr:uid="{00000000-0005-0000-0000-0000BE100000}"/>
    <cellStyle name="annee semestre 2 2 2 2 2 3 2 3 2 2 2 2 2 2 2 2 2 2 2 2 2 2 3 2 2 2" xfId="10254" xr:uid="{00000000-0005-0000-0000-0000BF100000}"/>
    <cellStyle name="annee semestre 2 2 2 2 2 3 2 3 2 2 2 2 2 2 2 2 2 2 2 2 2 2 3 2 2 2 2" xfId="32973" xr:uid="{00000000-0005-0000-0000-0000C0100000}"/>
    <cellStyle name="annee semestre 2 2 2 2 2 3 2 3 2 2 2 2 2 2 2 2 2 2 2 2 2 2 3 2 2 3" xfId="27437" xr:uid="{00000000-0005-0000-0000-0000C1100000}"/>
    <cellStyle name="annee semestre 2 2 2 2 2 3 2 3 2 2 2 2 2 2 2 2 2 2 2 2 2 2 3 2 3" xfId="30529" xr:uid="{00000000-0005-0000-0000-0000C2100000}"/>
    <cellStyle name="annee semestre 2 2 2 2 2 3 2 3 2 2 2 2 2 2 2 2 2 2 2 2 2 2 3 3" xfId="16654" xr:uid="{00000000-0005-0000-0000-0000C3100000}"/>
    <cellStyle name="annee semestre 2 2 2 2 2 3 2 3 2 2 2 2 2 2 2 2 2 2 2 2 2 2 3 3 2" xfId="9675" xr:uid="{00000000-0005-0000-0000-0000C4100000}"/>
    <cellStyle name="annee semestre 2 2 2 2 2 3 2 3 2 2 2 2 2 2 2 2 2 2 2 2 2 2 3 3 2 2" xfId="34969" xr:uid="{00000000-0005-0000-0000-0000C5100000}"/>
    <cellStyle name="annee semestre 2 2 2 2 2 3 2 3 2 2 2 2 2 2 2 2 2 2 2 2 2 2 3 3 3" xfId="27880" xr:uid="{00000000-0005-0000-0000-0000C6100000}"/>
    <cellStyle name="annee semestre 2 2 2 2 2 3 2 3 2 2 2 2 2 2 2 2 2 2 2 2 2 2 3 4" xfId="26445" xr:uid="{00000000-0005-0000-0000-0000C7100000}"/>
    <cellStyle name="annee semestre 2 2 2 2 2 3 2 3 2 2 2 2 2 2 2 2 2 2 2 2 2 3" xfId="17885" xr:uid="{00000000-0005-0000-0000-0000C8100000}"/>
    <cellStyle name="annee semestre 2 2 2 2 2 3 2 3 2 2 2 2 2 2 2 2 2 2 2 2 2 3 2" xfId="19217" xr:uid="{00000000-0005-0000-0000-0000C9100000}"/>
    <cellStyle name="annee semestre 2 2 2 2 2 3 2 3 2 2 2 2 2 2 2 2 2 2 2 2 2 3 2 2" xfId="36200" xr:uid="{00000000-0005-0000-0000-0000CA100000}"/>
    <cellStyle name="annee semestre 2 2 2 2 2 3 2 3 2 2 2 2 2 2 2 2 2 2 2 2 2 3 3" xfId="30733" xr:uid="{00000000-0005-0000-0000-0000CB100000}"/>
    <cellStyle name="annee semestre 2 2 2 2 2 3 2 3 2 2 2 2 2 2 2 2 2 2 2 2 2 4" xfId="24008" xr:uid="{00000000-0005-0000-0000-0000CC100000}"/>
    <cellStyle name="annee semestre 2 2 2 2 2 3 2 3 2 2 2 2 2 2 2 2 2 2 2 3" xfId="16032" xr:uid="{00000000-0005-0000-0000-0000CD100000}"/>
    <cellStyle name="annee semestre 2 2 2 2 2 3 2 3 2 2 2 2 2 2 2 2 2 2 2 3 2" xfId="19965" xr:uid="{00000000-0005-0000-0000-0000CE100000}"/>
    <cellStyle name="annee semestre 2 2 2 2 2 3 2 3 2 2 2 2 2 2 2 2 2 2 2 3 2 2" xfId="34348" xr:uid="{00000000-0005-0000-0000-0000CF100000}"/>
    <cellStyle name="annee semestre 2 2 2 2 2 3 2 3 2 2 2 2 2 2 2 2 2 2 2 3 3" xfId="25519" xr:uid="{00000000-0005-0000-0000-0000D0100000}"/>
    <cellStyle name="annee semestre 2 2 2 2 2 3 2 3 2 2 2 2 2 2 2 2 2 2 2 4" xfId="29128" xr:uid="{00000000-0005-0000-0000-0000D1100000}"/>
    <cellStyle name="annee semestre 2 2 2 2 2 3 2 3 2 2 2 2 2 2 2 2 2 3" xfId="3248" xr:uid="{00000000-0005-0000-0000-0000D2100000}"/>
    <cellStyle name="annee semestre 2 2 2 2 2 3 2 3 2 2 2 2 2 2 2 2 2 3 2" xfId="3580" xr:uid="{00000000-0005-0000-0000-0000D3100000}"/>
    <cellStyle name="annee semestre 2 2 2 2 2 3 2 3 2 2 2 2 2 2 2 2 2 3 2 2" xfId="5551" xr:uid="{00000000-0005-0000-0000-0000D4100000}"/>
    <cellStyle name="annee semestre 2 2 2 2 2 3 2 3 2 2 2 2 2 2 2 2 2 3 2 2 2" xfId="6882" xr:uid="{00000000-0005-0000-0000-0000D5100000}"/>
    <cellStyle name="annee semestre 2 2 2 2 2 3 2 3 2 2 2 2 2 2 2 2 2 3 2 2 2 2" xfId="6130" xr:uid="{00000000-0005-0000-0000-0000D6100000}"/>
    <cellStyle name="annee semestre 2 2 2 2 2 3 2 3 2 2 2 2 2 2 2 2 2 3 2 2 2 2 2" xfId="7893" xr:uid="{00000000-0005-0000-0000-0000D7100000}"/>
    <cellStyle name="annee semestre 2 2 2 2 2 3 2 3 2 2 2 2 2 2 2 2 2 3 2 2 2 2 2 2" xfId="13205" xr:uid="{00000000-0005-0000-0000-0000D8100000}"/>
    <cellStyle name="annee semestre 2 2 2 2 2 3 2 3 2 2 2 2 2 2 2 2 2 3 2 2 2 2 2 2 2" xfId="9161" xr:uid="{00000000-0005-0000-0000-0000D9100000}"/>
    <cellStyle name="annee semestre 2 2 2 2 2 3 2 3 2 2 2 2 2 2 2 2 2 3 2 2 2 2 2 2 2 2" xfId="31531" xr:uid="{00000000-0005-0000-0000-0000DA100000}"/>
    <cellStyle name="annee semestre 2 2 2 2 2 3 2 3 2 2 2 2 2 2 2 2 2 3 2 2 2 2 2 2 3" xfId="30219" xr:uid="{00000000-0005-0000-0000-0000DB100000}"/>
    <cellStyle name="annee semestre 2 2 2 2 2 3 2 3 2 2 2 2 2 2 2 2 2 3 2 2 2 2 2 3" xfId="27050" xr:uid="{00000000-0005-0000-0000-0000DC100000}"/>
    <cellStyle name="annee semestre 2 2 2 2 2 3 2 3 2 2 2 2 2 2 2 2 2 3 2 2 2 2 3" xfId="17030" xr:uid="{00000000-0005-0000-0000-0000DD100000}"/>
    <cellStyle name="annee semestre 2 2 2 2 2 3 2 3 2 2 2 2 2 2 2 2 2 3 2 2 2 2 3 2" xfId="9230" xr:uid="{00000000-0005-0000-0000-0000DE100000}"/>
    <cellStyle name="annee semestre 2 2 2 2 2 3 2 3 2 2 2 2 2 2 2 2 2 3 2 2 2 2 3 2 2" xfId="35345" xr:uid="{00000000-0005-0000-0000-0000DF100000}"/>
    <cellStyle name="annee semestre 2 2 2 2 2 3 2 3 2 2 2 2 2 2 2 2 2 3 2 2 2 2 3 3" xfId="20724" xr:uid="{00000000-0005-0000-0000-0000E0100000}"/>
    <cellStyle name="annee semestre 2 2 2 2 2 3 2 3 2 2 2 2 2 2 2 2 2 3 2 2 2 2 4" xfId="27127" xr:uid="{00000000-0005-0000-0000-0000E1100000}"/>
    <cellStyle name="annee semestre 2 2 2 2 2 3 2 3 2 2 2 2 2 2 2 2 2 3 2 2 2 3" xfId="11040" xr:uid="{00000000-0005-0000-0000-0000E2100000}"/>
    <cellStyle name="annee semestre 2 2 2 2 2 3 2 3 2 2 2 2 2 2 2 2 2 3 2 2 2 3 2" xfId="12309" xr:uid="{00000000-0005-0000-0000-0000E3100000}"/>
    <cellStyle name="annee semestre 2 2 2 2 2 3 2 3 2 2 2 2 2 2 2 2 2 3 2 2 2 3 2 2" xfId="14485" xr:uid="{00000000-0005-0000-0000-0000E4100000}"/>
    <cellStyle name="annee semestre 2 2 2 2 2 3 2 3 2 2 2 2 2 2 2 2 2 3 2 2 2 3 2 2 2" xfId="10433" xr:uid="{00000000-0005-0000-0000-0000E5100000}"/>
    <cellStyle name="annee semestre 2 2 2 2 2 3 2 3 2 2 2 2 2 2 2 2 2 3 2 2 2 3 2 2 2 2" xfId="32811" xr:uid="{00000000-0005-0000-0000-0000E6100000}"/>
    <cellStyle name="annee semestre 2 2 2 2 2 3 2 3 2 2 2 2 2 2 2 2 2 3 2 2 2 3 2 2 3" xfId="31119" xr:uid="{00000000-0005-0000-0000-0000E7100000}"/>
    <cellStyle name="annee semestre 2 2 2 2 2 3 2 3 2 2 2 2 2 2 2 2 2 3 2 2 2 3 2 3" xfId="21110" xr:uid="{00000000-0005-0000-0000-0000E8100000}"/>
    <cellStyle name="annee semestre 2 2 2 2 2 3 2 3 2 2 2 2 2 2 2 2 2 3 2 2 2 3 3" xfId="15094" xr:uid="{00000000-0005-0000-0000-0000E9100000}"/>
    <cellStyle name="annee semestre 2 2 2 2 2 3 2 3 2 2 2 2 2 2 2 2 2 3 2 2 2 3 3 2" xfId="12664" xr:uid="{00000000-0005-0000-0000-0000EA100000}"/>
    <cellStyle name="annee semestre 2 2 2 2 2 3 2 3 2 2 2 2 2 2 2 2 2 3 2 2 2 3 3 2 2" xfId="33414" xr:uid="{00000000-0005-0000-0000-0000EB100000}"/>
    <cellStyle name="annee semestre 2 2 2 2 2 3 2 3 2 2 2 2 2 2 2 2 2 3 2 2 2 3 3 3" xfId="31046" xr:uid="{00000000-0005-0000-0000-0000EC100000}"/>
    <cellStyle name="annee semestre 2 2 2 2 2 3 2 3 2 2 2 2 2 2 2 2 2 3 2 2 2 3 4" xfId="25256" xr:uid="{00000000-0005-0000-0000-0000ED100000}"/>
    <cellStyle name="annee semestre 2 2 2 2 2 3 2 3 2 2 2 2 2 2 2 2 2 3 2 2 3" xfId="14941" xr:uid="{00000000-0005-0000-0000-0000EE100000}"/>
    <cellStyle name="annee semestre 2 2 2 2 2 3 2 3 2 2 2 2 2 2 2 2 2 3 2 2 3 2" xfId="8535" xr:uid="{00000000-0005-0000-0000-0000EF100000}"/>
    <cellStyle name="annee semestre 2 2 2 2 2 3 2 3 2 2 2 2 2 2 2 2 2 3 2 2 3 2 2" xfId="33262" xr:uid="{00000000-0005-0000-0000-0000F0100000}"/>
    <cellStyle name="annee semestre 2 2 2 2 2 3 2 3 2 2 2 2 2 2 2 2 2 3 2 2 3 3" xfId="22920" xr:uid="{00000000-0005-0000-0000-0000F1100000}"/>
    <cellStyle name="annee semestre 2 2 2 2 2 3 2 3 2 2 2 2 2 2 2 2 2 3 2 2 4" xfId="23414" xr:uid="{00000000-0005-0000-0000-0000F2100000}"/>
    <cellStyle name="annee semestre 2 2 2 2 2 3 2 3 2 2 2 2 2 2 2 2 2 3 3" xfId="16368" xr:uid="{00000000-0005-0000-0000-0000F3100000}"/>
    <cellStyle name="annee semestre 2 2 2 2 2 3 2 3 2 2 2 2 2 2 2 2 2 3 3 2" xfId="11594" xr:uid="{00000000-0005-0000-0000-0000F4100000}"/>
    <cellStyle name="annee semestre 2 2 2 2 2 3 2 3 2 2 2 2 2 2 2 2 2 3 3 2 2" xfId="34683" xr:uid="{00000000-0005-0000-0000-0000F5100000}"/>
    <cellStyle name="annee semestre 2 2 2 2 2 3 2 3 2 2 2 2 2 2 2 2 2 3 3 3" xfId="29995" xr:uid="{00000000-0005-0000-0000-0000F6100000}"/>
    <cellStyle name="annee semestre 2 2 2 2 2 3 2 3 2 2 2 2 2 2 2 2 2 3 4" xfId="20687" xr:uid="{00000000-0005-0000-0000-0000F7100000}"/>
    <cellStyle name="annee semestre 2 2 2 2 2 3 2 3 2 2 2 2 2 2 2 3" xfId="2532" xr:uid="{00000000-0005-0000-0000-0000F8100000}"/>
    <cellStyle name="annee semestre 2 2 2 2 2 3 2 3 2 2 2 2 2 2 2 3 2" xfId="2413" xr:uid="{00000000-0005-0000-0000-0000F9100000}"/>
    <cellStyle name="annee semestre 2 2 2 2 2 3 2 3 2 2 2 2 2 2 2 3 2 2" xfId="4226" xr:uid="{00000000-0005-0000-0000-0000FA100000}"/>
    <cellStyle name="annee semestre 2 2 2 2 2 3 2 3 2 2 2 2 2 2 2 3 2 2 2" xfId="4700" xr:uid="{00000000-0005-0000-0000-0000FB100000}"/>
    <cellStyle name="annee semestre 2 2 2 2 2 3 2 3 2 2 2 2 2 2 2 3 2 2 2 2" xfId="5618" xr:uid="{00000000-0005-0000-0000-0000FC100000}"/>
    <cellStyle name="annee semestre 2 2 2 2 2 3 2 3 2 2 2 2 2 2 2 3 2 2 2 2 2" xfId="6753" xr:uid="{00000000-0005-0000-0000-0000FD100000}"/>
    <cellStyle name="annee semestre 2 2 2 2 2 3 2 3 2 2 2 2 2 2 2 3 2 2 2 2 2 2" xfId="6208" xr:uid="{00000000-0005-0000-0000-0000FE100000}"/>
    <cellStyle name="annee semestre 2 2 2 2 2 3 2 3 2 2 2 2 2 2 2 3 2 2 2 2 2 2 2" xfId="7764" xr:uid="{00000000-0005-0000-0000-0000FF100000}"/>
    <cellStyle name="annee semestre 2 2 2 2 2 3 2 3 2 2 2 2 2 2 2 3 2 2 2 2 2 2 2 2" xfId="14121" xr:uid="{00000000-0005-0000-0000-000000110000}"/>
    <cellStyle name="annee semestre 2 2 2 2 2 3 2 3 2 2 2 2 2 2 2 3 2 2 2 2 2 2 2 2 2" xfId="20204" xr:uid="{00000000-0005-0000-0000-000001110000}"/>
    <cellStyle name="annee semestre 2 2 2 2 2 3 2 3 2 2 2 2 2 2 2 3 2 2 2 2 2 2 2 2 2 2" xfId="32447" xr:uid="{00000000-0005-0000-0000-000002110000}"/>
    <cellStyle name="annee semestre 2 2 2 2 2 3 2 3 2 2 2 2 2 2 2 3 2 2 2 2 2 2 2 2 3" xfId="23029" xr:uid="{00000000-0005-0000-0000-000003110000}"/>
    <cellStyle name="annee semestre 2 2 2 2 2 3 2 3 2 2 2 2 2 2 2 3 2 2 2 2 2 2 2 3" xfId="29537" xr:uid="{00000000-0005-0000-0000-000004110000}"/>
    <cellStyle name="annee semestre 2 2 2 2 2 3 2 3 2 2 2 2 2 2 2 3 2 2 2 2 2 2 3" xfId="15977" xr:uid="{00000000-0005-0000-0000-000005110000}"/>
    <cellStyle name="annee semestre 2 2 2 2 2 3 2 3 2 2 2 2 2 2 2 3 2 2 2 2 2 2 3 2" xfId="9216" xr:uid="{00000000-0005-0000-0000-000006110000}"/>
    <cellStyle name="annee semestre 2 2 2 2 2 3 2 3 2 2 2 2 2 2 2 3 2 2 2 2 2 2 3 2 2" xfId="34293" xr:uid="{00000000-0005-0000-0000-000007110000}"/>
    <cellStyle name="annee semestre 2 2 2 2 2 3 2 3 2 2 2 2 2 2 2 3 2 2 2 2 2 2 3 3" xfId="21478" xr:uid="{00000000-0005-0000-0000-000008110000}"/>
    <cellStyle name="annee semestre 2 2 2 2 2 3 2 3 2 2 2 2 2 2 2 3 2 2 2 2 2 2 4" xfId="26038" xr:uid="{00000000-0005-0000-0000-000009110000}"/>
    <cellStyle name="annee semestre 2 2 2 2 2 3 2 3 2 2 2 2 2 2 2 3 2 2 2 2 2 3" xfId="10911" xr:uid="{00000000-0005-0000-0000-00000A110000}"/>
    <cellStyle name="annee semestre 2 2 2 2 2 3 2 3 2 2 2 2 2 2 2 3 2 2 2 2 2 3 2" xfId="11896" xr:uid="{00000000-0005-0000-0000-00000B110000}"/>
    <cellStyle name="annee semestre 2 2 2 2 2 3 2 3 2 2 2 2 2 2 2 3 2 2 2 2 2 3 2 2" xfId="13981" xr:uid="{00000000-0005-0000-0000-00000C110000}"/>
    <cellStyle name="annee semestre 2 2 2 2 2 3 2 3 2 2 2 2 2 2 2 3 2 2 2 2 2 3 2 2 2" xfId="8406" xr:uid="{00000000-0005-0000-0000-00000D110000}"/>
    <cellStyle name="annee semestre 2 2 2 2 2 3 2 3 2 2 2 2 2 2 2 3 2 2 2 2 2 3 2 2 2 2" xfId="32307" xr:uid="{00000000-0005-0000-0000-00000E110000}"/>
    <cellStyle name="annee semestre 2 2 2 2 2 3 2 3 2 2 2 2 2 2 2 3 2 2 2 2 2 3 2 2 3" xfId="23345" xr:uid="{00000000-0005-0000-0000-00000F110000}"/>
    <cellStyle name="annee semestre 2 2 2 2 2 3 2 3 2 2 2 2 2 2 2 3 2 2 2 2 2 3 2 3" xfId="27595" xr:uid="{00000000-0005-0000-0000-000010110000}"/>
    <cellStyle name="annee semestre 2 2 2 2 2 3 2 3 2 2 2 2 2 2 2 3 2 2 2 2 2 3 3" xfId="16267" xr:uid="{00000000-0005-0000-0000-000011110000}"/>
    <cellStyle name="annee semestre 2 2 2 2 2 3 2 3 2 2 2 2 2 2 2 3 2 2 2 2 2 3 3 2" xfId="19855" xr:uid="{00000000-0005-0000-0000-000012110000}"/>
    <cellStyle name="annee semestre 2 2 2 2 2 3 2 3 2 2 2 2 2 2 2 3 2 2 2 2 2 3 3 2 2" xfId="34582" xr:uid="{00000000-0005-0000-0000-000013110000}"/>
    <cellStyle name="annee semestre 2 2 2 2 2 3 2 3 2 2 2 2 2 2 2 3 2 2 2 2 2 3 3 3" xfId="24337" xr:uid="{00000000-0005-0000-0000-000014110000}"/>
    <cellStyle name="annee semestre 2 2 2 2 2 3 2 3 2 2 2 2 2 2 2 3 2 2 2 2 2 3 4" xfId="22145" xr:uid="{00000000-0005-0000-0000-000015110000}"/>
    <cellStyle name="annee semestre 2 2 2 2 2 3 2 3 2 2 2 2 2 2 2 3 2 2 2 2 3" xfId="15541" xr:uid="{00000000-0005-0000-0000-000016110000}"/>
    <cellStyle name="annee semestre 2 2 2 2 2 3 2 3 2 2 2 2 2 2 2 3 2 2 2 2 3 2" xfId="9385" xr:uid="{00000000-0005-0000-0000-000017110000}"/>
    <cellStyle name="annee semestre 2 2 2 2 2 3 2 3 2 2 2 2 2 2 2 3 2 2 2 2 3 2 2" xfId="33860" xr:uid="{00000000-0005-0000-0000-000018110000}"/>
    <cellStyle name="annee semestre 2 2 2 2 2 3 2 3 2 2 2 2 2 2 2 3 2 2 2 2 3 3" xfId="30593" xr:uid="{00000000-0005-0000-0000-000019110000}"/>
    <cellStyle name="annee semestre 2 2 2 2 2 3 2 3 2 2 2 2 2 2 2 3 2 2 2 2 4" xfId="23714" xr:uid="{00000000-0005-0000-0000-00001A110000}"/>
    <cellStyle name="annee semestre 2 2 2 2 2 3 2 3 2 2 2 2 2 2 2 3 2 2 3" xfId="16495" xr:uid="{00000000-0005-0000-0000-00001B110000}"/>
    <cellStyle name="annee semestre 2 2 2 2 2 3 2 3 2 2 2 2 2 2 2 3 2 2 3 2" xfId="11589" xr:uid="{00000000-0005-0000-0000-00001C110000}"/>
    <cellStyle name="annee semestre 2 2 2 2 2 3 2 3 2 2 2 2 2 2 2 3 2 2 3 2 2" xfId="34810" xr:uid="{00000000-0005-0000-0000-00001D110000}"/>
    <cellStyle name="annee semestre 2 2 2 2 2 3 2 3 2 2 2 2 2 2 2 3 2 2 3 3" xfId="27319" xr:uid="{00000000-0005-0000-0000-00001E110000}"/>
    <cellStyle name="annee semestre 2 2 2 2 2 3 2 3 2 2 2 2 2 2 2 3 2 2 4" xfId="28146" xr:uid="{00000000-0005-0000-0000-00001F110000}"/>
    <cellStyle name="annee semestre 2 2 2 2 2 3 2 3 2 2 2 2 2 2 2 3 3" xfId="3160" xr:uid="{00000000-0005-0000-0000-000020110000}"/>
    <cellStyle name="annee semestre 2 2 2 2 2 3 2 3 2 2 2 2 2 2 2 3 3 2" xfId="3870" xr:uid="{00000000-0005-0000-0000-000021110000}"/>
    <cellStyle name="annee semestre 2 2 2 2 2 3 2 3 2 2 2 2 2 2 2 3 3 2 2" xfId="4938" xr:uid="{00000000-0005-0000-0000-000022110000}"/>
    <cellStyle name="annee semestre 2 2 2 2 2 3 2 3 2 2 2 2 2 2 2 3 3 2 2 2" xfId="6750" xr:uid="{00000000-0005-0000-0000-000023110000}"/>
    <cellStyle name="annee semestre 2 2 2 2 2 3 2 3 2 2 2 2 2 2 2 3 3 2 2 2 2" xfId="6222" xr:uid="{00000000-0005-0000-0000-000024110000}"/>
    <cellStyle name="annee semestre 2 2 2 2 2 3 2 3 2 2 2 2 2 2 2 3 3 2 2 2 2 2" xfId="7761" xr:uid="{00000000-0005-0000-0000-000025110000}"/>
    <cellStyle name="annee semestre 2 2 2 2 2 3 2 3 2 2 2 2 2 2 2 3 3 2 2 2 2 2 2" xfId="14017" xr:uid="{00000000-0005-0000-0000-000026110000}"/>
    <cellStyle name="annee semestre 2 2 2 2 2 3 2 3 2 2 2 2 2 2 2 3 3 2 2 2 2 2 2 2" xfId="19460" xr:uid="{00000000-0005-0000-0000-000027110000}"/>
    <cellStyle name="annee semestre 2 2 2 2 2 3 2 3 2 2 2 2 2 2 2 3 3 2 2 2 2 2 2 2 2" xfId="32343" xr:uid="{00000000-0005-0000-0000-000028110000}"/>
    <cellStyle name="annee semestre 2 2 2 2 2 3 2 3 2 2 2 2 2 2 2 3 3 2 2 2 2 2 2 3" xfId="28651" xr:uid="{00000000-0005-0000-0000-000029110000}"/>
    <cellStyle name="annee semestre 2 2 2 2 2 3 2 3 2 2 2 2 2 2 2 3 3 2 2 2 2 2 3" xfId="30750" xr:uid="{00000000-0005-0000-0000-00002A110000}"/>
    <cellStyle name="annee semestre 2 2 2 2 2 3 2 3 2 2 2 2 2 2 2 3 3 2 2 2 2 3" xfId="16872" xr:uid="{00000000-0005-0000-0000-00002B110000}"/>
    <cellStyle name="annee semestre 2 2 2 2 2 3 2 3 2 2 2 2 2 2 2 3 3 2 2 2 2 3 2" xfId="9483" xr:uid="{00000000-0005-0000-0000-00002C110000}"/>
    <cellStyle name="annee semestre 2 2 2 2 2 3 2 3 2 2 2 2 2 2 2 3 3 2 2 2 2 3 2 2" xfId="35187" xr:uid="{00000000-0005-0000-0000-00002D110000}"/>
    <cellStyle name="annee semestre 2 2 2 2 2 3 2 3 2 2 2 2 2 2 2 3 3 2 2 2 2 3 3" xfId="31126" xr:uid="{00000000-0005-0000-0000-00002E110000}"/>
    <cellStyle name="annee semestre 2 2 2 2 2 3 2 3 2 2 2 2 2 2 2 3 3 2 2 2 2 4" xfId="28462" xr:uid="{00000000-0005-0000-0000-00002F110000}"/>
    <cellStyle name="annee semestre 2 2 2 2 2 3 2 3 2 2 2 2 2 2 2 3 3 2 2 2 3" xfId="10908" xr:uid="{00000000-0005-0000-0000-000030110000}"/>
    <cellStyle name="annee semestre 2 2 2 2 2 3 2 3 2 2 2 2 2 2 2 3 3 2 2 2 3 2" xfId="11995" xr:uid="{00000000-0005-0000-0000-000031110000}"/>
    <cellStyle name="annee semestre 2 2 2 2 2 3 2 3 2 2 2 2 2 2 2 3 3 2 2 2 3 2 2" xfId="13897" xr:uid="{00000000-0005-0000-0000-000032110000}"/>
    <cellStyle name="annee semestre 2 2 2 2 2 3 2 3 2 2 2 2 2 2 2 3 3 2 2 2 3 2 2 2" xfId="20444" xr:uid="{00000000-0005-0000-0000-000033110000}"/>
    <cellStyle name="annee semestre 2 2 2 2 2 3 2 3 2 2 2 2 2 2 2 3 3 2 2 2 3 2 2 2 2" xfId="32223" xr:uid="{00000000-0005-0000-0000-000034110000}"/>
    <cellStyle name="annee semestre 2 2 2 2 2 3 2 3 2 2 2 2 2 2 2 3 3 2 2 2 3 2 2 3" xfId="31251" xr:uid="{00000000-0005-0000-0000-000035110000}"/>
    <cellStyle name="annee semestre 2 2 2 2 2 3 2 3 2 2 2 2 2 2 2 3 3 2 2 2 3 2 3" xfId="30306" xr:uid="{00000000-0005-0000-0000-000036110000}"/>
    <cellStyle name="annee semestre 2 2 2 2 2 3 2 3 2 2 2 2 2 2 2 3 3 2 2 2 3 3" xfId="16695" xr:uid="{00000000-0005-0000-0000-000037110000}"/>
    <cellStyle name="annee semestre 2 2 2 2 2 3 2 3 2 2 2 2 2 2 2 3 3 2 2 2 3 3 2" xfId="13100" xr:uid="{00000000-0005-0000-0000-000038110000}"/>
    <cellStyle name="annee semestre 2 2 2 2 2 3 2 3 2 2 2 2 2 2 2 3 3 2 2 2 3 3 2 2" xfId="35010" xr:uid="{00000000-0005-0000-0000-000039110000}"/>
    <cellStyle name="annee semestre 2 2 2 2 2 3 2 3 2 2 2 2 2 2 2 3 3 2 2 2 3 3 3" xfId="25393" xr:uid="{00000000-0005-0000-0000-00003A110000}"/>
    <cellStyle name="annee semestre 2 2 2 2 2 3 2 3 2 2 2 2 2 2 2 3 3 2 2 2 3 4" xfId="23635" xr:uid="{00000000-0005-0000-0000-00003B110000}"/>
    <cellStyle name="annee semestre 2 2 2 2 2 3 2 3 2 2 2 2 2 2 2 3 3 2 2 3" xfId="18397" xr:uid="{00000000-0005-0000-0000-00003C110000}"/>
    <cellStyle name="annee semestre 2 2 2 2 2 3 2 3 2 2 2 2 2 2 2 3 3 2 2 3 2" xfId="9253" xr:uid="{00000000-0005-0000-0000-00003D110000}"/>
    <cellStyle name="annee semestre 2 2 2 2 2 3 2 3 2 2 2 2 2 2 2 3 3 2 2 3 2 2" xfId="36712" xr:uid="{00000000-0005-0000-0000-00003E110000}"/>
    <cellStyle name="annee semestre 2 2 2 2 2 3 2 3 2 2 2 2 2 2 2 3 3 2 2 3 3" xfId="31242" xr:uid="{00000000-0005-0000-0000-00003F110000}"/>
    <cellStyle name="annee semestre 2 2 2 2 2 3 2 3 2 2 2 2 2 2 2 3 3 2 2 4" xfId="23722" xr:uid="{00000000-0005-0000-0000-000040110000}"/>
    <cellStyle name="annee semestre 2 2 2 2 2 3 2 3 2 2 2 2 2 2 2 3 3 3" xfId="17552" xr:uid="{00000000-0005-0000-0000-000041110000}"/>
    <cellStyle name="annee semestre 2 2 2 2 2 3 2 3 2 2 2 2 2 2 2 3 3 3 2" xfId="11769" xr:uid="{00000000-0005-0000-0000-000042110000}"/>
    <cellStyle name="annee semestre 2 2 2 2 2 3 2 3 2 2 2 2 2 2 2 3 3 3 2 2" xfId="35867" xr:uid="{00000000-0005-0000-0000-000043110000}"/>
    <cellStyle name="annee semestre 2 2 2 2 2 3 2 3 2 2 2 2 2 2 2 3 3 3 3" xfId="22298" xr:uid="{00000000-0005-0000-0000-000044110000}"/>
    <cellStyle name="annee semestre 2 2 2 2 2 3 2 3 2 2 2 2 2 2 2 3 3 4" xfId="27988" xr:uid="{00000000-0005-0000-0000-000045110000}"/>
    <cellStyle name="annee semestre 2 2 2 2 2 3 2 3 2 2 2 2 2 2 2 4" xfId="17814" xr:uid="{00000000-0005-0000-0000-000046110000}"/>
    <cellStyle name="annee semestre 2 2 2 2 2 3 2 3 2 2 2 2 2 2 2 4 2" xfId="9390" xr:uid="{00000000-0005-0000-0000-000047110000}"/>
    <cellStyle name="annee semestre 2 2 2 2 2 3 2 3 2 2 2 2 2 2 2 4 2 2" xfId="36129" xr:uid="{00000000-0005-0000-0000-000048110000}"/>
    <cellStyle name="annee semestre 2 2 2 2 2 3 2 3 2 2 2 2 2 2 2 4 3" xfId="31254" xr:uid="{00000000-0005-0000-0000-000049110000}"/>
    <cellStyle name="annee semestre 2 2 2 2 2 3 2 3 2 2 2 2 2 2 2 5" xfId="23441" xr:uid="{00000000-0005-0000-0000-00004A110000}"/>
    <cellStyle name="annee semestre 2 2 2 2 2 3 2 3 2 2 2 2 2 3" xfId="14971" xr:uid="{00000000-0005-0000-0000-00004B110000}"/>
    <cellStyle name="annee semestre 2 2 2 2 2 3 2 3 2 2 2 2 2 3 2" xfId="18632" xr:uid="{00000000-0005-0000-0000-00004C110000}"/>
    <cellStyle name="annee semestre 2 2 2 2 2 3 2 3 2 2 2 2 2 3 2 2" xfId="33292" xr:uid="{00000000-0005-0000-0000-00004D110000}"/>
    <cellStyle name="annee semestre 2 2 2 2 2 3 2 3 2 2 2 2 2 3 3" xfId="24513" xr:uid="{00000000-0005-0000-0000-00004E110000}"/>
    <cellStyle name="annee semestre 2 2 2 2 2 3 2 3 2 2 2 2 2 4" xfId="21561" xr:uid="{00000000-0005-0000-0000-00004F110000}"/>
    <cellStyle name="annee semestre 2 2 2 2 2 3 2 3 2 2 2 2 3" xfId="1486" xr:uid="{00000000-0005-0000-0000-000050110000}"/>
    <cellStyle name="annee semestre 2 2 2 2 2 3 2 3 2 2 2 2 3 2" xfId="1779" xr:uid="{00000000-0005-0000-0000-000051110000}"/>
    <cellStyle name="annee semestre 2 2 2 2 2 3 2 3 2 2 2 2 3 2 2" xfId="2057" xr:uid="{00000000-0005-0000-0000-000052110000}"/>
    <cellStyle name="annee semestre 2 2 2 2 2 3 2 3 2 2 2 2 3 2 2 2" xfId="2478" xr:uid="{00000000-0005-0000-0000-000053110000}"/>
    <cellStyle name="annee semestre 2 2 2 2 2 3 2 3 2 2 2 2 3 2 2 2 2" xfId="2947" xr:uid="{00000000-0005-0000-0000-000054110000}"/>
    <cellStyle name="annee semestre 2 2 2 2 2 3 2 3 2 2 2 2 3 2 2 2 2 2" xfId="3709" xr:uid="{00000000-0005-0000-0000-000055110000}"/>
    <cellStyle name="annee semestre 2 2 2 2 2 3 2 3 2 2 2 2 3 2 2 2 2 2 2" xfId="3830" xr:uid="{00000000-0005-0000-0000-000056110000}"/>
    <cellStyle name="annee semestre 2 2 2 2 2 3 2 3 2 2 2 2 3 2 2 2 2 2 2 2" xfId="5189" xr:uid="{00000000-0005-0000-0000-000057110000}"/>
    <cellStyle name="annee semestre 2 2 2 2 2 3 2 3 2 2 2 2 3 2 2 2 2 2 2 2 2" xfId="6527" xr:uid="{00000000-0005-0000-0000-000058110000}"/>
    <cellStyle name="annee semestre 2 2 2 2 2 3 2 3 2 2 2 2 3 2 2 2 2 2 2 2 2 2" xfId="6071" xr:uid="{00000000-0005-0000-0000-000059110000}"/>
    <cellStyle name="annee semestre 2 2 2 2 2 3 2 3 2 2 2 2 3 2 2 2 2 2 2 2 2 2 2" xfId="7538" xr:uid="{00000000-0005-0000-0000-00005A110000}"/>
    <cellStyle name="annee semestre 2 2 2 2 2 3 2 3 2 2 2 2 3 2 2 2 2 2 2 2 2 2 2 2" xfId="13935" xr:uid="{00000000-0005-0000-0000-00005B110000}"/>
    <cellStyle name="annee semestre 2 2 2 2 2 3 2 3 2 2 2 2 3 2 2 2 2 2 2 2 2 2 2 2 2" xfId="10004" xr:uid="{00000000-0005-0000-0000-00005C110000}"/>
    <cellStyle name="annee semestre 2 2 2 2 2 3 2 3 2 2 2 2 3 2 2 2 2 2 2 2 2 2 2 2 2 2" xfId="32261" xr:uid="{00000000-0005-0000-0000-00005D110000}"/>
    <cellStyle name="annee semestre 2 2 2 2 2 3 2 3 2 2 2 2 3 2 2 2 2 2 2 2 2 2 2 2 3" xfId="24939" xr:uid="{00000000-0005-0000-0000-00005E110000}"/>
    <cellStyle name="annee semestre 2 2 2 2 2 3 2 3 2 2 2 2 3 2 2 2 2 2 2 2 2 2 2 3" xfId="30938" xr:uid="{00000000-0005-0000-0000-00005F110000}"/>
    <cellStyle name="annee semestre 2 2 2 2 2 3 2 3 2 2 2 2 3 2 2 2 2 2 2 2 2 2 3" xfId="16704" xr:uid="{00000000-0005-0000-0000-000060110000}"/>
    <cellStyle name="annee semestre 2 2 2 2 2 3 2 3 2 2 2 2 3 2 2 2 2 2 2 2 2 2 3 2" xfId="11395" xr:uid="{00000000-0005-0000-0000-000061110000}"/>
    <cellStyle name="annee semestre 2 2 2 2 2 3 2 3 2 2 2 2 3 2 2 2 2 2 2 2 2 2 3 2 2" xfId="35019" xr:uid="{00000000-0005-0000-0000-000062110000}"/>
    <cellStyle name="annee semestre 2 2 2 2 2 3 2 3 2 2 2 2 3 2 2 2 2 2 2 2 2 2 3 3" xfId="21292" xr:uid="{00000000-0005-0000-0000-000063110000}"/>
    <cellStyle name="annee semestre 2 2 2 2 2 3 2 3 2 2 2 2 3 2 2 2 2 2 2 2 2 2 4" xfId="27112" xr:uid="{00000000-0005-0000-0000-000064110000}"/>
    <cellStyle name="annee semestre 2 2 2 2 2 3 2 3 2 2 2 2 3 2 2 2 2 2 2 2 2 3" xfId="10685" xr:uid="{00000000-0005-0000-0000-000065110000}"/>
    <cellStyle name="annee semestre 2 2 2 2 2 3 2 3 2 2 2 2 3 2 2 2 2 2 2 2 2 3 2" xfId="11817" xr:uid="{00000000-0005-0000-0000-000066110000}"/>
    <cellStyle name="annee semestre 2 2 2 2 2 3 2 3 2 2 2 2 3 2 2 2 2 2 2 2 2 3 2 2" xfId="13360" xr:uid="{00000000-0005-0000-0000-000067110000}"/>
    <cellStyle name="annee semestre 2 2 2 2 2 3 2 3 2 2 2 2 3 2 2 2 2 2 2 2 2 3 2 2 2" xfId="12734" xr:uid="{00000000-0005-0000-0000-000068110000}"/>
    <cellStyle name="annee semestre 2 2 2 2 2 3 2 3 2 2 2 2 3 2 2 2 2 2 2 2 2 3 2 2 2 2" xfId="31686" xr:uid="{00000000-0005-0000-0000-000069110000}"/>
    <cellStyle name="annee semestre 2 2 2 2 2 3 2 3 2 2 2 2 3 2 2 2 2 2 2 2 2 3 2 2 3" xfId="29710" xr:uid="{00000000-0005-0000-0000-00006A110000}"/>
    <cellStyle name="annee semestre 2 2 2 2 2 3 2 3 2 2 2 2 3 2 2 2 2 2 2 2 2 3 2 3" xfId="29434" xr:uid="{00000000-0005-0000-0000-00006B110000}"/>
    <cellStyle name="annee semestre 2 2 2 2 2 3 2 3 2 2 2 2 3 2 2 2 2 2 2 2 2 3 3" xfId="15882" xr:uid="{00000000-0005-0000-0000-00006C110000}"/>
    <cellStyle name="annee semestre 2 2 2 2 2 3 2 3 2 2 2 2 3 2 2 2 2 2 2 2 2 3 3 2" xfId="10029" xr:uid="{00000000-0005-0000-0000-00006D110000}"/>
    <cellStyle name="annee semestre 2 2 2 2 2 3 2 3 2 2 2 2 3 2 2 2 2 2 2 2 2 3 3 2 2" xfId="34198" xr:uid="{00000000-0005-0000-0000-00006E110000}"/>
    <cellStyle name="annee semestre 2 2 2 2 2 3 2 3 2 2 2 2 3 2 2 2 2 2 2 2 2 3 3 3" xfId="22577" xr:uid="{00000000-0005-0000-0000-00006F110000}"/>
    <cellStyle name="annee semestre 2 2 2 2 2 3 2 3 2 2 2 2 3 2 2 2 2 2 2 2 2 3 4" xfId="23355" xr:uid="{00000000-0005-0000-0000-000070110000}"/>
    <cellStyle name="annee semestre 2 2 2 2 2 3 2 3 2 2 2 2 3 2 2 2 2 2 2 2 3" xfId="17555" xr:uid="{00000000-0005-0000-0000-000071110000}"/>
    <cellStyle name="annee semestre 2 2 2 2 2 3 2 3 2 2 2 2 3 2 2 2 2 2 2 2 3 2" xfId="11379" xr:uid="{00000000-0005-0000-0000-000072110000}"/>
    <cellStyle name="annee semestre 2 2 2 2 2 3 2 3 2 2 2 2 3 2 2 2 2 2 2 2 3 2 2" xfId="35870" xr:uid="{00000000-0005-0000-0000-000073110000}"/>
    <cellStyle name="annee semestre 2 2 2 2 2 3 2 3 2 2 2 2 3 2 2 2 2 2 2 2 3 3" xfId="31277" xr:uid="{00000000-0005-0000-0000-000074110000}"/>
    <cellStyle name="annee semestre 2 2 2 2 2 3 2 3 2 2 2 2 3 2 2 2 2 2 2 2 4" xfId="24778" xr:uid="{00000000-0005-0000-0000-000075110000}"/>
    <cellStyle name="annee semestre 2 2 2 2 2 3 2 3 2 2 2 2 3 2 2 2 2 2 3" xfId="17330" xr:uid="{00000000-0005-0000-0000-000076110000}"/>
    <cellStyle name="annee semestre 2 2 2 2 2 3 2 3 2 2 2 2 3 2 2 2 2 2 3 2" xfId="19269" xr:uid="{00000000-0005-0000-0000-000077110000}"/>
    <cellStyle name="annee semestre 2 2 2 2 2 3 2 3 2 2 2 2 3 2 2 2 2 2 3 2 2" xfId="35645" xr:uid="{00000000-0005-0000-0000-000078110000}"/>
    <cellStyle name="annee semestre 2 2 2 2 2 3 2 3 2 2 2 2 3 2 2 2 2 2 3 3" xfId="22915" xr:uid="{00000000-0005-0000-0000-000079110000}"/>
    <cellStyle name="annee semestre 2 2 2 2 2 3 2 3 2 2 2 2 3 2 2 2 2 2 4" xfId="22485" xr:uid="{00000000-0005-0000-0000-00007A110000}"/>
    <cellStyle name="annee semestre 2 2 2 2 2 3 2 3 2 2 2 2 3 2 2 2 3" xfId="3429" xr:uid="{00000000-0005-0000-0000-00007B110000}"/>
    <cellStyle name="annee semestre 2 2 2 2 2 3 2 3 2 2 2 2 3 2 2 2 3 2" xfId="4408" xr:uid="{00000000-0005-0000-0000-00007C110000}"/>
    <cellStyle name="annee semestre 2 2 2 2 2 3 2 3 2 2 2 2 3 2 2 2 3 2 2" xfId="5082" xr:uid="{00000000-0005-0000-0000-00007D110000}"/>
    <cellStyle name="annee semestre 2 2 2 2 2 3 2 3 2 2 2 2 3 2 2 2 3 2 2 2" xfId="7083" xr:uid="{00000000-0005-0000-0000-00007E110000}"/>
    <cellStyle name="annee semestre 2 2 2 2 2 3 2 3 2 2 2 2 3 2 2 2 3 2 2 2 2" xfId="6139" xr:uid="{00000000-0005-0000-0000-00007F110000}"/>
    <cellStyle name="annee semestre 2 2 2 2 2 3 2 3 2 2 2 2 3 2 2 2 3 2 2 2 2 2" xfId="7998" xr:uid="{00000000-0005-0000-0000-000080110000}"/>
    <cellStyle name="annee semestre 2 2 2 2 2 3 2 3 2 2 2 2 3 2 2 2 3 2 2 2 2 2 2" xfId="13398" xr:uid="{00000000-0005-0000-0000-000081110000}"/>
    <cellStyle name="annee semestre 2 2 2 2 2 3 2 3 2 2 2 2 3 2 2 2 3 2 2 2 2 2 2 2" xfId="11710" xr:uid="{00000000-0005-0000-0000-000082110000}"/>
    <cellStyle name="annee semestre 2 2 2 2 2 3 2 3 2 2 2 2 3 2 2 2 3 2 2 2 2 2 2 2 2" xfId="31724" xr:uid="{00000000-0005-0000-0000-000083110000}"/>
    <cellStyle name="annee semestre 2 2 2 2 2 3 2 3 2 2 2 2 3 2 2 2 3 2 2 2 2 2 2 3" xfId="28821" xr:uid="{00000000-0005-0000-0000-000084110000}"/>
    <cellStyle name="annee semestre 2 2 2 2 2 3 2 3 2 2 2 2 3 2 2 2 3 2 2 2 2 2 3" xfId="20859" xr:uid="{00000000-0005-0000-0000-000085110000}"/>
    <cellStyle name="annee semestre 2 2 2 2 2 3 2 3 2 2 2 2 3 2 2 2 3 2 2 2 2 3" xfId="17421" xr:uid="{00000000-0005-0000-0000-000086110000}"/>
    <cellStyle name="annee semestre 2 2 2 2 2 3 2 3 2 2 2 2 3 2 2 2 3 2 2 2 2 3 2" xfId="9446" xr:uid="{00000000-0005-0000-0000-000087110000}"/>
    <cellStyle name="annee semestre 2 2 2 2 2 3 2 3 2 2 2 2 3 2 2 2 3 2 2 2 2 3 2 2" xfId="35736" xr:uid="{00000000-0005-0000-0000-000088110000}"/>
    <cellStyle name="annee semestre 2 2 2 2 2 3 2 3 2 2 2 2 3 2 2 2 3 2 2 2 2 3 3" xfId="26867" xr:uid="{00000000-0005-0000-0000-000089110000}"/>
    <cellStyle name="annee semestre 2 2 2 2 2 3 2 3 2 2 2 2 3 2 2 2 3 2 2 2 2 4" xfId="25777" xr:uid="{00000000-0005-0000-0000-00008A110000}"/>
    <cellStyle name="annee semestre 2 2 2 2 2 3 2 3 2 2 2 2 3 2 2 2 3 2 2 2 3" xfId="11145" xr:uid="{00000000-0005-0000-0000-00008B110000}"/>
    <cellStyle name="annee semestre 2 2 2 2 2 3 2 3 2 2 2 2 3 2 2 2 3 2 2 2 3 2" xfId="12521" xr:uid="{00000000-0005-0000-0000-00008C110000}"/>
    <cellStyle name="annee semestre 2 2 2 2 2 3 2 3 2 2 2 2 3 2 2 2 3 2 2 2 3 2 2" xfId="14697" xr:uid="{00000000-0005-0000-0000-00008D110000}"/>
    <cellStyle name="annee semestre 2 2 2 2 2 3 2 3 2 2 2 2 3 2 2 2 3 2 2 2 3 2 2 2" xfId="9654" xr:uid="{00000000-0005-0000-0000-00008E110000}"/>
    <cellStyle name="annee semestre 2 2 2 2 2 3 2 3 2 2 2 2 3 2 2 2 3 2 2 2 3 2 2 2 2" xfId="33023" xr:uid="{00000000-0005-0000-0000-00008F110000}"/>
    <cellStyle name="annee semestre 2 2 2 2 2 3 2 3 2 2 2 2 3 2 2 2 3 2 2 2 3 2 2 3" xfId="28344" xr:uid="{00000000-0005-0000-0000-000090110000}"/>
    <cellStyle name="annee semestre 2 2 2 2 2 3 2 3 2 2 2 2 3 2 2 2 3 2 2 2 3 2 3" xfId="22548" xr:uid="{00000000-0005-0000-0000-000091110000}"/>
    <cellStyle name="annee semestre 2 2 2 2 2 3 2 3 2 2 2 2 3 2 2 2 3 2 2 2 3 3" xfId="17297" xr:uid="{00000000-0005-0000-0000-000092110000}"/>
    <cellStyle name="annee semestre 2 2 2 2 2 3 2 3 2 2 2 2 3 2 2 2 3 2 2 2 3 3 2" xfId="19065" xr:uid="{00000000-0005-0000-0000-000093110000}"/>
    <cellStyle name="annee semestre 2 2 2 2 2 3 2 3 2 2 2 2 3 2 2 2 3 2 2 2 3 3 2 2" xfId="35612" xr:uid="{00000000-0005-0000-0000-000094110000}"/>
    <cellStyle name="annee semestre 2 2 2 2 2 3 2 3 2 2 2 2 3 2 2 2 3 2 2 2 3 3 3" xfId="28303" xr:uid="{00000000-0005-0000-0000-000095110000}"/>
    <cellStyle name="annee semestre 2 2 2 2 2 3 2 3 2 2 2 2 3 2 2 2 3 2 2 2 3 4" xfId="20717" xr:uid="{00000000-0005-0000-0000-000096110000}"/>
    <cellStyle name="annee semestre 2 2 2 2 2 3 2 3 2 2 2 2 3 2 2 2 3 2 2 3" xfId="18444" xr:uid="{00000000-0005-0000-0000-000097110000}"/>
    <cellStyle name="annee semestre 2 2 2 2 2 3 2 3 2 2 2 2 3 2 2 2 3 2 2 3 2" xfId="9572" xr:uid="{00000000-0005-0000-0000-000098110000}"/>
    <cellStyle name="annee semestre 2 2 2 2 2 3 2 3 2 2 2 2 3 2 2 2 3 2 2 3 2 2" xfId="36759" xr:uid="{00000000-0005-0000-0000-000099110000}"/>
    <cellStyle name="annee semestre 2 2 2 2 2 3 2 3 2 2 2 2 3 2 2 2 3 2 2 3 3" xfId="29177" xr:uid="{00000000-0005-0000-0000-00009A110000}"/>
    <cellStyle name="annee semestre 2 2 2 2 2 3 2 3 2 2 2 2 3 2 2 2 3 2 2 4" xfId="25114" xr:uid="{00000000-0005-0000-0000-00009B110000}"/>
    <cellStyle name="annee semestre 2 2 2 2 2 3 2 3 2 2 2 2 3 2 2 2 3 3" xfId="17057" xr:uid="{00000000-0005-0000-0000-00009C110000}"/>
    <cellStyle name="annee semestre 2 2 2 2 2 3 2 3 2 2 2 2 3 2 2 2 3 3 2" xfId="11385" xr:uid="{00000000-0005-0000-0000-00009D110000}"/>
    <cellStyle name="annee semestre 2 2 2 2 2 3 2 3 2 2 2 2 3 2 2 2 3 3 2 2" xfId="35372" xr:uid="{00000000-0005-0000-0000-00009E110000}"/>
    <cellStyle name="annee semestre 2 2 2 2 2 3 2 3 2 2 2 2 3 2 2 2 3 3 3" xfId="22681" xr:uid="{00000000-0005-0000-0000-00009F110000}"/>
    <cellStyle name="annee semestre 2 2 2 2 2 3 2 3 2 2 2 2 3 2 2 2 3 4" xfId="22472" xr:uid="{00000000-0005-0000-0000-0000A0110000}"/>
    <cellStyle name="annee semestre 2 2 2 2 2 3 2 3 2 2 2 2 3 2 3" xfId="2680" xr:uid="{00000000-0005-0000-0000-0000A1110000}"/>
    <cellStyle name="annee semestre 2 2 2 2 2 3 2 3 2 2 2 2 3 2 3 2" xfId="2116" xr:uid="{00000000-0005-0000-0000-0000A2110000}"/>
    <cellStyle name="annee semestre 2 2 2 2 2 3 2 3 2 2 2 2 3 2 3 2 2" xfId="3980" xr:uid="{00000000-0005-0000-0000-0000A3110000}"/>
    <cellStyle name="annee semestre 2 2 2 2 2 3 2 3 2 2 2 2 3 2 3 2 2 2" xfId="4457" xr:uid="{00000000-0005-0000-0000-0000A4110000}"/>
    <cellStyle name="annee semestre 2 2 2 2 2 3 2 3 2 2 2 2 3 2 3 2 2 2 2" xfId="5480" xr:uid="{00000000-0005-0000-0000-0000A5110000}"/>
    <cellStyle name="annee semestre 2 2 2 2 2 3 2 3 2 2 2 2 3 2 3 2 2 2 2 2" xfId="6682" xr:uid="{00000000-0005-0000-0000-0000A6110000}"/>
    <cellStyle name="annee semestre 2 2 2 2 2 3 2 3 2 2 2 2 3 2 3 2 2 2 2 2 2" xfId="5919" xr:uid="{00000000-0005-0000-0000-0000A7110000}"/>
    <cellStyle name="annee semestre 2 2 2 2 2 3 2 3 2 2 2 2 3 2 3 2 2 2 2 2 2 2" xfId="7693" xr:uid="{00000000-0005-0000-0000-0000A8110000}"/>
    <cellStyle name="annee semestre 2 2 2 2 2 3 2 3 2 2 2 2 3 2 3 2 2 2 2 2 2 2 2" xfId="13837" xr:uid="{00000000-0005-0000-0000-0000A9110000}"/>
    <cellStyle name="annee semestre 2 2 2 2 2 3 2 3 2 2 2 2 3 2 3 2 2 2 2 2 2 2 2 2" xfId="12643" xr:uid="{00000000-0005-0000-0000-0000AA110000}"/>
    <cellStyle name="annee semestre 2 2 2 2 2 3 2 3 2 2 2 2 3 2 3 2 2 2 2 2 2 2 2 2 2" xfId="32163" xr:uid="{00000000-0005-0000-0000-0000AB110000}"/>
    <cellStyle name="annee semestre 2 2 2 2 2 3 2 3 2 2 2 2 3 2 3 2 2 2 2 2 2 2 2 3" xfId="25272" xr:uid="{00000000-0005-0000-0000-0000AC110000}"/>
    <cellStyle name="annee semestre 2 2 2 2 2 3 2 3 2 2 2 2 3 2 3 2 2 2 2 2 2 2 3" xfId="26425" xr:uid="{00000000-0005-0000-0000-0000AD110000}"/>
    <cellStyle name="annee semestre 2 2 2 2 2 3 2 3 2 2 2 2 3 2 3 2 2 2 2 2 2 3" xfId="18121" xr:uid="{00000000-0005-0000-0000-0000AE110000}"/>
    <cellStyle name="annee semestre 2 2 2 2 2 3 2 3 2 2 2 2 3 2 3 2 2 2 2 2 2 3 2" xfId="9169" xr:uid="{00000000-0005-0000-0000-0000AF110000}"/>
    <cellStyle name="annee semestre 2 2 2 2 2 3 2 3 2 2 2 2 3 2 3 2 2 2 2 2 2 3 2 2" xfId="36436" xr:uid="{00000000-0005-0000-0000-0000B0110000}"/>
    <cellStyle name="annee semestre 2 2 2 2 2 3 2 3 2 2 2 2 3 2 3 2 2 2 2 2 2 3 3" xfId="23587" xr:uid="{00000000-0005-0000-0000-0000B1110000}"/>
    <cellStyle name="annee semestre 2 2 2 2 2 3 2 3 2 2 2 2 3 2 3 2 2 2 2 2 2 4" xfId="26842" xr:uid="{00000000-0005-0000-0000-0000B2110000}"/>
    <cellStyle name="annee semestre 2 2 2 2 2 3 2 3 2 2 2 2 3 2 3 2 2 2 2 2 3" xfId="10840" xr:uid="{00000000-0005-0000-0000-0000B3110000}"/>
    <cellStyle name="annee semestre 2 2 2 2 2 3 2 3 2 2 2 2 3 2 3 2 2 2 2 2 3 2" xfId="12007" xr:uid="{00000000-0005-0000-0000-0000B4110000}"/>
    <cellStyle name="annee semestre 2 2 2 2 2 3 2 3 2 2 2 2 3 2 3 2 2 2 2 2 3 2 2" xfId="13797" xr:uid="{00000000-0005-0000-0000-0000B5110000}"/>
    <cellStyle name="annee semestre 2 2 2 2 2 3 2 3 2 2 2 2 3 2 3 2 2 2 2 2 3 2 2 2" xfId="9154" xr:uid="{00000000-0005-0000-0000-0000B6110000}"/>
    <cellStyle name="annee semestre 2 2 2 2 2 3 2 3 2 2 2 2 3 2 3 2 2 2 2 2 3 2 2 2 2" xfId="32123" xr:uid="{00000000-0005-0000-0000-0000B7110000}"/>
    <cellStyle name="annee semestre 2 2 2 2 2 3 2 3 2 2 2 2 3 2 3 2 2 2 2 2 3 2 2 3" xfId="29241" xr:uid="{00000000-0005-0000-0000-0000B8110000}"/>
    <cellStyle name="annee semestre 2 2 2 2 2 3 2 3 2 2 2 2 3 2 3 2 2 2 2 2 3 2 3" xfId="27403" xr:uid="{00000000-0005-0000-0000-0000B9110000}"/>
    <cellStyle name="annee semestre 2 2 2 2 2 3 2 3 2 2 2 2 3 2 3 2 2 2 2 2 3 3" xfId="16126" xr:uid="{00000000-0005-0000-0000-0000BA110000}"/>
    <cellStyle name="annee semestre 2 2 2 2 2 3 2 3 2 2 2 2 3 2 3 2 2 2 2 2 3 3 2" xfId="8850" xr:uid="{00000000-0005-0000-0000-0000BB110000}"/>
    <cellStyle name="annee semestre 2 2 2 2 2 3 2 3 2 2 2 2 3 2 3 2 2 2 2 2 3 3 2 2" xfId="34441" xr:uid="{00000000-0005-0000-0000-0000BC110000}"/>
    <cellStyle name="annee semestre 2 2 2 2 2 3 2 3 2 2 2 2 3 2 3 2 2 2 2 2 3 3 3" xfId="28263" xr:uid="{00000000-0005-0000-0000-0000BD110000}"/>
    <cellStyle name="annee semestre 2 2 2 2 2 3 2 3 2 2 2 2 3 2 3 2 2 2 2 2 3 4" xfId="28088" xr:uid="{00000000-0005-0000-0000-0000BE110000}"/>
    <cellStyle name="annee semestre 2 2 2 2 2 3 2 3 2 2 2 2 3 2 3 2 2 2 2 3" xfId="16618" xr:uid="{00000000-0005-0000-0000-0000BF110000}"/>
    <cellStyle name="annee semestre 2 2 2 2 2 3 2 3 2 2 2 2 3 2 3 2 2 2 2 3 2" xfId="9579" xr:uid="{00000000-0005-0000-0000-0000C0110000}"/>
    <cellStyle name="annee semestre 2 2 2 2 2 3 2 3 2 2 2 2 3 2 3 2 2 2 2 3 2 2" xfId="34933" xr:uid="{00000000-0005-0000-0000-0000C1110000}"/>
    <cellStyle name="annee semestre 2 2 2 2 2 3 2 3 2 2 2 2 3 2 3 2 2 2 2 3 3" xfId="22682" xr:uid="{00000000-0005-0000-0000-0000C2110000}"/>
    <cellStyle name="annee semestre 2 2 2 2 2 3 2 3 2 2 2 2 3 2 3 2 2 2 2 4" xfId="27188" xr:uid="{00000000-0005-0000-0000-0000C3110000}"/>
    <cellStyle name="annee semestre 2 2 2 2 2 3 2 3 2 2 2 2 3 2 3 2 2 3" xfId="15536" xr:uid="{00000000-0005-0000-0000-0000C4110000}"/>
    <cellStyle name="annee semestre 2 2 2 2 2 3 2 3 2 2 2 2 3 2 3 2 2 3 2" xfId="19342" xr:uid="{00000000-0005-0000-0000-0000C5110000}"/>
    <cellStyle name="annee semestre 2 2 2 2 2 3 2 3 2 2 2 2 3 2 3 2 2 3 2 2" xfId="33855" xr:uid="{00000000-0005-0000-0000-0000C6110000}"/>
    <cellStyle name="annee semestre 2 2 2 2 2 3 2 3 2 2 2 2 3 2 3 2 2 3 3" xfId="31051" xr:uid="{00000000-0005-0000-0000-0000C7110000}"/>
    <cellStyle name="annee semestre 2 2 2 2 2 3 2 3 2 2 2 2 3 2 3 2 2 4" xfId="27273" xr:uid="{00000000-0005-0000-0000-0000C8110000}"/>
    <cellStyle name="annee semestre 2 2 2 2 2 3 2 3 2 2 2 2 3 2 3 3" xfId="3181" xr:uid="{00000000-0005-0000-0000-0000C9110000}"/>
    <cellStyle name="annee semestre 2 2 2 2 2 3 2 3 2 2 2 2 3 2 3 3 2" xfId="3950" xr:uid="{00000000-0005-0000-0000-0000CA110000}"/>
    <cellStyle name="annee semestre 2 2 2 2 2 3 2 3 2 2 2 2 3 2 3 3 2 2" xfId="5153" xr:uid="{00000000-0005-0000-0000-0000CB110000}"/>
    <cellStyle name="annee semestre 2 2 2 2 2 3 2 3 2 2 2 2 3 2 3 3 2 2 2" xfId="6703" xr:uid="{00000000-0005-0000-0000-0000CC110000}"/>
    <cellStyle name="annee semestre 2 2 2 2 2 3 2 3 2 2 2 2 3 2 3 3 2 2 2 2" xfId="7222" xr:uid="{00000000-0005-0000-0000-0000CD110000}"/>
    <cellStyle name="annee semestre 2 2 2 2 2 3 2 3 2 2 2 2 3 2 3 3 2 2 2 2 2" xfId="7714" xr:uid="{00000000-0005-0000-0000-0000CE110000}"/>
    <cellStyle name="annee semestre 2 2 2 2 2 3 2 3 2 2 2 2 3 2 3 3 2 2 2 2 2 2" xfId="13868" xr:uid="{00000000-0005-0000-0000-0000CF110000}"/>
    <cellStyle name="annee semestre 2 2 2 2 2 3 2 3 2 2 2 2 3 2 3 3 2 2 2 2 2 2 2" xfId="11299" xr:uid="{00000000-0005-0000-0000-0000D0110000}"/>
    <cellStyle name="annee semestre 2 2 2 2 2 3 2 3 2 2 2 2 3 2 3 3 2 2 2 2 2 2 2 2" xfId="32194" xr:uid="{00000000-0005-0000-0000-0000D1110000}"/>
    <cellStyle name="annee semestre 2 2 2 2 2 3 2 3 2 2 2 2 3 2 3 3 2 2 2 2 2 2 3" xfId="26809" xr:uid="{00000000-0005-0000-0000-0000D2110000}"/>
    <cellStyle name="annee semestre 2 2 2 2 2 3 2 3 2 2 2 2 3 2 3 3 2 2 2 2 2 3" xfId="29185" xr:uid="{00000000-0005-0000-0000-0000D3110000}"/>
    <cellStyle name="annee semestre 2 2 2 2 2 3 2 3 2 2 2 2 3 2 3 3 2 2 2 2 3" xfId="18061" xr:uid="{00000000-0005-0000-0000-0000D4110000}"/>
    <cellStyle name="annee semestre 2 2 2 2 2 3 2 3 2 2 2 2 3 2 3 3 2 2 2 2 3 2" xfId="8167" xr:uid="{00000000-0005-0000-0000-0000D5110000}"/>
    <cellStyle name="annee semestre 2 2 2 2 2 3 2 3 2 2 2 2 3 2 3 3 2 2 2 2 3 2 2" xfId="36376" xr:uid="{00000000-0005-0000-0000-0000D6110000}"/>
    <cellStyle name="annee semestre 2 2 2 2 2 3 2 3 2 2 2 2 3 2 3 3 2 2 2 2 3 3" xfId="30407" xr:uid="{00000000-0005-0000-0000-0000D7110000}"/>
    <cellStyle name="annee semestre 2 2 2 2 2 3 2 3 2 2 2 2 3 2 3 3 2 2 2 2 4" xfId="23633" xr:uid="{00000000-0005-0000-0000-0000D8110000}"/>
    <cellStyle name="annee semestre 2 2 2 2 2 3 2 3 2 2 2 2 3 2 3 3 2 2 2 3" xfId="10861" xr:uid="{00000000-0005-0000-0000-0000D9110000}"/>
    <cellStyle name="annee semestre 2 2 2 2 2 3 2 3 2 2 2 2 3 2 3 3 2 2 2 3 2" xfId="12352" xr:uid="{00000000-0005-0000-0000-0000DA110000}"/>
    <cellStyle name="annee semestre 2 2 2 2 2 3 2 3 2 2 2 2 3 2 3 3 2 2 2 3 2 2" xfId="14528" xr:uid="{00000000-0005-0000-0000-0000DB110000}"/>
    <cellStyle name="annee semestre 2 2 2 2 2 3 2 3 2 2 2 2 3 2 3 3 2 2 2 3 2 2 2" xfId="10236" xr:uid="{00000000-0005-0000-0000-0000DC110000}"/>
    <cellStyle name="annee semestre 2 2 2 2 2 3 2 3 2 2 2 2 3 2 3 3 2 2 2 3 2 2 2 2" xfId="32854" xr:uid="{00000000-0005-0000-0000-0000DD110000}"/>
    <cellStyle name="annee semestre 2 2 2 2 2 3 2 3 2 2 2 2 3 2 3 3 2 2 2 3 2 2 3" xfId="28235" xr:uid="{00000000-0005-0000-0000-0000DE110000}"/>
    <cellStyle name="annee semestre 2 2 2 2 2 3 2 3 2 2 2 2 3 2 3 3 2 2 2 3 2 3" xfId="30832" xr:uid="{00000000-0005-0000-0000-0000DF110000}"/>
    <cellStyle name="annee semestre 2 2 2 2 2 3 2 3 2 2 2 2 3 2 3 3 2 2 2 3 3" xfId="17324" xr:uid="{00000000-0005-0000-0000-0000E0110000}"/>
    <cellStyle name="annee semestre 2 2 2 2 2 3 2 3 2 2 2 2 3 2 3 3 2 2 2 3 3 2" xfId="12753" xr:uid="{00000000-0005-0000-0000-0000E1110000}"/>
    <cellStyle name="annee semestre 2 2 2 2 2 3 2 3 2 2 2 2 3 2 3 3 2 2 2 3 3 2 2" xfId="35639" xr:uid="{00000000-0005-0000-0000-0000E2110000}"/>
    <cellStyle name="annee semestre 2 2 2 2 2 3 2 3 2 2 2 2 3 2 3 3 2 2 2 3 3 3" xfId="27409" xr:uid="{00000000-0005-0000-0000-0000E3110000}"/>
    <cellStyle name="annee semestre 2 2 2 2 2 3 2 3 2 2 2 2 3 2 3 3 2 2 2 3 4" xfId="28443" xr:uid="{00000000-0005-0000-0000-0000E4110000}"/>
    <cellStyle name="annee semestre 2 2 2 2 2 3 2 3 2 2 2 2 3 2 3 3 2 2 3" xfId="18300" xr:uid="{00000000-0005-0000-0000-0000E5110000}"/>
    <cellStyle name="annee semestre 2 2 2 2 2 3 2 3 2 2 2 2 3 2 3 3 2 2 3 2" xfId="9126" xr:uid="{00000000-0005-0000-0000-0000E6110000}"/>
    <cellStyle name="annee semestre 2 2 2 2 2 3 2 3 2 2 2 2 3 2 3 3 2 2 3 2 2" xfId="36615" xr:uid="{00000000-0005-0000-0000-0000E7110000}"/>
    <cellStyle name="annee semestre 2 2 2 2 2 3 2 3 2 2 2 2 3 2 3 3 2 2 3 3" xfId="26803" xr:uid="{00000000-0005-0000-0000-0000E8110000}"/>
    <cellStyle name="annee semestre 2 2 2 2 2 3 2 3 2 2 2 2 3 2 3 3 2 2 4" xfId="23739" xr:uid="{00000000-0005-0000-0000-0000E9110000}"/>
    <cellStyle name="annee semestre 2 2 2 2 2 3 2 3 2 2 2 2 3 2 3 3 3" xfId="15587" xr:uid="{00000000-0005-0000-0000-0000EA110000}"/>
    <cellStyle name="annee semestre 2 2 2 2 2 3 2 3 2 2 2 2 3 2 3 3 3 2" xfId="19612" xr:uid="{00000000-0005-0000-0000-0000EB110000}"/>
    <cellStyle name="annee semestre 2 2 2 2 2 3 2 3 2 2 2 2 3 2 3 3 3 2 2" xfId="33904" xr:uid="{00000000-0005-0000-0000-0000EC110000}"/>
    <cellStyle name="annee semestre 2 2 2 2 2 3 2 3 2 2 2 2 3 2 3 3 3 3" xfId="29144" xr:uid="{00000000-0005-0000-0000-0000ED110000}"/>
    <cellStyle name="annee semestre 2 2 2 2 2 3 2 3 2 2 2 2 3 2 3 3 4" xfId="22580" xr:uid="{00000000-0005-0000-0000-0000EE110000}"/>
    <cellStyle name="annee semestre 2 2 2 2 2 3 2 3 2 2 2 2 3 2 4" xfId="18326" xr:uid="{00000000-0005-0000-0000-0000EF110000}"/>
    <cellStyle name="annee semestre 2 2 2 2 2 3 2 3 2 2 2 2 3 2 4 2" xfId="18722" xr:uid="{00000000-0005-0000-0000-0000F0110000}"/>
    <cellStyle name="annee semestre 2 2 2 2 2 3 2 3 2 2 2 2 3 2 4 2 2" xfId="36641" xr:uid="{00000000-0005-0000-0000-0000F1110000}"/>
    <cellStyle name="annee semestre 2 2 2 2 2 3 2 3 2 2 2 2 3 2 4 3" xfId="30296" xr:uid="{00000000-0005-0000-0000-0000F2110000}"/>
    <cellStyle name="annee semestre 2 2 2 2 2 3 2 3 2 2 2 2 3 2 5" xfId="24020" xr:uid="{00000000-0005-0000-0000-0000F3110000}"/>
    <cellStyle name="annee semestre 2 2 2 2 2 3 2 3 2 2 2 2 4" xfId="14827" xr:uid="{00000000-0005-0000-0000-0000F4110000}"/>
    <cellStyle name="annee semestre 2 2 2 2 2 3 2 3 2 2 2 2 4 2" xfId="8111" xr:uid="{00000000-0005-0000-0000-0000F5110000}"/>
    <cellStyle name="annee semestre 2 2 2 2 2 3 2 3 2 2 2 2 4 2 2" xfId="33149" xr:uid="{00000000-0005-0000-0000-0000F6110000}"/>
    <cellStyle name="annee semestre 2 2 2 2 2 3 2 3 2 2 2 2 4 3" xfId="27106" xr:uid="{00000000-0005-0000-0000-0000F7110000}"/>
    <cellStyle name="annee semestre 2 2 2 2 2 3 2 3 2 2 2 2 5" xfId="22667" xr:uid="{00000000-0005-0000-0000-0000F8110000}"/>
    <cellStyle name="annee semestre 2 2 2 2 2 3 2 3 2 2 3" xfId="16018" xr:uid="{00000000-0005-0000-0000-0000F9110000}"/>
    <cellStyle name="annee semestre 2 2 2 2 2 3 2 3 2 2 3 2" xfId="20282" xr:uid="{00000000-0005-0000-0000-0000FA110000}"/>
    <cellStyle name="annee semestre 2 2 2 2 2 3 2 3 2 2 3 2 2" xfId="34334" xr:uid="{00000000-0005-0000-0000-0000FB110000}"/>
    <cellStyle name="annee semestre 2 2 2 2 2 3 2 3 2 2 3 3" xfId="26454" xr:uid="{00000000-0005-0000-0000-0000FC110000}"/>
    <cellStyle name="annee semestre 2 2 2 2 2 3 2 3 2 2 4" xfId="20824" xr:uid="{00000000-0005-0000-0000-0000FD110000}"/>
    <cellStyle name="annee semestre 2 2 2 2 2 3 2 3 3" xfId="693" xr:uid="{00000000-0005-0000-0000-0000FE110000}"/>
    <cellStyle name="annee semestre 2 2 2 2 2 3 2 3 3 2" xfId="606" xr:uid="{00000000-0005-0000-0000-0000FF110000}"/>
    <cellStyle name="annee semestre 2 2 2 2 2 3 2 3 3 2 2" xfId="915" xr:uid="{00000000-0005-0000-0000-000000120000}"/>
    <cellStyle name="annee semestre 2 2 2 2 2 3 2 3 3 2 2 2" xfId="1353" xr:uid="{00000000-0005-0000-0000-000001120000}"/>
    <cellStyle name="annee semestre 2 2 2 2 2 3 2 3 3 2 2 2 2" xfId="1301" xr:uid="{00000000-0005-0000-0000-000002120000}"/>
    <cellStyle name="annee semestre 2 2 2 2 2 3 2 3 3 2 2 2 2 2" xfId="1683" xr:uid="{00000000-0005-0000-0000-000003120000}"/>
    <cellStyle name="annee semestre 2 2 2 2 2 3 2 3 3 2 2 2 2 2 2" xfId="1961" xr:uid="{00000000-0005-0000-0000-000004120000}"/>
    <cellStyle name="annee semestre 2 2 2 2 2 3 2 3 3 2 2 2 2 2 2 2" xfId="2341" xr:uid="{00000000-0005-0000-0000-000005120000}"/>
    <cellStyle name="annee semestre 2 2 2 2 2 3 2 3 3 2 2 2 2 2 2 2 2" xfId="2851" xr:uid="{00000000-0005-0000-0000-000006120000}"/>
    <cellStyle name="annee semestre 2 2 2 2 2 3 2 3 3 2 2 2 2 2 2 2 2 2" xfId="3996" xr:uid="{00000000-0005-0000-0000-000007120000}"/>
    <cellStyle name="annee semestre 2 2 2 2 2 3 2 3 3 2 2 2 2 2 2 2 2 2 2" xfId="4470" xr:uid="{00000000-0005-0000-0000-000008120000}"/>
    <cellStyle name="annee semestre 2 2 2 2 2 3 2 3 3 2 2 2 2 2 2 2 2 2 2 2" xfId="5292" xr:uid="{00000000-0005-0000-0000-000009120000}"/>
    <cellStyle name="annee semestre 2 2 2 2 2 3 2 3 3 2 2 2 2 2 2 2 2 2 2 2 2" xfId="6603" xr:uid="{00000000-0005-0000-0000-00000A120000}"/>
    <cellStyle name="annee semestre 2 2 2 2 2 3 2 3 3 2 2 2 2 2 2 2 2 2 2 2 2 2" xfId="5284" xr:uid="{00000000-0005-0000-0000-00000B120000}"/>
    <cellStyle name="annee semestre 2 2 2 2 2 3 2 3 3 2 2 2 2 2 2 2 2 2 2 2 2 2 2" xfId="7614" xr:uid="{00000000-0005-0000-0000-00000C120000}"/>
    <cellStyle name="annee semestre 2 2 2 2 2 3 2 3 3 2 2 2 2 2 2 2 2 2 2 2 2 2 2 2" xfId="13272" xr:uid="{00000000-0005-0000-0000-00000D120000}"/>
    <cellStyle name="annee semestre 2 2 2 2 2 3 2 3 3 2 2 2 2 2 2 2 2 2 2 2 2 2 2 2 2" xfId="8488" xr:uid="{00000000-0005-0000-0000-00000E120000}"/>
    <cellStyle name="annee semestre 2 2 2 2 2 3 2 3 3 2 2 2 2 2 2 2 2 2 2 2 2 2 2 2 2 2" xfId="31598" xr:uid="{00000000-0005-0000-0000-00000F120000}"/>
    <cellStyle name="annee semestre 2 2 2 2 2 3 2 3 3 2 2 2 2 2 2 2 2 2 2 2 2 2 2 2 3" xfId="31146" xr:uid="{00000000-0005-0000-0000-000010120000}"/>
    <cellStyle name="annee semestre 2 2 2 2 2 3 2 3 3 2 2 2 2 2 2 2 2 2 2 2 2 2 2 3" xfId="29905" xr:uid="{00000000-0005-0000-0000-000011120000}"/>
    <cellStyle name="annee semestre 2 2 2 2 2 3 2 3 3 2 2 2 2 2 2 2 2 2 2 2 2 2 3" xfId="16208" xr:uid="{00000000-0005-0000-0000-000012120000}"/>
    <cellStyle name="annee semestre 2 2 2 2 2 3 2 3 3 2 2 2 2 2 2 2 2 2 2 2 2 2 3 2" xfId="20098" xr:uid="{00000000-0005-0000-0000-000013120000}"/>
    <cellStyle name="annee semestre 2 2 2 2 2 3 2 3 3 2 2 2 2 2 2 2 2 2 2 2 2 2 3 2 2" xfId="34523" xr:uid="{00000000-0005-0000-0000-000014120000}"/>
    <cellStyle name="annee semestre 2 2 2 2 2 3 2 3 3 2 2 2 2 2 2 2 2 2 2 2 2 2 3 3" xfId="28849" xr:uid="{00000000-0005-0000-0000-000015120000}"/>
    <cellStyle name="annee semestre 2 2 2 2 2 3 2 3 3 2 2 2 2 2 2 2 2 2 2 2 2 2 4" xfId="28013" xr:uid="{00000000-0005-0000-0000-000016120000}"/>
    <cellStyle name="annee semestre 2 2 2 2 2 3 2 3 3 2 2 2 2 2 2 2 2 2 2 2 2 3" xfId="10761" xr:uid="{00000000-0005-0000-0000-000017120000}"/>
    <cellStyle name="annee semestre 2 2 2 2 2 3 2 3 3 2 2 2 2 2 2 2 2 2 2 2 2 3 2" xfId="12126" xr:uid="{00000000-0005-0000-0000-000018120000}"/>
    <cellStyle name="annee semestre 2 2 2 2 2 3 2 3 3 2 2 2 2 2 2 2 2 2 2 2 2 3 2 2" xfId="13986" xr:uid="{00000000-0005-0000-0000-000019120000}"/>
    <cellStyle name="annee semestre 2 2 2 2 2 3 2 3 3 2 2 2 2 2 2 2 2 2 2 2 2 3 2 2 2" xfId="8487" xr:uid="{00000000-0005-0000-0000-00001A120000}"/>
    <cellStyle name="annee semestre 2 2 2 2 2 3 2 3 3 2 2 2 2 2 2 2 2 2 2 2 2 3 2 2 2 2" xfId="32312" xr:uid="{00000000-0005-0000-0000-00001B120000}"/>
    <cellStyle name="annee semestre 2 2 2 2 2 3 2 3 3 2 2 2 2 2 2 2 2 2 2 2 2 3 2 2 3" xfId="25286" xr:uid="{00000000-0005-0000-0000-00001C120000}"/>
    <cellStyle name="annee semestre 2 2 2 2 2 3 2 3 3 2 2 2 2 2 2 2 2 2 2 2 2 3 2 3" xfId="28549" xr:uid="{00000000-0005-0000-0000-00001D120000}"/>
    <cellStyle name="annee semestre 2 2 2 2 2 3 2 3 3 2 2 2 2 2 2 2 2 2 2 2 2 3 3" xfId="17303" xr:uid="{00000000-0005-0000-0000-00001E120000}"/>
    <cellStyle name="annee semestre 2 2 2 2 2 3 2 3 3 2 2 2 2 2 2 2 2 2 2 2 2 3 3 2" xfId="13018" xr:uid="{00000000-0005-0000-0000-00001F120000}"/>
    <cellStyle name="annee semestre 2 2 2 2 2 3 2 3 3 2 2 2 2 2 2 2 2 2 2 2 2 3 3 2 2" xfId="35618" xr:uid="{00000000-0005-0000-0000-000020120000}"/>
    <cellStyle name="annee semestre 2 2 2 2 2 3 2 3 3 2 2 2 2 2 2 2 2 2 2 2 2 3 3 3" xfId="29618" xr:uid="{00000000-0005-0000-0000-000021120000}"/>
    <cellStyle name="annee semestre 2 2 2 2 2 3 2 3 3 2 2 2 2 2 2 2 2 2 2 2 2 3 4" xfId="28980" xr:uid="{00000000-0005-0000-0000-000022120000}"/>
    <cellStyle name="annee semestre 2 2 2 2 2 3 2 3 3 2 2 2 2 2 2 2 2 2 2 2 3" xfId="17093" xr:uid="{00000000-0005-0000-0000-000023120000}"/>
    <cellStyle name="annee semestre 2 2 2 2 2 3 2 3 3 2 2 2 2 2 2 2 2 2 2 2 3 2" xfId="18966" xr:uid="{00000000-0005-0000-0000-000024120000}"/>
    <cellStyle name="annee semestre 2 2 2 2 2 3 2 3 3 2 2 2 2 2 2 2 2 2 2 2 3 2 2" xfId="35408" xr:uid="{00000000-0005-0000-0000-000025120000}"/>
    <cellStyle name="annee semestre 2 2 2 2 2 3 2 3 3 2 2 2 2 2 2 2 2 2 2 2 3 3" xfId="24551" xr:uid="{00000000-0005-0000-0000-000026120000}"/>
    <cellStyle name="annee semestre 2 2 2 2 2 3 2 3 3 2 2 2 2 2 2 2 2 2 2 2 4" xfId="22788" xr:uid="{00000000-0005-0000-0000-000027120000}"/>
    <cellStyle name="annee semestre 2 2 2 2 2 3 2 3 3 2 2 2 2 2 2 2 2 2 3" xfId="16301" xr:uid="{00000000-0005-0000-0000-000028120000}"/>
    <cellStyle name="annee semestre 2 2 2 2 2 3 2 3 3 2 2 2 2 2 2 2 2 2 3 2" xfId="9313" xr:uid="{00000000-0005-0000-0000-000029120000}"/>
    <cellStyle name="annee semestre 2 2 2 2 2 3 2 3 3 2 2 2 2 2 2 2 2 2 3 2 2" xfId="34616" xr:uid="{00000000-0005-0000-0000-00002A120000}"/>
    <cellStyle name="annee semestre 2 2 2 2 2 3 2 3 3 2 2 2 2 2 2 2 2 2 3 3" xfId="22490" xr:uid="{00000000-0005-0000-0000-00002B120000}"/>
    <cellStyle name="annee semestre 2 2 2 2 2 3 2 3 3 2 2 2 2 2 2 2 2 2 4" xfId="26229" xr:uid="{00000000-0005-0000-0000-00002C120000}"/>
    <cellStyle name="annee semestre 2 2 2 2 2 3 2 3 3 2 2 2 2 2 2 2 3" xfId="3333" xr:uid="{00000000-0005-0000-0000-00002D120000}"/>
    <cellStyle name="annee semestre 2 2 2 2 2 3 2 3 3 2 2 2 2 2 2 2 3 2" xfId="4312" xr:uid="{00000000-0005-0000-0000-00002E120000}"/>
    <cellStyle name="annee semestre 2 2 2 2 2 3 2 3 3 2 2 2 2 2 2 2 3 2 2" xfId="5146" xr:uid="{00000000-0005-0000-0000-00002F120000}"/>
    <cellStyle name="annee semestre 2 2 2 2 2 3 2 3 3 2 2 2 2 2 2 2 3 2 2 2" xfId="6419" xr:uid="{00000000-0005-0000-0000-000030120000}"/>
    <cellStyle name="annee semestre 2 2 2 2 2 3 2 3 3 2 2 2 2 2 2 2 3 2 2 2 2" xfId="6090" xr:uid="{00000000-0005-0000-0000-000031120000}"/>
    <cellStyle name="annee semestre 2 2 2 2 2 3 2 3 3 2 2 2 2 2 2 2 3 2 2 2 2 2" xfId="7430" xr:uid="{00000000-0005-0000-0000-000032120000}"/>
    <cellStyle name="annee semestre 2 2 2 2 2 3 2 3 3 2 2 2 2 2 2 2 3 2 2 2 2 2 2" xfId="13457" xr:uid="{00000000-0005-0000-0000-000033120000}"/>
    <cellStyle name="annee semestre 2 2 2 2 2 3 2 3 3 2 2 2 2 2 2 2 3 2 2 2 2 2 2 2" xfId="19273" xr:uid="{00000000-0005-0000-0000-000034120000}"/>
    <cellStyle name="annee semestre 2 2 2 2 2 3 2 3 3 2 2 2 2 2 2 2 3 2 2 2 2 2 2 2 2" xfId="31783" xr:uid="{00000000-0005-0000-0000-000035120000}"/>
    <cellStyle name="annee semestre 2 2 2 2 2 3 2 3 3 2 2 2 2 2 2 2 3 2 2 2 2 2 2 3" xfId="29373" xr:uid="{00000000-0005-0000-0000-000036120000}"/>
    <cellStyle name="annee semestre 2 2 2 2 2 3 2 3 3 2 2 2 2 2 2 2 3 2 2 2 2 2 3" xfId="21631" xr:uid="{00000000-0005-0000-0000-000037120000}"/>
    <cellStyle name="annee semestre 2 2 2 2 2 3 2 3 3 2 2 2 2 2 2 2 3 2 2 2 2 3" xfId="15321" xr:uid="{00000000-0005-0000-0000-000038120000}"/>
    <cellStyle name="annee semestre 2 2 2 2 2 3 2 3 3 2 2 2 2 2 2 2 3 2 2 2 2 3 2" xfId="20400" xr:uid="{00000000-0005-0000-0000-000039120000}"/>
    <cellStyle name="annee semestre 2 2 2 2 2 3 2 3 3 2 2 2 2 2 2 2 3 2 2 2 2 3 2 2" xfId="33640" xr:uid="{00000000-0005-0000-0000-00003A120000}"/>
    <cellStyle name="annee semestre 2 2 2 2 2 3 2 3 3 2 2 2 2 2 2 2 3 2 2 2 2 3 3" xfId="24937" xr:uid="{00000000-0005-0000-0000-00003B120000}"/>
    <cellStyle name="annee semestre 2 2 2 2 2 3 2 3 3 2 2 2 2 2 2 2 3 2 2 2 2 4" xfId="22232" xr:uid="{00000000-0005-0000-0000-00003C120000}"/>
    <cellStyle name="annee semestre 2 2 2 2 2 3 2 3 3 2 2 2 2 2 2 2 3 2 2 2 3" xfId="10577" xr:uid="{00000000-0005-0000-0000-00003D120000}"/>
    <cellStyle name="annee semestre 2 2 2 2 2 3 2 3 3 2 2 2 2 2 2 2 3 2 2 2 3 2" xfId="12064" xr:uid="{00000000-0005-0000-0000-00003E120000}"/>
    <cellStyle name="annee semestre 2 2 2 2 2 3 2 3 3 2 2 2 2 2 2 2 3 2 2 2 3 2 2" xfId="14201" xr:uid="{00000000-0005-0000-0000-00003F120000}"/>
    <cellStyle name="annee semestre 2 2 2 2 2 3 2 3 3 2 2 2 2 2 2 2 3 2 2 2 3 2 2 2" xfId="19100" xr:uid="{00000000-0005-0000-0000-000040120000}"/>
    <cellStyle name="annee semestre 2 2 2 2 2 3 2 3 3 2 2 2 2 2 2 2 3 2 2 2 3 2 2 2 2" xfId="32527" xr:uid="{00000000-0005-0000-0000-000041120000}"/>
    <cellStyle name="annee semestre 2 2 2 2 2 3 2 3 3 2 2 2 2 2 2 2 3 2 2 2 3 2 2 3" xfId="30021" xr:uid="{00000000-0005-0000-0000-000042120000}"/>
    <cellStyle name="annee semestre 2 2 2 2 2 3 2 3 3 2 2 2 2 2 2 2 3 2 2 2 3 2 3" xfId="28491" xr:uid="{00000000-0005-0000-0000-000043120000}"/>
    <cellStyle name="annee semestre 2 2 2 2 2 3 2 3 3 2 2 2 2 2 2 2 3 2 2 2 3 3" xfId="15245" xr:uid="{00000000-0005-0000-0000-000044120000}"/>
    <cellStyle name="annee semestre 2 2 2 2 2 3 2 3 3 2 2 2 2 2 2 2 3 2 2 2 3 3 2" xfId="11300" xr:uid="{00000000-0005-0000-0000-000045120000}"/>
    <cellStyle name="annee semestre 2 2 2 2 2 3 2 3 3 2 2 2 2 2 2 2 3 2 2 2 3 3 2 2" xfId="33564" xr:uid="{00000000-0005-0000-0000-000046120000}"/>
    <cellStyle name="annee semestre 2 2 2 2 2 3 2 3 3 2 2 2 2 2 2 2 3 2 2 2 3 3 3" xfId="28918" xr:uid="{00000000-0005-0000-0000-000047120000}"/>
    <cellStyle name="annee semestre 2 2 2 2 2 3 2 3 3 2 2 2 2 2 2 2 3 2 2 2 3 4" xfId="27843" xr:uid="{00000000-0005-0000-0000-000048120000}"/>
    <cellStyle name="annee semestre 2 2 2 2 2 3 2 3 3 2 2 2 2 2 2 2 3 2 2 3" xfId="16747" xr:uid="{00000000-0005-0000-0000-000049120000}"/>
    <cellStyle name="annee semestre 2 2 2 2 2 3 2 3 3 2 2 2 2 2 2 2 3 2 2 3 2" xfId="8550" xr:uid="{00000000-0005-0000-0000-00004A120000}"/>
    <cellStyle name="annee semestre 2 2 2 2 2 3 2 3 3 2 2 2 2 2 2 2 3 2 2 3 2 2" xfId="35062" xr:uid="{00000000-0005-0000-0000-00004B120000}"/>
    <cellStyle name="annee semestre 2 2 2 2 2 3 2 3 3 2 2 2 2 2 2 2 3 2 2 3 3" xfId="24158" xr:uid="{00000000-0005-0000-0000-00004C120000}"/>
    <cellStyle name="annee semestre 2 2 2 2 2 3 2 3 3 2 2 2 2 2 2 2 3 2 2 4" xfId="28327" xr:uid="{00000000-0005-0000-0000-00004D120000}"/>
    <cellStyle name="annee semestre 2 2 2 2 2 3 2 3 3 2 2 2 2 2 2 2 3 3" xfId="17028" xr:uid="{00000000-0005-0000-0000-00004E120000}"/>
    <cellStyle name="annee semestre 2 2 2 2 2 3 2 3 3 2 2 2 2 2 2 2 3 3 2" xfId="12951" xr:uid="{00000000-0005-0000-0000-00004F120000}"/>
    <cellStyle name="annee semestre 2 2 2 2 2 3 2 3 3 2 2 2 2 2 2 2 3 3 2 2" xfId="35343" xr:uid="{00000000-0005-0000-0000-000050120000}"/>
    <cellStyle name="annee semestre 2 2 2 2 2 3 2 3 3 2 2 2 2 2 2 2 3 3 3" xfId="22179" xr:uid="{00000000-0005-0000-0000-000051120000}"/>
    <cellStyle name="annee semestre 2 2 2 2 2 3 2 3 3 2 2 2 2 2 2 2 3 4" xfId="22406" xr:uid="{00000000-0005-0000-0000-000052120000}"/>
    <cellStyle name="annee semestre 2 2 2 2 2 3 2 3 3 2 2 2 2 2 3" xfId="2584" xr:uid="{00000000-0005-0000-0000-000053120000}"/>
    <cellStyle name="annee semestre 2 2 2 2 2 3 2 3 3 2 2 2 2 2 3 2" xfId="2175" xr:uid="{00000000-0005-0000-0000-000054120000}"/>
    <cellStyle name="annee semestre 2 2 2 2 2 3 2 3 3 2 2 2 2 2 3 2 2" xfId="4275" xr:uid="{00000000-0005-0000-0000-000055120000}"/>
    <cellStyle name="annee semestre 2 2 2 2 2 3 2 3 3 2 2 2 2 2 3 2 2 2" xfId="4749" xr:uid="{00000000-0005-0000-0000-000056120000}"/>
    <cellStyle name="annee semestre 2 2 2 2 2 3 2 3 3 2 2 2 2 2 3 2 2 2 2" xfId="4857" xr:uid="{00000000-0005-0000-0000-000057120000}"/>
    <cellStyle name="annee semestre 2 2 2 2 2 3 2 3 3 2 2 2 2 2 3 2 2 2 2 2" xfId="6467" xr:uid="{00000000-0005-0000-0000-000058120000}"/>
    <cellStyle name="annee semestre 2 2 2 2 2 3 2 3 3 2 2 2 2 2 3 2 2 2 2 2 2" xfId="5927" xr:uid="{00000000-0005-0000-0000-000059120000}"/>
    <cellStyle name="annee semestre 2 2 2 2 2 3 2 3 3 2 2 2 2 2 3 2 2 2 2 2 2 2" xfId="7478" xr:uid="{00000000-0005-0000-0000-00005A120000}"/>
    <cellStyle name="annee semestre 2 2 2 2 2 3 2 3 3 2 2 2 2 2 3 2 2 2 2 2 2 2 2" xfId="14036" xr:uid="{00000000-0005-0000-0000-00005B120000}"/>
    <cellStyle name="annee semestre 2 2 2 2 2 3 2 3 3 2 2 2 2 2 3 2 2 2 2 2 2 2 2 2" xfId="11567" xr:uid="{00000000-0005-0000-0000-00005C120000}"/>
    <cellStyle name="annee semestre 2 2 2 2 2 3 2 3 3 2 2 2 2 2 3 2 2 2 2 2 2 2 2 2 2" xfId="32362" xr:uid="{00000000-0005-0000-0000-00005D120000}"/>
    <cellStyle name="annee semestre 2 2 2 2 2 3 2 3 3 2 2 2 2 2 3 2 2 2 2 2 2 2 2 3" xfId="28119" xr:uid="{00000000-0005-0000-0000-00005E120000}"/>
    <cellStyle name="annee semestre 2 2 2 2 2 3 2 3 3 2 2 2 2 2 3 2 2 2 2 2 2 2 3" xfId="27921" xr:uid="{00000000-0005-0000-0000-00005F120000}"/>
    <cellStyle name="annee semestre 2 2 2 2 2 3 2 3 3 2 2 2 2 2 3 2 2 2 2 2 2 3" xfId="18401" xr:uid="{00000000-0005-0000-0000-000060120000}"/>
    <cellStyle name="annee semestre 2 2 2 2 2 3 2 3 3 2 2 2 2 2 3 2 2 2 2 2 2 3 2" xfId="12661" xr:uid="{00000000-0005-0000-0000-000061120000}"/>
    <cellStyle name="annee semestre 2 2 2 2 2 3 2 3 3 2 2 2 2 2 3 2 2 2 2 2 2 3 2 2" xfId="36716" xr:uid="{00000000-0005-0000-0000-000062120000}"/>
    <cellStyle name="annee semestre 2 2 2 2 2 3 2 3 3 2 2 2 2 2 3 2 2 2 2 2 2 3 3" xfId="25389" xr:uid="{00000000-0005-0000-0000-000063120000}"/>
    <cellStyle name="annee semestre 2 2 2 2 2 3 2 3 3 2 2 2 2 2 3 2 2 2 2 2 2 4" xfId="28763" xr:uid="{00000000-0005-0000-0000-000064120000}"/>
    <cellStyle name="annee semestre 2 2 2 2 2 3 2 3 3 2 2 2 2 2 3 2 2 2 2 2 3" xfId="10625" xr:uid="{00000000-0005-0000-0000-000065120000}"/>
    <cellStyle name="annee semestre 2 2 2 2 2 3 2 3 3 2 2 2 2 2 3 2 2 2 2 2 3 2" xfId="11848" xr:uid="{00000000-0005-0000-0000-000066120000}"/>
    <cellStyle name="annee semestre 2 2 2 2 2 3 2 3 3 2 2 2 2 2 3 2 2 2 2 2 3 2 2" xfId="13287" xr:uid="{00000000-0005-0000-0000-000067120000}"/>
    <cellStyle name="annee semestre 2 2 2 2 2 3 2 3 3 2 2 2 2 2 3 2 2 2 2 2 3 2 2 2" xfId="8580" xr:uid="{00000000-0005-0000-0000-000068120000}"/>
    <cellStyle name="annee semestre 2 2 2 2 2 3 2 3 3 2 2 2 2 2 3 2 2 2 2 2 3 2 2 2 2" xfId="31613" xr:uid="{00000000-0005-0000-0000-000069120000}"/>
    <cellStyle name="annee semestre 2 2 2 2 2 3 2 3 3 2 2 2 2 2 3 2 2 2 2 2 3 2 2 3" xfId="31059" xr:uid="{00000000-0005-0000-0000-00006A120000}"/>
    <cellStyle name="annee semestre 2 2 2 2 2 3 2 3 3 2 2 2 2 2 3 2 2 2 2 2 3 2 3" xfId="25668" xr:uid="{00000000-0005-0000-0000-00006B120000}"/>
    <cellStyle name="annee semestre 2 2 2 2 2 3 2 3 3 2 2 2 2 2 3 2 2 2 2 2 3 3" xfId="16805" xr:uid="{00000000-0005-0000-0000-00006C120000}"/>
    <cellStyle name="annee semestre 2 2 2 2 2 3 2 3 3 2 2 2 2 2 3 2 2 2 2 2 3 3 2" xfId="19346" xr:uid="{00000000-0005-0000-0000-00006D120000}"/>
    <cellStyle name="annee semestre 2 2 2 2 2 3 2 3 3 2 2 2 2 2 3 2 2 2 2 2 3 3 2 2" xfId="35120" xr:uid="{00000000-0005-0000-0000-00006E120000}"/>
    <cellStyle name="annee semestre 2 2 2 2 2 3 2 3 3 2 2 2 2 2 3 2 2 2 2 2 3 3 3" xfId="24479" xr:uid="{00000000-0005-0000-0000-00006F120000}"/>
    <cellStyle name="annee semestre 2 2 2 2 2 3 2 3 3 2 2 2 2 2 3 2 2 2 2 2 3 4" xfId="21712" xr:uid="{00000000-0005-0000-0000-000070120000}"/>
    <cellStyle name="annee semestre 2 2 2 2 2 3 2 3 3 2 2 2 2 2 3 2 2 2 2 3" xfId="18606" xr:uid="{00000000-0005-0000-0000-000071120000}"/>
    <cellStyle name="annee semestre 2 2 2 2 2 3 2 3 3 2 2 2 2 2 3 2 2 2 2 3 2" xfId="19031" xr:uid="{00000000-0005-0000-0000-000072120000}"/>
    <cellStyle name="annee semestre 2 2 2 2 2 3 2 3 3 2 2 2 2 2 3 2 2 2 2 3 2 2" xfId="36921" xr:uid="{00000000-0005-0000-0000-000073120000}"/>
    <cellStyle name="annee semestre 2 2 2 2 2 3 2 3 3 2 2 2 2 2 3 2 2 2 2 3 3" xfId="31490" xr:uid="{00000000-0005-0000-0000-000074120000}"/>
    <cellStyle name="annee semestre 2 2 2 2 2 3 2 3 3 2 2 2 2 2 3 2 2 2 2 4" xfId="22191" xr:uid="{00000000-0005-0000-0000-000075120000}"/>
    <cellStyle name="annee semestre 2 2 2 2 2 3 2 3 3 2 2 2 2 2 3 2 2 3" xfId="18242" xr:uid="{00000000-0005-0000-0000-000076120000}"/>
    <cellStyle name="annee semestre 2 2 2 2 2 3 2 3 3 2 2 2 2 2 3 2 2 3 2" xfId="18987" xr:uid="{00000000-0005-0000-0000-000077120000}"/>
    <cellStyle name="annee semestre 2 2 2 2 2 3 2 3 3 2 2 2 2 2 3 2 2 3 2 2" xfId="36557" xr:uid="{00000000-0005-0000-0000-000078120000}"/>
    <cellStyle name="annee semestre 2 2 2 2 2 3 2 3 3 2 2 2 2 2 3 2 2 3 3" xfId="28532" xr:uid="{00000000-0005-0000-0000-000079120000}"/>
    <cellStyle name="annee semestre 2 2 2 2 2 3 2 3 3 2 2 2 2 2 3 2 2 4" xfId="24217" xr:uid="{00000000-0005-0000-0000-00007A120000}"/>
    <cellStyle name="annee semestre 2 2 2 2 2 3 2 3 3 2 2 2 2 2 3 3" xfId="3139" xr:uid="{00000000-0005-0000-0000-00007B120000}"/>
    <cellStyle name="annee semestre 2 2 2 2 2 3 2 3 3 2 2 2 2 2 3 3 2" xfId="3601" xr:uid="{00000000-0005-0000-0000-00007C120000}"/>
    <cellStyle name="annee semestre 2 2 2 2 2 3 2 3 3 2 2 2 2 2 3 3 2 2" xfId="5291" xr:uid="{00000000-0005-0000-0000-00007D120000}"/>
    <cellStyle name="annee semestre 2 2 2 2 2 3 2 3 3 2 2 2 2 2 3 3 2 2 2" xfId="6782" xr:uid="{00000000-0005-0000-0000-00007E120000}"/>
    <cellStyle name="annee semestre 2 2 2 2 2 3 2 3 3 2 2 2 2 2 3 3 2 2 2 2" xfId="6118" xr:uid="{00000000-0005-0000-0000-00007F120000}"/>
    <cellStyle name="annee semestre 2 2 2 2 2 3 2 3 3 2 2 2 2 2 3 3 2 2 2 2 2" xfId="7793" xr:uid="{00000000-0005-0000-0000-000080120000}"/>
    <cellStyle name="annee semestre 2 2 2 2 2 3 2 3 3 2 2 2 2 2 3 3 2 2 2 2 2 2" xfId="13223" xr:uid="{00000000-0005-0000-0000-000081120000}"/>
    <cellStyle name="annee semestre 2 2 2 2 2 3 2 3 3 2 2 2 2 2 3 3 2 2 2 2 2 2 2" xfId="9027" xr:uid="{00000000-0005-0000-0000-000082120000}"/>
    <cellStyle name="annee semestre 2 2 2 2 2 3 2 3 3 2 2 2 2 2 3 3 2 2 2 2 2 2 2 2" xfId="31549" xr:uid="{00000000-0005-0000-0000-000083120000}"/>
    <cellStyle name="annee semestre 2 2 2 2 2 3 2 3 3 2 2 2 2 2 3 3 2 2 2 2 2 2 3" xfId="31089" xr:uid="{00000000-0005-0000-0000-000084120000}"/>
    <cellStyle name="annee semestre 2 2 2 2 2 3 2 3 3 2 2 2 2 2 3 3 2 2 2 2 2 3" xfId="31433" xr:uid="{00000000-0005-0000-0000-000085120000}"/>
    <cellStyle name="annee semestre 2 2 2 2 2 3 2 3 3 2 2 2 2 2 3 3 2 2 2 2 3" xfId="16112" xr:uid="{00000000-0005-0000-0000-000086120000}"/>
    <cellStyle name="annee semestre 2 2 2 2 2 3 2 3 3 2 2 2 2 2 3 3 2 2 2 2 3 2" xfId="8175" xr:uid="{00000000-0005-0000-0000-000087120000}"/>
    <cellStyle name="annee semestre 2 2 2 2 2 3 2 3 3 2 2 2 2 2 3 3 2 2 2 2 3 2 2" xfId="34427" xr:uid="{00000000-0005-0000-0000-000088120000}"/>
    <cellStyle name="annee semestre 2 2 2 2 2 3 2 3 3 2 2 2 2 2 3 3 2 2 2 2 3 3" xfId="27305" xr:uid="{00000000-0005-0000-0000-000089120000}"/>
    <cellStyle name="annee semestre 2 2 2 2 2 3 2 3 3 2 2 2 2 2 3 3 2 2 2 2 4" xfId="25773" xr:uid="{00000000-0005-0000-0000-00008A120000}"/>
    <cellStyle name="annee semestre 2 2 2 2 2 3 2 3 3 2 2 2 2 2 3 3 2 2 2 3" xfId="10940" xr:uid="{00000000-0005-0000-0000-00008B120000}"/>
    <cellStyle name="annee semestre 2 2 2 2 2 3 2 3 3 2 2 2 2 2 3 3 2 2 2 3 2" xfId="12033" xr:uid="{00000000-0005-0000-0000-00008C120000}"/>
    <cellStyle name="annee semestre 2 2 2 2 2 3 2 3 3 2 2 2 2 2 3 3 2 2 2 3 2 2" xfId="13529" xr:uid="{00000000-0005-0000-0000-00008D120000}"/>
    <cellStyle name="annee semestre 2 2 2 2 2 3 2 3 3 2 2 2 2 2 3 3 2 2 2 3 2 2 2" xfId="8868" xr:uid="{00000000-0005-0000-0000-00008E120000}"/>
    <cellStyle name="annee semestre 2 2 2 2 2 3 2 3 3 2 2 2 2 2 3 3 2 2 2 3 2 2 2 2" xfId="31855" xr:uid="{00000000-0005-0000-0000-00008F120000}"/>
    <cellStyle name="annee semestre 2 2 2 2 2 3 2 3 3 2 2 2 2 2 3 3 2 2 2 3 2 2 3" xfId="21536" xr:uid="{00000000-0005-0000-0000-000090120000}"/>
    <cellStyle name="annee semestre 2 2 2 2 2 3 2 3 3 2 2 2 2 2 3 3 2 2 2 3 2 3" xfId="21256" xr:uid="{00000000-0005-0000-0000-000091120000}"/>
    <cellStyle name="annee semestre 2 2 2 2 2 3 2 3 3 2 2 2 2 2 3 3 2 2 2 3 3" xfId="16848" xr:uid="{00000000-0005-0000-0000-000092120000}"/>
    <cellStyle name="annee semestre 2 2 2 2 2 3 2 3 3 2 2 2 2 2 3 3 2 2 2 3 3 2" xfId="20264" xr:uid="{00000000-0005-0000-0000-000093120000}"/>
    <cellStyle name="annee semestre 2 2 2 2 2 3 2 3 3 2 2 2 2 2 3 3 2 2 2 3 3 2 2" xfId="35163" xr:uid="{00000000-0005-0000-0000-000094120000}"/>
    <cellStyle name="annee semestre 2 2 2 2 2 3 2 3 3 2 2 2 2 2 3 3 2 2 2 3 3 3" xfId="22730" xr:uid="{00000000-0005-0000-0000-000095120000}"/>
    <cellStyle name="annee semestre 2 2 2 2 2 3 2 3 3 2 2 2 2 2 3 3 2 2 2 3 4" xfId="23763" xr:uid="{00000000-0005-0000-0000-000096120000}"/>
    <cellStyle name="annee semestre 2 2 2 2 2 3 2 3 3 2 2 2 2 2 3 3 2 2 3" xfId="16712" xr:uid="{00000000-0005-0000-0000-000097120000}"/>
    <cellStyle name="annee semestre 2 2 2 2 2 3 2 3 3 2 2 2 2 2 3 3 2 2 3 2" xfId="19922" xr:uid="{00000000-0005-0000-0000-000098120000}"/>
    <cellStyle name="annee semestre 2 2 2 2 2 3 2 3 3 2 2 2 2 2 3 3 2 2 3 2 2" xfId="35027" xr:uid="{00000000-0005-0000-0000-000099120000}"/>
    <cellStyle name="annee semestre 2 2 2 2 2 3 2 3 3 2 2 2 2 2 3 3 2 2 3 3" xfId="31381" xr:uid="{00000000-0005-0000-0000-00009A120000}"/>
    <cellStyle name="annee semestre 2 2 2 2 2 3 2 3 3 2 2 2 2 2 3 3 2 2 4" xfId="29522" xr:uid="{00000000-0005-0000-0000-00009B120000}"/>
    <cellStyle name="annee semestre 2 2 2 2 2 3 2 3 3 2 2 2 2 2 3 3 3" xfId="16833" xr:uid="{00000000-0005-0000-0000-00009C120000}"/>
    <cellStyle name="annee semestre 2 2 2 2 2 3 2 3 3 2 2 2 2 2 3 3 3 2" xfId="19262" xr:uid="{00000000-0005-0000-0000-00009D120000}"/>
    <cellStyle name="annee semestre 2 2 2 2 2 3 2 3 3 2 2 2 2 2 3 3 3 2 2" xfId="35148" xr:uid="{00000000-0005-0000-0000-00009E120000}"/>
    <cellStyle name="annee semestre 2 2 2 2 2 3 2 3 3 2 2 2 2 2 3 3 3 3" xfId="30608" xr:uid="{00000000-0005-0000-0000-00009F120000}"/>
    <cellStyle name="annee semestre 2 2 2 2 2 3 2 3 3 2 2 2 2 2 3 3 4" xfId="22316" xr:uid="{00000000-0005-0000-0000-0000A0120000}"/>
    <cellStyle name="annee semestre 2 2 2 2 2 3 2 3 3 2 2 2 2 2 4" xfId="14939" xr:uid="{00000000-0005-0000-0000-0000A1120000}"/>
    <cellStyle name="annee semestre 2 2 2 2 2 3 2 3 3 2 2 2 2 2 4 2" xfId="19700" xr:uid="{00000000-0005-0000-0000-0000A2120000}"/>
    <cellStyle name="annee semestre 2 2 2 2 2 3 2 3 3 2 2 2 2 2 4 2 2" xfId="33260" xr:uid="{00000000-0005-0000-0000-0000A3120000}"/>
    <cellStyle name="annee semestre 2 2 2 2 2 3 2 3 3 2 2 2 2 2 4 3" xfId="26887" xr:uid="{00000000-0005-0000-0000-0000A4120000}"/>
    <cellStyle name="annee semestre 2 2 2 2 2 3 2 3 3 2 2 2 2 2 5" xfId="23639" xr:uid="{00000000-0005-0000-0000-0000A5120000}"/>
    <cellStyle name="annee semestre 2 2 2 2 2 3 2 3 3 2 2 2 3" xfId="17065" xr:uid="{00000000-0005-0000-0000-0000A6120000}"/>
    <cellStyle name="annee semestre 2 2 2 2 2 3 2 3 3 2 2 2 3 2" xfId="9710" xr:uid="{00000000-0005-0000-0000-0000A7120000}"/>
    <cellStyle name="annee semestre 2 2 2 2 2 3 2 3 3 2 2 2 3 2 2" xfId="35380" xr:uid="{00000000-0005-0000-0000-0000A8120000}"/>
    <cellStyle name="annee semestre 2 2 2 2 2 3 2 3 3 2 2 2 3 3" xfId="30411" xr:uid="{00000000-0005-0000-0000-0000A9120000}"/>
    <cellStyle name="annee semestre 2 2 2 2 2 3 2 3 3 2 2 2 4" xfId="24666" xr:uid="{00000000-0005-0000-0000-0000AA120000}"/>
    <cellStyle name="annee semestre 2 2 2 2 2 3 2 3 3 2 2 3" xfId="1361" xr:uid="{00000000-0005-0000-0000-0000AB120000}"/>
    <cellStyle name="annee semestre 2 2 2 2 2 3 2 3 3 2 2 3 2" xfId="1695" xr:uid="{00000000-0005-0000-0000-0000AC120000}"/>
    <cellStyle name="annee semestre 2 2 2 2 2 3 2 3 3 2 2 3 2 2" xfId="1973" xr:uid="{00000000-0005-0000-0000-0000AD120000}"/>
    <cellStyle name="annee semestre 2 2 2 2 2 3 2 3 3 2 2 3 2 2 2" xfId="2327" xr:uid="{00000000-0005-0000-0000-0000AE120000}"/>
    <cellStyle name="annee semestre 2 2 2 2 2 3 2 3 3 2 2 3 2 2 2 2" xfId="2863" xr:uid="{00000000-0005-0000-0000-0000AF120000}"/>
    <cellStyle name="annee semestre 2 2 2 2 2 3 2 3 3 2 2 3 2 2 2 2 2" xfId="4056" xr:uid="{00000000-0005-0000-0000-0000B0120000}"/>
    <cellStyle name="annee semestre 2 2 2 2 2 3 2 3 3 2 2 3 2 2 2 2 2 2" xfId="4530" xr:uid="{00000000-0005-0000-0000-0000B1120000}"/>
    <cellStyle name="annee semestre 2 2 2 2 2 3 2 3 3 2 2 3 2 2 2 2 2 2 2" xfId="4851" xr:uid="{00000000-0005-0000-0000-0000B2120000}"/>
    <cellStyle name="annee semestre 2 2 2 2 2 3 2 3 3 2 2 3 2 2 2 2 2 2 2 2" xfId="6440" xr:uid="{00000000-0005-0000-0000-0000B3120000}"/>
    <cellStyle name="annee semestre 2 2 2 2 2 3 2 3 3 2 2 3 2 2 2 2 2 2 2 2 2" xfId="5689" xr:uid="{00000000-0005-0000-0000-0000B4120000}"/>
    <cellStyle name="annee semestre 2 2 2 2 2 3 2 3 3 2 2 3 2 2 2 2 2 2 2 2 2 2" xfId="7451" xr:uid="{00000000-0005-0000-0000-0000B5120000}"/>
    <cellStyle name="annee semestre 2 2 2 2 2 3 2 3 3 2 2 3 2 2 2 2 2 2 2 2 2 2 2" xfId="14044" xr:uid="{00000000-0005-0000-0000-0000B6120000}"/>
    <cellStyle name="annee semestre 2 2 2 2 2 3 2 3 3 2 2 3 2 2 2 2 2 2 2 2 2 2 2 2" xfId="8396" xr:uid="{00000000-0005-0000-0000-0000B7120000}"/>
    <cellStyle name="annee semestre 2 2 2 2 2 3 2 3 3 2 2 3 2 2 2 2 2 2 2 2 2 2 2 2 2" xfId="32370" xr:uid="{00000000-0005-0000-0000-0000B8120000}"/>
    <cellStyle name="annee semestre 2 2 2 2 2 3 2 3 3 2 2 3 2 2 2 2 2 2 2 2 2 2 2 3" xfId="25064" xr:uid="{00000000-0005-0000-0000-0000B9120000}"/>
    <cellStyle name="annee semestre 2 2 2 2 2 3 2 3 3 2 2 3 2 2 2 2 2 2 2 2 2 2 3" xfId="20745" xr:uid="{00000000-0005-0000-0000-0000BA120000}"/>
    <cellStyle name="annee semestre 2 2 2 2 2 3 2 3 3 2 2 3 2 2 2 2 2 2 2 2 2 3" xfId="15219" xr:uid="{00000000-0005-0000-0000-0000BB120000}"/>
    <cellStyle name="annee semestre 2 2 2 2 2 3 2 3 3 2 2 3 2 2 2 2 2 2 2 2 2 3 2" xfId="8801" xr:uid="{00000000-0005-0000-0000-0000BC120000}"/>
    <cellStyle name="annee semestre 2 2 2 2 2 3 2 3 3 2 2 3 2 2 2 2 2 2 2 2 2 3 2 2" xfId="33538" xr:uid="{00000000-0005-0000-0000-0000BD120000}"/>
    <cellStyle name="annee semestre 2 2 2 2 2 3 2 3 3 2 2 3 2 2 2 2 2 2 2 2 2 3 3" xfId="26732" xr:uid="{00000000-0005-0000-0000-0000BE120000}"/>
    <cellStyle name="annee semestre 2 2 2 2 2 3 2 3 3 2 2 3 2 2 2 2 2 2 2 2 2 4" xfId="28017" xr:uid="{00000000-0005-0000-0000-0000BF120000}"/>
    <cellStyle name="annee semestre 2 2 2 2 2 3 2 3 3 2 2 3 2 2 2 2 2 2 2 2 3" xfId="10598" xr:uid="{00000000-0005-0000-0000-0000C0120000}"/>
    <cellStyle name="annee semestre 2 2 2 2 2 3 2 3 3 2 2 3 2 2 2 2 2 2 2 2 3 2" xfId="12294" xr:uid="{00000000-0005-0000-0000-0000C1120000}"/>
    <cellStyle name="annee semestre 2 2 2 2 2 3 2 3 3 2 2 3 2 2 2 2 2 2 2 2 3 2 2" xfId="14470" xr:uid="{00000000-0005-0000-0000-0000C2120000}"/>
    <cellStyle name="annee semestre 2 2 2 2 2 3 2 3 3 2 2 3 2 2 2 2 2 2 2 2 3 2 2 2" xfId="19935" xr:uid="{00000000-0005-0000-0000-0000C3120000}"/>
    <cellStyle name="annee semestre 2 2 2 2 2 3 2 3 3 2 2 3 2 2 2 2 2 2 2 2 3 2 2 2 2" xfId="32796" xr:uid="{00000000-0005-0000-0000-0000C4120000}"/>
    <cellStyle name="annee semestre 2 2 2 2 2 3 2 3 3 2 2 3 2 2 2 2 2 2 2 2 3 2 2 3" xfId="27150" xr:uid="{00000000-0005-0000-0000-0000C5120000}"/>
    <cellStyle name="annee semestre 2 2 2 2 2 3 2 3 3 2 2 3 2 2 2 2 2 2 2 2 3 2 3" xfId="27118" xr:uid="{00000000-0005-0000-0000-0000C6120000}"/>
    <cellStyle name="annee semestre 2 2 2 2 2 3 2 3 3 2 2 3 2 2 2 2 2 2 2 2 3 3" xfId="18151" xr:uid="{00000000-0005-0000-0000-0000C7120000}"/>
    <cellStyle name="annee semestre 2 2 2 2 2 3 2 3 3 2 2 3 2 2 2 2 2 2 2 2 3 3 2" xfId="10018" xr:uid="{00000000-0005-0000-0000-0000C8120000}"/>
    <cellStyle name="annee semestre 2 2 2 2 2 3 2 3 3 2 2 3 2 2 2 2 2 2 2 2 3 3 2 2" xfId="36466" xr:uid="{00000000-0005-0000-0000-0000C9120000}"/>
    <cellStyle name="annee semestre 2 2 2 2 2 3 2 3 3 2 2 3 2 2 2 2 2 2 2 2 3 3 3" xfId="27604" xr:uid="{00000000-0005-0000-0000-0000CA120000}"/>
    <cellStyle name="annee semestre 2 2 2 2 2 3 2 3 3 2 2 3 2 2 2 2 2 2 2 2 3 4" xfId="22803" xr:uid="{00000000-0005-0000-0000-0000CB120000}"/>
    <cellStyle name="annee semestre 2 2 2 2 2 3 2 3 3 2 2 3 2 2 2 2 2 2 2 3" xfId="15087" xr:uid="{00000000-0005-0000-0000-0000CC120000}"/>
    <cellStyle name="annee semestre 2 2 2 2 2 3 2 3 3 2 2 3 2 2 2 2 2 2 2 3 2" xfId="12959" xr:uid="{00000000-0005-0000-0000-0000CD120000}"/>
    <cellStyle name="annee semestre 2 2 2 2 2 3 2 3 3 2 2 3 2 2 2 2 2 2 2 3 2 2" xfId="33407" xr:uid="{00000000-0005-0000-0000-0000CE120000}"/>
    <cellStyle name="annee semestre 2 2 2 2 2 3 2 3 3 2 2 3 2 2 2 2 2 2 2 3 3" xfId="27900" xr:uid="{00000000-0005-0000-0000-0000CF120000}"/>
    <cellStyle name="annee semestre 2 2 2 2 2 3 2 3 3 2 2 3 2 2 2 2 2 2 2 4" xfId="23120" xr:uid="{00000000-0005-0000-0000-0000D0120000}"/>
    <cellStyle name="annee semestre 2 2 2 2 2 3 2 3 3 2 2 3 2 2 2 2 2 3" xfId="18077" xr:uid="{00000000-0005-0000-0000-0000D1120000}"/>
    <cellStyle name="annee semestre 2 2 2 2 2 3 2 3 3 2 2 3 2 2 2 2 2 3 2" xfId="20546" xr:uid="{00000000-0005-0000-0000-0000D2120000}"/>
    <cellStyle name="annee semestre 2 2 2 2 2 3 2 3 3 2 2 3 2 2 2 2 2 3 2 2" xfId="36392" xr:uid="{00000000-0005-0000-0000-0000D3120000}"/>
    <cellStyle name="annee semestre 2 2 2 2 2 3 2 3 3 2 2 3 2 2 2 2 2 3 3" xfId="23365" xr:uid="{00000000-0005-0000-0000-0000D4120000}"/>
    <cellStyle name="annee semestre 2 2 2 2 2 3 2 3 3 2 2 3 2 2 2 2 2 4" xfId="25424" xr:uid="{00000000-0005-0000-0000-0000D5120000}"/>
    <cellStyle name="annee semestre 2 2 2 2 2 3 2 3 3 2 2 3 2 2 2 3" xfId="3345" xr:uid="{00000000-0005-0000-0000-0000D6120000}"/>
    <cellStyle name="annee semestre 2 2 2 2 2 3 2 3 3 2 2 3 2 2 2 3 2" xfId="4324" xr:uid="{00000000-0005-0000-0000-0000D7120000}"/>
    <cellStyle name="annee semestre 2 2 2 2 2 3 2 3 3 2 2 3 2 2 2 3 2 2" xfId="5533" xr:uid="{00000000-0005-0000-0000-0000D8120000}"/>
    <cellStyle name="annee semestre 2 2 2 2 2 3 2 3 3 2 2 3 2 2 2 3 2 2 2" xfId="7155" xr:uid="{00000000-0005-0000-0000-0000D9120000}"/>
    <cellStyle name="annee semestre 2 2 2 2 2 3 2 3 3 2 2 3 2 2 2 3 2 2 2 2" xfId="5722" xr:uid="{00000000-0005-0000-0000-0000DA120000}"/>
    <cellStyle name="annee semestre 2 2 2 2 2 3 2 3 3 2 2 3 2 2 2 3 2 2 2 2 2" xfId="8070" xr:uid="{00000000-0005-0000-0000-0000DB120000}"/>
    <cellStyle name="annee semestre 2 2 2 2 2 3 2 3 3 2 2 3 2 2 2 3 2 2 2 2 2 2" xfId="14122" xr:uid="{00000000-0005-0000-0000-0000DC120000}"/>
    <cellStyle name="annee semestre 2 2 2 2 2 3 2 3 3 2 2 3 2 2 2 3 2 2 2 2 2 2 2" xfId="8317" xr:uid="{00000000-0005-0000-0000-0000DD120000}"/>
    <cellStyle name="annee semestre 2 2 2 2 2 3 2 3 3 2 2 3 2 2 2 3 2 2 2 2 2 2 2 2" xfId="32448" xr:uid="{00000000-0005-0000-0000-0000DE120000}"/>
    <cellStyle name="annee semestre 2 2 2 2 2 3 2 3 3 2 2 3 2 2 2 3 2 2 2 2 2 2 3" xfId="28639" xr:uid="{00000000-0005-0000-0000-0000DF120000}"/>
    <cellStyle name="annee semestre 2 2 2 2 2 3 2 3 3 2 2 3 2 2 2 3 2 2 2 2 2 3" xfId="24505" xr:uid="{00000000-0005-0000-0000-0000E0120000}"/>
    <cellStyle name="annee semestre 2 2 2 2 2 3 2 3 3 2 2 3 2 2 2 3 2 2 2 2 3" xfId="15927" xr:uid="{00000000-0005-0000-0000-0000E1120000}"/>
    <cellStyle name="annee semestre 2 2 2 2 2 3 2 3 3 2 2 3 2 2 2 3 2 2 2 2 3 2" xfId="19316" xr:uid="{00000000-0005-0000-0000-0000E2120000}"/>
    <cellStyle name="annee semestre 2 2 2 2 2 3 2 3 3 2 2 3 2 2 2 3 2 2 2 2 3 2 2" xfId="34243" xr:uid="{00000000-0005-0000-0000-0000E3120000}"/>
    <cellStyle name="annee semestre 2 2 2 2 2 3 2 3 3 2 2 3 2 2 2 3 2 2 2 2 3 3" xfId="28998" xr:uid="{00000000-0005-0000-0000-0000E4120000}"/>
    <cellStyle name="annee semestre 2 2 2 2 2 3 2 3 3 2 2 3 2 2 2 3 2 2 2 2 4" xfId="29454" xr:uid="{00000000-0005-0000-0000-0000E5120000}"/>
    <cellStyle name="annee semestre 2 2 2 2 2 3 2 3 3 2 2 3 2 2 2 3 2 2 2 3" xfId="11217" xr:uid="{00000000-0005-0000-0000-0000E6120000}"/>
    <cellStyle name="annee semestre 2 2 2 2 2 3 2 3 3 2 2 3 2 2 2 3 2 2 2 3 2" xfId="12593" xr:uid="{00000000-0005-0000-0000-0000E7120000}"/>
    <cellStyle name="annee semestre 2 2 2 2 2 3 2 3 3 2 2 3 2 2 2 3 2 2 2 3 2 2" xfId="14769" xr:uid="{00000000-0005-0000-0000-0000E8120000}"/>
    <cellStyle name="annee semestre 2 2 2 2 2 3 2 3 3 2 2 3 2 2 2 3 2 2 2 3 2 2 2" xfId="9392" xr:uid="{00000000-0005-0000-0000-0000E9120000}"/>
    <cellStyle name="annee semestre 2 2 2 2 2 3 2 3 3 2 2 3 2 2 2 3 2 2 2 3 2 2 2 2" xfId="33095" xr:uid="{00000000-0005-0000-0000-0000EA120000}"/>
    <cellStyle name="annee semestre 2 2 2 2 2 3 2 3 3 2 2 3 2 2 2 3 2 2 2 3 2 2 3" xfId="24310" xr:uid="{00000000-0005-0000-0000-0000EB120000}"/>
    <cellStyle name="annee semestre 2 2 2 2 2 3 2 3 3 2 2 3 2 2 2 3 2 2 2 3 2 3" xfId="31415" xr:uid="{00000000-0005-0000-0000-0000EC120000}"/>
    <cellStyle name="annee semestre 2 2 2 2 2 3 2 3 3 2 2 3 2 2 2 3 2 2 2 3 3" xfId="15754" xr:uid="{00000000-0005-0000-0000-0000ED120000}"/>
    <cellStyle name="annee semestre 2 2 2 2 2 3 2 3 3 2 2 3 2 2 2 3 2 2 2 3 3 2" xfId="19450" xr:uid="{00000000-0005-0000-0000-0000EE120000}"/>
    <cellStyle name="annee semestre 2 2 2 2 2 3 2 3 3 2 2 3 2 2 2 3 2 2 2 3 3 2 2" xfId="34070" xr:uid="{00000000-0005-0000-0000-0000EF120000}"/>
    <cellStyle name="annee semestre 2 2 2 2 2 3 2 3 3 2 2 3 2 2 2 3 2 2 2 3 3 3" xfId="26824" xr:uid="{00000000-0005-0000-0000-0000F0120000}"/>
    <cellStyle name="annee semestre 2 2 2 2 2 3 2 3 3 2 2 3 2 2 2 3 2 2 2 3 4" xfId="24676" xr:uid="{00000000-0005-0000-0000-0000F1120000}"/>
    <cellStyle name="annee semestre 2 2 2 2 2 3 2 3 3 2 2 3 2 2 2 3 2 2 3" xfId="17505" xr:uid="{00000000-0005-0000-0000-0000F2120000}"/>
    <cellStyle name="annee semestre 2 2 2 2 2 3 2 3 3 2 2 3 2 2 2 3 2 2 3 2" xfId="11656" xr:uid="{00000000-0005-0000-0000-0000F3120000}"/>
    <cellStyle name="annee semestre 2 2 2 2 2 3 2 3 3 2 2 3 2 2 2 3 2 2 3 2 2" xfId="35820" xr:uid="{00000000-0005-0000-0000-0000F4120000}"/>
    <cellStyle name="annee semestre 2 2 2 2 2 3 2 3 3 2 2 3 2 2 2 3 2 2 3 3" xfId="26927" xr:uid="{00000000-0005-0000-0000-0000F5120000}"/>
    <cellStyle name="annee semestre 2 2 2 2 2 3 2 3 3 2 2 3 2 2 2 3 2 2 4" xfId="23569" xr:uid="{00000000-0005-0000-0000-0000F6120000}"/>
    <cellStyle name="annee semestre 2 2 2 2 2 3 2 3 3 2 2 3 2 2 2 3 3" xfId="16784" xr:uid="{00000000-0005-0000-0000-0000F7120000}"/>
    <cellStyle name="annee semestre 2 2 2 2 2 3 2 3 3 2 2 3 2 2 2 3 3 2" xfId="18991" xr:uid="{00000000-0005-0000-0000-0000F8120000}"/>
    <cellStyle name="annee semestre 2 2 2 2 2 3 2 3 3 2 2 3 2 2 2 3 3 2 2" xfId="35099" xr:uid="{00000000-0005-0000-0000-0000F9120000}"/>
    <cellStyle name="annee semestre 2 2 2 2 2 3 2 3 3 2 2 3 2 2 2 3 3 3" xfId="29478" xr:uid="{00000000-0005-0000-0000-0000FA120000}"/>
    <cellStyle name="annee semestre 2 2 2 2 2 3 2 3 3 2 2 3 2 2 2 3 4" xfId="28502" xr:uid="{00000000-0005-0000-0000-0000FB120000}"/>
    <cellStyle name="annee semestre 2 2 2 2 2 3 2 3 3 2 2 3 2 3" xfId="2596" xr:uid="{00000000-0005-0000-0000-0000FC120000}"/>
    <cellStyle name="annee semestre 2 2 2 2 2 3 2 3 3 2 2 3 2 3 2" xfId="2137" xr:uid="{00000000-0005-0000-0000-0000FD120000}"/>
    <cellStyle name="annee semestre 2 2 2 2 2 3 2 3 3 2 2 3 2 3 2 2" xfId="4171" xr:uid="{00000000-0005-0000-0000-0000FE120000}"/>
    <cellStyle name="annee semestre 2 2 2 2 2 3 2 3 3 2 2 3 2 3 2 2 2" xfId="4645" xr:uid="{00000000-0005-0000-0000-0000FF120000}"/>
    <cellStyle name="annee semestre 2 2 2 2 2 3 2 3 3 2 2 3 2 3 2 2 2 2" xfId="5748" xr:uid="{00000000-0005-0000-0000-000000130000}"/>
    <cellStyle name="annee semestre 2 2 2 2 2 3 2 3 3 2 2 3 2 3 2 2 2 2 2" xfId="6693" xr:uid="{00000000-0005-0000-0000-000001130000}"/>
    <cellStyle name="annee semestre 2 2 2 2 2 3 2 3 3 2 2 3 2 3 2 2 2 2 2 2" xfId="6261" xr:uid="{00000000-0005-0000-0000-000002130000}"/>
    <cellStyle name="annee semestre 2 2 2 2 2 3 2 3 3 2 2 3 2 3 2 2 2 2 2 2 2" xfId="7704" xr:uid="{00000000-0005-0000-0000-000003130000}"/>
    <cellStyle name="annee semestre 2 2 2 2 2 3 2 3 3 2 2 3 2 3 2 2 2 2 2 2 2 2" xfId="14038" xr:uid="{00000000-0005-0000-0000-000004130000}"/>
    <cellStyle name="annee semestre 2 2 2 2 2 3 2 3 3 2 2 3 2 3 2 2 2 2 2 2 2 2 2" xfId="13066" xr:uid="{00000000-0005-0000-0000-000005130000}"/>
    <cellStyle name="annee semestre 2 2 2 2 2 3 2 3 3 2 2 3 2 3 2 2 2 2 2 2 2 2 2 2" xfId="32364" xr:uid="{00000000-0005-0000-0000-000006130000}"/>
    <cellStyle name="annee semestre 2 2 2 2 2 3 2 3 3 2 2 3 2 3 2 2 2 2 2 2 2 2 3" xfId="28043" xr:uid="{00000000-0005-0000-0000-000007130000}"/>
    <cellStyle name="annee semestre 2 2 2 2 2 3 2 3 3 2 2 3 2 3 2 2 2 2 2 2 2 3" xfId="31428" xr:uid="{00000000-0005-0000-0000-000008130000}"/>
    <cellStyle name="annee semestre 2 2 2 2 2 3 2 3 3 2 2 3 2 3 2 2 2 2 2 2 3" xfId="18287" xr:uid="{00000000-0005-0000-0000-000009130000}"/>
    <cellStyle name="annee semestre 2 2 2 2 2 3 2 3 3 2 2 3 2 3 2 2 2 2 2 2 3 2" xfId="11585" xr:uid="{00000000-0005-0000-0000-00000A130000}"/>
    <cellStyle name="annee semestre 2 2 2 2 2 3 2 3 3 2 2 3 2 3 2 2 2 2 2 2 3 2 2" xfId="36602" xr:uid="{00000000-0005-0000-0000-00000B130000}"/>
    <cellStyle name="annee semestre 2 2 2 2 2 3 2 3 3 2 2 3 2 3 2 2 2 2 2 2 3 3" xfId="23559" xr:uid="{00000000-0005-0000-0000-00000C130000}"/>
    <cellStyle name="annee semestre 2 2 2 2 2 3 2 3 3 2 2 3 2 3 2 2 2 2 2 2 4" xfId="26089" xr:uid="{00000000-0005-0000-0000-00000D130000}"/>
    <cellStyle name="annee semestre 2 2 2 2 2 3 2 3 3 2 2 3 2 3 2 2 2 2 2 3" xfId="10851" xr:uid="{00000000-0005-0000-0000-00000E130000}"/>
    <cellStyle name="annee semestre 2 2 2 2 2 3 2 3 3 2 2 3 2 3 2 2 2 2 2 3 2" xfId="11884" xr:uid="{00000000-0005-0000-0000-00000F130000}"/>
    <cellStyle name="annee semestre 2 2 2 2 2 3 2 3 3 2 2 3 2 3 2 2 2 2 2 3 2 2" xfId="14250" xr:uid="{00000000-0005-0000-0000-000010130000}"/>
    <cellStyle name="annee semestre 2 2 2 2 2 3 2 3 3 2 2 3 2 3 2 2 2 2 2 3 2 2 2" xfId="11441" xr:uid="{00000000-0005-0000-0000-000011130000}"/>
    <cellStyle name="annee semestre 2 2 2 2 2 3 2 3 3 2 2 3 2 3 2 2 2 2 2 3 2 2 2 2" xfId="32576" xr:uid="{00000000-0005-0000-0000-000012130000}"/>
    <cellStyle name="annee semestre 2 2 2 2 2 3 2 3 3 2 2 3 2 3 2 2 2 2 2 3 2 2 3" xfId="29847" xr:uid="{00000000-0005-0000-0000-000013130000}"/>
    <cellStyle name="annee semestre 2 2 2 2 2 3 2 3 3 2 2 3 2 3 2 2 2 2 2 3 2 3" xfId="23863" xr:uid="{00000000-0005-0000-0000-000014130000}"/>
    <cellStyle name="annee semestre 2 2 2 2 2 3 2 3 3 2 2 3 2 3 2 2 2 2 2 3 3" xfId="15547" xr:uid="{00000000-0005-0000-0000-000015130000}"/>
    <cellStyle name="annee semestre 2 2 2 2 2 3 2 3 3 2 2 3 2 3 2 2 2 2 2 3 3 2" xfId="10372" xr:uid="{00000000-0005-0000-0000-000016130000}"/>
    <cellStyle name="annee semestre 2 2 2 2 2 3 2 3 3 2 2 3 2 3 2 2 2 2 2 3 3 2 2" xfId="33866" xr:uid="{00000000-0005-0000-0000-000017130000}"/>
    <cellStyle name="annee semestre 2 2 2 2 2 3 2 3 3 2 2 3 2 3 2 2 2 2 2 3 3 3" xfId="24799" xr:uid="{00000000-0005-0000-0000-000018130000}"/>
    <cellStyle name="annee semestre 2 2 2 2 2 3 2 3 3 2 2 3 2 3 2 2 2 2 2 3 4" xfId="25686" xr:uid="{00000000-0005-0000-0000-000019130000}"/>
    <cellStyle name="annee semestre 2 2 2 2 2 3 2 3 3 2 2 3 2 3 2 2 2 2 3" xfId="18174" xr:uid="{00000000-0005-0000-0000-00001A130000}"/>
    <cellStyle name="annee semestre 2 2 2 2 2 3 2 3 3 2 2 3 2 3 2 2 2 2 3 2" xfId="9680" xr:uid="{00000000-0005-0000-0000-00001B130000}"/>
    <cellStyle name="annee semestre 2 2 2 2 2 3 2 3 3 2 2 3 2 3 2 2 2 2 3 2 2" xfId="36489" xr:uid="{00000000-0005-0000-0000-00001C130000}"/>
    <cellStyle name="annee semestre 2 2 2 2 2 3 2 3 3 2 2 3 2 3 2 2 2 2 3 3" xfId="25871" xr:uid="{00000000-0005-0000-0000-00001D130000}"/>
    <cellStyle name="annee semestre 2 2 2 2 2 3 2 3 3 2 2 3 2 3 2 2 2 2 4" xfId="21954" xr:uid="{00000000-0005-0000-0000-00001E130000}"/>
    <cellStyle name="annee semestre 2 2 2 2 2 3 2 3 3 2 2 3 2 3 2 2 3" xfId="14993" xr:uid="{00000000-0005-0000-0000-00001F130000}"/>
    <cellStyle name="annee semestre 2 2 2 2 2 3 2 3 3 2 2 3 2 3 2 2 3 2" xfId="18910" xr:uid="{00000000-0005-0000-0000-000020130000}"/>
    <cellStyle name="annee semestre 2 2 2 2 2 3 2 3 3 2 2 3 2 3 2 2 3 2 2" xfId="33313" xr:uid="{00000000-0005-0000-0000-000021130000}"/>
    <cellStyle name="annee semestre 2 2 2 2 2 3 2 3 3 2 2 3 2 3 2 2 3 3" xfId="26102" xr:uid="{00000000-0005-0000-0000-000022130000}"/>
    <cellStyle name="annee semestre 2 2 2 2 2 3 2 3 3 2 2 3 2 3 2 2 4" xfId="27714" xr:uid="{00000000-0005-0000-0000-000023130000}"/>
    <cellStyle name="annee semestre 2 2 2 2 2 3 2 3 3 2 2 3 2 3 3" xfId="3241" xr:uid="{00000000-0005-0000-0000-000024130000}"/>
    <cellStyle name="annee semestre 2 2 2 2 2 3 2 3 3 2 2 3 2 3 3 2" xfId="3867" xr:uid="{00000000-0005-0000-0000-000025130000}"/>
    <cellStyle name="annee semestre 2 2 2 2 2 3 2 3 3 2 2 3 2 3 3 2 2" xfId="5483" xr:uid="{00000000-0005-0000-0000-000026130000}"/>
    <cellStyle name="annee semestre 2 2 2 2 2 3 2 3 3 2 2 3 2 3 3 2 2 2" xfId="6463" xr:uid="{00000000-0005-0000-0000-000027130000}"/>
    <cellStyle name="annee semestre 2 2 2 2 2 3 2 3 3 2 2 3 2 3 3 2 2 2 2" xfId="7244" xr:uid="{00000000-0005-0000-0000-000028130000}"/>
    <cellStyle name="annee semestre 2 2 2 2 2 3 2 3 3 2 2 3 2 3 3 2 2 2 2 2" xfId="7474" xr:uid="{00000000-0005-0000-0000-000029130000}"/>
    <cellStyle name="annee semestre 2 2 2 2 2 3 2 3 3 2 2 3 2 3 3 2 2 2 2 2 2" xfId="13886" xr:uid="{00000000-0005-0000-0000-00002A130000}"/>
    <cellStyle name="annee semestre 2 2 2 2 2 3 2 3 3 2 2 3 2 3 3 2 2 2 2 2 2 2" xfId="9439" xr:uid="{00000000-0005-0000-0000-00002B130000}"/>
    <cellStyle name="annee semestre 2 2 2 2 2 3 2 3 3 2 2 3 2 3 3 2 2 2 2 2 2 2 2" xfId="32212" xr:uid="{00000000-0005-0000-0000-00002C130000}"/>
    <cellStyle name="annee semestre 2 2 2 2 2 3 2 3 3 2 2 3 2 3 3 2 2 2 2 2 2 3" xfId="21727" xr:uid="{00000000-0005-0000-0000-00002D130000}"/>
    <cellStyle name="annee semestre 2 2 2 2 2 3 2 3 3 2 2 3 2 3 3 2 2 2 2 2 3" xfId="22980" xr:uid="{00000000-0005-0000-0000-00002E130000}"/>
    <cellStyle name="annee semestre 2 2 2 2 2 3 2 3 3 2 2 3 2 3 3 2 2 2 2 3" xfId="16718" xr:uid="{00000000-0005-0000-0000-00002F130000}"/>
    <cellStyle name="annee semestre 2 2 2 2 2 3 2 3 3 2 2 3 2 3 3 2 2 2 2 3 2" xfId="20609" xr:uid="{00000000-0005-0000-0000-000030130000}"/>
    <cellStyle name="annee semestre 2 2 2 2 2 3 2 3 3 2 2 3 2 3 3 2 2 2 2 3 2 2" xfId="35033" xr:uid="{00000000-0005-0000-0000-000031130000}"/>
    <cellStyle name="annee semestre 2 2 2 2 2 3 2 3 3 2 2 3 2 3 3 2 2 2 2 3 3" xfId="25759" xr:uid="{00000000-0005-0000-0000-000032130000}"/>
    <cellStyle name="annee semestre 2 2 2 2 2 3 2 3 3 2 2 3 2 3 3 2 2 2 2 4" xfId="25386" xr:uid="{00000000-0005-0000-0000-000033130000}"/>
    <cellStyle name="annee semestre 2 2 2 2 2 3 2 3 3 2 2 3 2 3 3 2 2 2 3" xfId="10621" xr:uid="{00000000-0005-0000-0000-000034130000}"/>
    <cellStyle name="annee semestre 2 2 2 2 2 3 2 3 3 2 2 3 2 3 3 2 2 2 3 2" xfId="12107" xr:uid="{00000000-0005-0000-0000-000035130000}"/>
    <cellStyle name="annee semestre 2 2 2 2 2 3 2 3 3 2 2 3 2 3 3 2 2 2 3 2 2" xfId="13544" xr:uid="{00000000-0005-0000-0000-000036130000}"/>
    <cellStyle name="annee semestre 2 2 2 2 2 3 2 3 3 2 2 3 2 3 3 2 2 2 3 2 2 2" xfId="9902" xr:uid="{00000000-0005-0000-0000-000037130000}"/>
    <cellStyle name="annee semestre 2 2 2 2 2 3 2 3 3 2 2 3 2 3 3 2 2 2 3 2 2 2 2" xfId="31870" xr:uid="{00000000-0005-0000-0000-000038130000}"/>
    <cellStyle name="annee semestre 2 2 2 2 2 3 2 3 3 2 2 3 2 3 3 2 2 2 3 2 2 3" xfId="31097" xr:uid="{00000000-0005-0000-0000-000039130000}"/>
    <cellStyle name="annee semestre 2 2 2 2 2 3 2 3 3 2 2 3 2 3 3 2 2 2 3 2 3" xfId="29214" xr:uid="{00000000-0005-0000-0000-00003A130000}"/>
    <cellStyle name="annee semestre 2 2 2 2 2 3 2 3 3 2 2 3 2 3 3 2 2 2 3 3" xfId="18361" xr:uid="{00000000-0005-0000-0000-00003B130000}"/>
    <cellStyle name="annee semestre 2 2 2 2 2 3 2 3 3 2 2 3 2 3 3 2 2 2 3 3 2" xfId="19030" xr:uid="{00000000-0005-0000-0000-00003C130000}"/>
    <cellStyle name="annee semestre 2 2 2 2 2 3 2 3 3 2 2 3 2 3 3 2 2 2 3 3 2 2" xfId="36676" xr:uid="{00000000-0005-0000-0000-00003D130000}"/>
    <cellStyle name="annee semestre 2 2 2 2 2 3 2 3 3 2 2 3 2 3 3 2 2 2 3 3 3" xfId="21034" xr:uid="{00000000-0005-0000-0000-00003E130000}"/>
    <cellStyle name="annee semestre 2 2 2 2 2 3 2 3 3 2 2 3 2 3 3 2 2 2 3 4" xfId="28938" xr:uid="{00000000-0005-0000-0000-00003F130000}"/>
    <cellStyle name="annee semestre 2 2 2 2 2 3 2 3 3 2 2 3 2 3 3 2 2 3" xfId="15857" xr:uid="{00000000-0005-0000-0000-000040130000}"/>
    <cellStyle name="annee semestre 2 2 2 2 2 3 2 3 3 2 2 3 2 3 3 2 2 3 2" xfId="11519" xr:uid="{00000000-0005-0000-0000-000041130000}"/>
    <cellStyle name="annee semestre 2 2 2 2 2 3 2 3 3 2 2 3 2 3 3 2 2 3 2 2" xfId="34173" xr:uid="{00000000-0005-0000-0000-000042130000}"/>
    <cellStyle name="annee semestre 2 2 2 2 2 3 2 3 3 2 2 3 2 3 3 2 2 3 3" xfId="30063" xr:uid="{00000000-0005-0000-0000-000043130000}"/>
    <cellStyle name="annee semestre 2 2 2 2 2 3 2 3 3 2 2 3 2 3 3 2 2 4" xfId="23410" xr:uid="{00000000-0005-0000-0000-000044130000}"/>
    <cellStyle name="annee semestre 2 2 2 2 2 3 2 3 3 2 2 3 2 3 3 3" xfId="16012" xr:uid="{00000000-0005-0000-0000-000045130000}"/>
    <cellStyle name="annee semestre 2 2 2 2 2 3 2 3 3 2 2 3 2 3 3 3 2" xfId="20438" xr:uid="{00000000-0005-0000-0000-000046130000}"/>
    <cellStyle name="annee semestre 2 2 2 2 2 3 2 3 3 2 2 3 2 3 3 3 2 2" xfId="34328" xr:uid="{00000000-0005-0000-0000-000047130000}"/>
    <cellStyle name="annee semestre 2 2 2 2 2 3 2 3 3 2 2 3 2 3 3 3 3" xfId="22575" xr:uid="{00000000-0005-0000-0000-000048130000}"/>
    <cellStyle name="annee semestre 2 2 2 2 2 3 2 3 3 2 2 3 2 3 3 4" xfId="25747" xr:uid="{00000000-0005-0000-0000-000049130000}"/>
    <cellStyle name="annee semestre 2 2 2 2 2 3 2 3 3 2 2 3 2 4" xfId="17698" xr:uid="{00000000-0005-0000-0000-00004A130000}"/>
    <cellStyle name="annee semestre 2 2 2 2 2 3 2 3 3 2 2 3 2 4 2" xfId="11542" xr:uid="{00000000-0005-0000-0000-00004B130000}"/>
    <cellStyle name="annee semestre 2 2 2 2 2 3 2 3 3 2 2 3 2 4 2 2" xfId="36013" xr:uid="{00000000-0005-0000-0000-00004C130000}"/>
    <cellStyle name="annee semestre 2 2 2 2 2 3 2 3 3 2 2 3 2 4 3" xfId="26627" xr:uid="{00000000-0005-0000-0000-00004D130000}"/>
    <cellStyle name="annee semestre 2 2 2 2 2 3 2 3 3 2 2 3 2 5" xfId="22852" xr:uid="{00000000-0005-0000-0000-00004E130000}"/>
    <cellStyle name="annee semestre 2 2 2 2 2 3 2 3 3 2 2 4" xfId="16025" xr:uid="{00000000-0005-0000-0000-00004F130000}"/>
    <cellStyle name="annee semestre 2 2 2 2 2 3 2 3 3 2 2 4 2" xfId="9359" xr:uid="{00000000-0005-0000-0000-000050130000}"/>
    <cellStyle name="annee semestre 2 2 2 2 2 3 2 3 3 2 2 4 2 2" xfId="34341" xr:uid="{00000000-0005-0000-0000-000051130000}"/>
    <cellStyle name="annee semestre 2 2 2 2 2 3 2 3 3 2 2 4 3" xfId="25638" xr:uid="{00000000-0005-0000-0000-000052130000}"/>
    <cellStyle name="annee semestre 2 2 2 2 2 3 2 3 3 2 2 5" xfId="25544" xr:uid="{00000000-0005-0000-0000-000053130000}"/>
    <cellStyle name="annee semestre 2 2 2 2 2 3 2 3 3 3" xfId="15672" xr:uid="{00000000-0005-0000-0000-000054130000}"/>
    <cellStyle name="annee semestre 2 2 2 2 2 3 2 3 3 3 2" xfId="8679" xr:uid="{00000000-0005-0000-0000-000055130000}"/>
    <cellStyle name="annee semestre 2 2 2 2 2 3 2 3 3 3 2 2" xfId="33988" xr:uid="{00000000-0005-0000-0000-000056130000}"/>
    <cellStyle name="annee semestre 2 2 2 2 2 3 2 3 3 3 3" xfId="29621" xr:uid="{00000000-0005-0000-0000-000057130000}"/>
    <cellStyle name="annee semestre 2 2 2 2 2 3 2 3 3 4" xfId="20703" xr:uid="{00000000-0005-0000-0000-000058130000}"/>
    <cellStyle name="annee semestre 2 2 2 2 2 3 2 4" xfId="740" xr:uid="{00000000-0005-0000-0000-000059130000}"/>
    <cellStyle name="annee semestre 2 2 2 2 2 3 2 4 2" xfId="588" xr:uid="{00000000-0005-0000-0000-00005A130000}"/>
    <cellStyle name="annee semestre 2 2 2 2 2 3 2 4 2 2" xfId="879" xr:uid="{00000000-0005-0000-0000-00005B130000}"/>
    <cellStyle name="annee semestre 2 2 2 2 2 3 2 4 2 2 2" xfId="934" xr:uid="{00000000-0005-0000-0000-00005C130000}"/>
    <cellStyle name="annee semestre 2 2 2 2 2 3 2 4 2 2 2 2" xfId="1579" xr:uid="{00000000-0005-0000-0000-00005D130000}"/>
    <cellStyle name="annee semestre 2 2 2 2 2 3 2 4 2 2 2 2 2" xfId="1270" xr:uid="{00000000-0005-0000-0000-00005E130000}"/>
    <cellStyle name="annee semestre 2 2 2 2 2 3 2 4 2 2 2 2 2 2" xfId="1657" xr:uid="{00000000-0005-0000-0000-00005F130000}"/>
    <cellStyle name="annee semestre 2 2 2 2 2 3 2 4 2 2 2 2 2 2 2" xfId="1935" xr:uid="{00000000-0005-0000-0000-000060130000}"/>
    <cellStyle name="annee semestre 2 2 2 2 2 3 2 4 2 2 2 2 2 2 2 2" xfId="2434" xr:uid="{00000000-0005-0000-0000-000061130000}"/>
    <cellStyle name="annee semestre 2 2 2 2 2 3 2 4 2 2 2 2 2 2 2 2 2" xfId="2825" xr:uid="{00000000-0005-0000-0000-000062130000}"/>
    <cellStyle name="annee semestre 2 2 2 2 2 3 2 4 2 2 2 2 2 2 2 2 2 2" xfId="4179" xr:uid="{00000000-0005-0000-0000-000063130000}"/>
    <cellStyle name="annee semestre 2 2 2 2 2 3 2 4 2 2 2 2 2 2 2 2 2 2 2" xfId="4653" xr:uid="{00000000-0005-0000-0000-000064130000}"/>
    <cellStyle name="annee semestre 2 2 2 2 2 3 2 4 2 2 2 2 2 2 2 2 2 2 2 2" xfId="5534" xr:uid="{00000000-0005-0000-0000-000065130000}"/>
    <cellStyle name="annee semestre 2 2 2 2 2 3 2 4 2 2 2 2 2 2 2 2 2 2 2 2 2" xfId="6909" xr:uid="{00000000-0005-0000-0000-000066130000}"/>
    <cellStyle name="annee semestre 2 2 2 2 2 3 2 4 2 2 2 2 2 2 2 2 2 2 2 2 2 2" xfId="5906" xr:uid="{00000000-0005-0000-0000-000067130000}"/>
    <cellStyle name="annee semestre 2 2 2 2 2 3 2 4 2 2 2 2 2 2 2 2 2 2 2 2 2 2 2" xfId="7920" xr:uid="{00000000-0005-0000-0000-000068130000}"/>
    <cellStyle name="annee semestre 2 2 2 2 2 3 2 4 2 2 2 2 2 2 2 2 2 2 2 2 2 2 2 2" xfId="14323" xr:uid="{00000000-0005-0000-0000-000069130000}"/>
    <cellStyle name="annee semestre 2 2 2 2 2 3 2 4 2 2 2 2 2 2 2 2 2 2 2 2 2 2 2 2 2" xfId="12725" xr:uid="{00000000-0005-0000-0000-00006A130000}"/>
    <cellStyle name="annee semestre 2 2 2 2 2 3 2 4 2 2 2 2 2 2 2 2 2 2 2 2 2 2 2 2 2 2" xfId="32649" xr:uid="{00000000-0005-0000-0000-00006B130000}"/>
    <cellStyle name="annee semestre 2 2 2 2 2 3 2 4 2 2 2 2 2 2 2 2 2 2 2 2 2 2 2 2 3" xfId="21270" xr:uid="{00000000-0005-0000-0000-00006C130000}"/>
    <cellStyle name="annee semestre 2 2 2 2 2 3 2 4 2 2 2 2 2 2 2 2 2 2 2 2 2 2 2 3" xfId="28589" xr:uid="{00000000-0005-0000-0000-00006D130000}"/>
    <cellStyle name="annee semestre 2 2 2 2 2 3 2 4 2 2 2 2 2 2 2 2 2 2 2 2 2 2 3" xfId="15750" xr:uid="{00000000-0005-0000-0000-00006E130000}"/>
    <cellStyle name="annee semestre 2 2 2 2 2 3 2 4 2 2 2 2 2 2 2 2 2 2 2 2 2 2 3 2" xfId="9948" xr:uid="{00000000-0005-0000-0000-00006F130000}"/>
    <cellStyle name="annee semestre 2 2 2 2 2 3 2 4 2 2 2 2 2 2 2 2 2 2 2 2 2 2 3 2 2" xfId="34066" xr:uid="{00000000-0005-0000-0000-000070130000}"/>
    <cellStyle name="annee semestre 2 2 2 2 2 3 2 4 2 2 2 2 2 2 2 2 2 2 2 2 2 2 3 3" xfId="29817" xr:uid="{00000000-0005-0000-0000-000071130000}"/>
    <cellStyle name="annee semestre 2 2 2 2 2 3 2 4 2 2 2 2 2 2 2 2 2 2 2 2 2 2 4" xfId="23655" xr:uid="{00000000-0005-0000-0000-000072130000}"/>
    <cellStyle name="annee semestre 2 2 2 2 2 3 2 4 2 2 2 2 2 2 2 2 2 2 2 2 2 3" xfId="11067" xr:uid="{00000000-0005-0000-0000-000073130000}"/>
    <cellStyle name="annee semestre 2 2 2 2 2 3 2 4 2 2 2 2 2 2 2 2 2 2 2 2 2 3 2" xfId="12443" xr:uid="{00000000-0005-0000-0000-000074130000}"/>
    <cellStyle name="annee semestre 2 2 2 2 2 3 2 4 2 2 2 2 2 2 2 2 2 2 2 2 2 3 2 2" xfId="14619" xr:uid="{00000000-0005-0000-0000-000075130000}"/>
    <cellStyle name="annee semestre 2 2 2 2 2 3 2 4 2 2 2 2 2 2 2 2 2 2 2 2 2 3 2 2 2" xfId="19584" xr:uid="{00000000-0005-0000-0000-000076130000}"/>
    <cellStyle name="annee semestre 2 2 2 2 2 3 2 4 2 2 2 2 2 2 2 2 2 2 2 2 2 3 2 2 2 2" xfId="32945" xr:uid="{00000000-0005-0000-0000-000077130000}"/>
    <cellStyle name="annee semestre 2 2 2 2 2 3 2 4 2 2 2 2 2 2 2 2 2 2 2 2 2 3 2 2 3" xfId="28655" xr:uid="{00000000-0005-0000-0000-000078130000}"/>
    <cellStyle name="annee semestre 2 2 2 2 2 3 2 4 2 2 2 2 2 2 2 2 2 2 2 2 2 3 2 3" xfId="25110" xr:uid="{00000000-0005-0000-0000-000079130000}"/>
    <cellStyle name="annee semestre 2 2 2 2 2 3 2 4 2 2 2 2 2 2 2 2 2 2 2 2 2 3 3" xfId="16992" xr:uid="{00000000-0005-0000-0000-00007A130000}"/>
    <cellStyle name="annee semestre 2 2 2 2 2 3 2 4 2 2 2 2 2 2 2 2 2 2 2 2 2 3 3 2" xfId="10229" xr:uid="{00000000-0005-0000-0000-00007B130000}"/>
    <cellStyle name="annee semestre 2 2 2 2 2 3 2 4 2 2 2 2 2 2 2 2 2 2 2 2 2 3 3 2 2" xfId="35307" xr:uid="{00000000-0005-0000-0000-00007C130000}"/>
    <cellStyle name="annee semestre 2 2 2 2 2 3 2 4 2 2 2 2 2 2 2 2 2 2 2 2 2 3 3 3" xfId="22862" xr:uid="{00000000-0005-0000-0000-00007D130000}"/>
    <cellStyle name="annee semestre 2 2 2 2 2 3 2 4 2 2 2 2 2 2 2 2 2 2 2 2 2 3 4" xfId="27281" xr:uid="{00000000-0005-0000-0000-00007E130000}"/>
    <cellStyle name="annee semestre 2 2 2 2 2 3 2 4 2 2 2 2 2 2 2 2 2 2 2 2 3" xfId="18192" xr:uid="{00000000-0005-0000-0000-00007F130000}"/>
    <cellStyle name="annee semestre 2 2 2 2 2 3 2 4 2 2 2 2 2 2 2 2 2 2 2 2 3 2" xfId="20577" xr:uid="{00000000-0005-0000-0000-000080130000}"/>
    <cellStyle name="annee semestre 2 2 2 2 2 3 2 4 2 2 2 2 2 2 2 2 2 2 2 2 3 2 2" xfId="36507" xr:uid="{00000000-0005-0000-0000-000081130000}"/>
    <cellStyle name="annee semestre 2 2 2 2 2 3 2 4 2 2 2 2 2 2 2 2 2 2 2 2 3 3" xfId="31293" xr:uid="{00000000-0005-0000-0000-000082130000}"/>
    <cellStyle name="annee semestre 2 2 2 2 2 3 2 4 2 2 2 2 2 2 2 2 2 2 2 2 4" xfId="21609" xr:uid="{00000000-0005-0000-0000-000083130000}"/>
    <cellStyle name="annee semestre 2 2 2 2 2 3 2 4 2 2 2 2 2 2 2 2 2 2 3" xfId="16045" xr:uid="{00000000-0005-0000-0000-000084130000}"/>
    <cellStyle name="annee semestre 2 2 2 2 2 3 2 4 2 2 2 2 2 2 2 2 2 2 3 2" xfId="18930" xr:uid="{00000000-0005-0000-0000-000085130000}"/>
    <cellStyle name="annee semestre 2 2 2 2 2 3 2 4 2 2 2 2 2 2 2 2 2 2 3 2 2" xfId="34361" xr:uid="{00000000-0005-0000-0000-000086130000}"/>
    <cellStyle name="annee semestre 2 2 2 2 2 3 2 4 2 2 2 2 2 2 2 2 2 2 3 3" xfId="26207" xr:uid="{00000000-0005-0000-0000-000087130000}"/>
    <cellStyle name="annee semestre 2 2 2 2 2 3 2 4 2 2 2 2 2 2 2 2 2 2 4" xfId="24811" xr:uid="{00000000-0005-0000-0000-000088130000}"/>
    <cellStyle name="annee semestre 2 2 2 2 2 3 2 4 2 2 2 2 2 2 2 2 3" xfId="3307" xr:uid="{00000000-0005-0000-0000-000089130000}"/>
    <cellStyle name="annee semestre 2 2 2 2 2 3 2 4 2 2 2 2 2 2 2 2 3 2" xfId="3477" xr:uid="{00000000-0005-0000-0000-00008A130000}"/>
    <cellStyle name="annee semestre 2 2 2 2 2 3 2 4 2 2 2 2 2 2 2 2 3 2 2" xfId="5013" xr:uid="{00000000-0005-0000-0000-00008B130000}"/>
    <cellStyle name="annee semestre 2 2 2 2 2 3 2 4 2 2 2 2 2 2 2 2 3 2 2 2" xfId="6526" xr:uid="{00000000-0005-0000-0000-00008C130000}"/>
    <cellStyle name="annee semestre 2 2 2 2 2 3 2 4 2 2 2 2 2 2 2 2 3 2 2 2 2" xfId="6970" xr:uid="{00000000-0005-0000-0000-00008D130000}"/>
    <cellStyle name="annee semestre 2 2 2 2 2 3 2 4 2 2 2 2 2 2 2 2 3 2 2 2 2 2" xfId="7537" xr:uid="{00000000-0005-0000-0000-00008E130000}"/>
    <cellStyle name="annee semestre 2 2 2 2 2 3 2 4 2 2 2 2 2 2 2 2 3 2 2 2 2 2 2" xfId="14191" xr:uid="{00000000-0005-0000-0000-00008F130000}"/>
    <cellStyle name="annee semestre 2 2 2 2 2 3 2 4 2 2 2 2 2 2 2 2 3 2 2 2 2 2 2 2" xfId="9393" xr:uid="{00000000-0005-0000-0000-000090130000}"/>
    <cellStyle name="annee semestre 2 2 2 2 2 3 2 4 2 2 2 2 2 2 2 2 3 2 2 2 2 2 2 2 2" xfId="32517" xr:uid="{00000000-0005-0000-0000-000091130000}"/>
    <cellStyle name="annee semestre 2 2 2 2 2 3 2 4 2 2 2 2 2 2 2 2 3 2 2 2 2 2 2 3" xfId="23462" xr:uid="{00000000-0005-0000-0000-000092130000}"/>
    <cellStyle name="annee semestre 2 2 2 2 2 3 2 4 2 2 2 2 2 2 2 2 3 2 2 2 2 2 3" xfId="29772" xr:uid="{00000000-0005-0000-0000-000093130000}"/>
    <cellStyle name="annee semestre 2 2 2 2 2 3 2 4 2 2 2 2 2 2 2 2 3 2 2 2 2 3" xfId="17739" xr:uid="{00000000-0005-0000-0000-000094130000}"/>
    <cellStyle name="annee semestre 2 2 2 2 2 3 2 4 2 2 2 2 2 2 2 2 3 2 2 2 2 3 2" xfId="19839" xr:uid="{00000000-0005-0000-0000-000095130000}"/>
    <cellStyle name="annee semestre 2 2 2 2 2 3 2 4 2 2 2 2 2 2 2 2 3 2 2 2 2 3 2 2" xfId="36054" xr:uid="{00000000-0005-0000-0000-000096130000}"/>
    <cellStyle name="annee semestre 2 2 2 2 2 3 2 4 2 2 2 2 2 2 2 2 3 2 2 2 2 3 3" xfId="26426" xr:uid="{00000000-0005-0000-0000-000097130000}"/>
    <cellStyle name="annee semestre 2 2 2 2 2 3 2 4 2 2 2 2 2 2 2 2 3 2 2 2 2 4" xfId="27055" xr:uid="{00000000-0005-0000-0000-000098130000}"/>
    <cellStyle name="annee semestre 2 2 2 2 2 3 2 4 2 2 2 2 2 2 2 2 3 2 2 2 3" xfId="10684" xr:uid="{00000000-0005-0000-0000-000099130000}"/>
    <cellStyle name="annee semestre 2 2 2 2 2 3 2 4 2 2 2 2 2 2 2 2 3 2 2 2 3 2" xfId="12141" xr:uid="{00000000-0005-0000-0000-00009A130000}"/>
    <cellStyle name="annee semestre 2 2 2 2 2 3 2 4 2 2 2 2 2 2 2 2 3 2 2 2 3 2 2" xfId="13872" xr:uid="{00000000-0005-0000-0000-00009B130000}"/>
    <cellStyle name="annee semestre 2 2 2 2 2 3 2 4 2 2 2 2 2 2 2 2 3 2 2 2 3 2 2 2" xfId="8220" xr:uid="{00000000-0005-0000-0000-00009C130000}"/>
    <cellStyle name="annee semestre 2 2 2 2 2 3 2 4 2 2 2 2 2 2 2 2 3 2 2 2 3 2 2 2 2" xfId="32198" xr:uid="{00000000-0005-0000-0000-00009D130000}"/>
    <cellStyle name="annee semestre 2 2 2 2 2 3 2 4 2 2 2 2 2 2 2 2 3 2 2 2 3 2 2 3" xfId="29277" xr:uid="{00000000-0005-0000-0000-00009E130000}"/>
    <cellStyle name="annee semestre 2 2 2 2 2 3 2 4 2 2 2 2 2 2 2 2 3 2 2 2 3 2 3" xfId="26736" xr:uid="{00000000-0005-0000-0000-00009F130000}"/>
    <cellStyle name="annee semestre 2 2 2 2 2 3 2 4 2 2 2 2 2 2 2 2 3 2 2 2 3 3" xfId="16420" xr:uid="{00000000-0005-0000-0000-0000A0130000}"/>
    <cellStyle name="annee semestre 2 2 2 2 2 3 2 4 2 2 2 2 2 2 2 2 3 2 2 2 3 3 2" xfId="8695" xr:uid="{00000000-0005-0000-0000-0000A1130000}"/>
    <cellStyle name="annee semestre 2 2 2 2 2 3 2 4 2 2 2 2 2 2 2 2 3 2 2 2 3 3 2 2" xfId="34735" xr:uid="{00000000-0005-0000-0000-0000A2130000}"/>
    <cellStyle name="annee semestre 2 2 2 2 2 3 2 4 2 2 2 2 2 2 2 2 3 2 2 2 3 3 3" xfId="30414" xr:uid="{00000000-0005-0000-0000-0000A3130000}"/>
    <cellStyle name="annee semestre 2 2 2 2 2 3 2 4 2 2 2 2 2 2 2 2 3 2 2 2 3 4" xfId="28399" xr:uid="{00000000-0005-0000-0000-0000A4130000}"/>
    <cellStyle name="annee semestre 2 2 2 2 2 3 2 4 2 2 2 2 2 2 2 2 3 2 2 3" xfId="15500" xr:uid="{00000000-0005-0000-0000-0000A5130000}"/>
    <cellStyle name="annee semestre 2 2 2 2 2 3 2 4 2 2 2 2 2 2 2 2 3 2 2 3 2" xfId="11370" xr:uid="{00000000-0005-0000-0000-0000A6130000}"/>
    <cellStyle name="annee semestre 2 2 2 2 2 3 2 4 2 2 2 2 2 2 2 2 3 2 2 3 2 2" xfId="33819" xr:uid="{00000000-0005-0000-0000-0000A7130000}"/>
    <cellStyle name="annee semestre 2 2 2 2 2 3 2 4 2 2 2 2 2 2 2 2 3 2 2 3 3" xfId="29685" xr:uid="{00000000-0005-0000-0000-0000A8130000}"/>
    <cellStyle name="annee semestre 2 2 2 2 2 3 2 4 2 2 2 2 2 2 2 2 3 2 2 4" xfId="24455" xr:uid="{00000000-0005-0000-0000-0000A9130000}"/>
    <cellStyle name="annee semestre 2 2 2 2 2 3 2 4 2 2 2 2 2 2 2 2 3 3" xfId="16860" xr:uid="{00000000-0005-0000-0000-0000AA130000}"/>
    <cellStyle name="annee semestre 2 2 2 2 2 3 2 4 2 2 2 2 2 2 2 2 3 3 2" xfId="11752" xr:uid="{00000000-0005-0000-0000-0000AB130000}"/>
    <cellStyle name="annee semestre 2 2 2 2 2 3 2 4 2 2 2 2 2 2 2 2 3 3 2 2" xfId="35175" xr:uid="{00000000-0005-0000-0000-0000AC130000}"/>
    <cellStyle name="annee semestre 2 2 2 2 2 3 2 4 2 2 2 2 2 2 2 2 3 3 3" xfId="29504" xr:uid="{00000000-0005-0000-0000-0000AD130000}"/>
    <cellStyle name="annee semestre 2 2 2 2 2 3 2 4 2 2 2 2 2 2 2 2 3 4" xfId="27331" xr:uid="{00000000-0005-0000-0000-0000AE130000}"/>
    <cellStyle name="annee semestre 2 2 2 2 2 3 2 4 2 2 2 2 2 2 3" xfId="2558" xr:uid="{00000000-0005-0000-0000-0000AF130000}"/>
    <cellStyle name="annee semestre 2 2 2 2 2 3 2 4 2 2 2 2 2 2 3 2" xfId="2724" xr:uid="{00000000-0005-0000-0000-0000B0130000}"/>
    <cellStyle name="annee semestre 2 2 2 2 2 3 2 4 2 2 2 2 2 2 3 2 2" xfId="4021" xr:uid="{00000000-0005-0000-0000-0000B1130000}"/>
    <cellStyle name="annee semestre 2 2 2 2 2 3 2 4 2 2 2 2 2 2 3 2 2 2" xfId="4495" xr:uid="{00000000-0005-0000-0000-0000B2130000}"/>
    <cellStyle name="annee semestre 2 2 2 2 2 3 2 4 2 2 2 2 2 2 3 2 2 2 2" xfId="4800" xr:uid="{00000000-0005-0000-0000-0000B3130000}"/>
    <cellStyle name="annee semestre 2 2 2 2 2 3 2 4 2 2 2 2 2 2 3 2 2 2 2 2" xfId="6792" xr:uid="{00000000-0005-0000-0000-0000B4130000}"/>
    <cellStyle name="annee semestre 2 2 2 2 2 3 2 4 2 2 2 2 2 2 3 2 2 2 2 2 2" xfId="6135" xr:uid="{00000000-0005-0000-0000-0000B5130000}"/>
    <cellStyle name="annee semestre 2 2 2 2 2 3 2 4 2 2 2 2 2 2 3 2 2 2 2 2 2 2" xfId="7803" xr:uid="{00000000-0005-0000-0000-0000B6130000}"/>
    <cellStyle name="annee semestre 2 2 2 2 2 3 2 4 2 2 2 2 2 2 3 2 2 2 2 2 2 2 2" xfId="13763" xr:uid="{00000000-0005-0000-0000-0000B7130000}"/>
    <cellStyle name="annee semestre 2 2 2 2 2 3 2 4 2 2 2 2 2 2 3 2 2 2 2 2 2 2 2 2" xfId="19066" xr:uid="{00000000-0005-0000-0000-0000B8130000}"/>
    <cellStyle name="annee semestre 2 2 2 2 2 3 2 4 2 2 2 2 2 2 3 2 2 2 2 2 2 2 2 2 2" xfId="32089" xr:uid="{00000000-0005-0000-0000-0000B9130000}"/>
    <cellStyle name="annee semestre 2 2 2 2 2 3 2 4 2 2 2 2 2 2 3 2 2 2 2 2 2 2 2 3" xfId="24127" xr:uid="{00000000-0005-0000-0000-0000BA130000}"/>
    <cellStyle name="annee semestre 2 2 2 2 2 3 2 4 2 2 2 2 2 2 3 2 2 2 2 2 2 2 3" xfId="22390" xr:uid="{00000000-0005-0000-0000-0000BB130000}"/>
    <cellStyle name="annee semestre 2 2 2 2 2 3 2 4 2 2 2 2 2 2 3 2 2 2 2 2 2 3" xfId="15972" xr:uid="{00000000-0005-0000-0000-0000BC130000}"/>
    <cellStyle name="annee semestre 2 2 2 2 2 3 2 4 2 2 2 2 2 2 3 2 2 2 2 2 2 3 2" xfId="19945" xr:uid="{00000000-0005-0000-0000-0000BD130000}"/>
    <cellStyle name="annee semestre 2 2 2 2 2 3 2 4 2 2 2 2 2 2 3 2 2 2 2 2 2 3 2 2" xfId="34288" xr:uid="{00000000-0005-0000-0000-0000BE130000}"/>
    <cellStyle name="annee semestre 2 2 2 2 2 3 2 4 2 2 2 2 2 2 3 2 2 2 2 2 2 3 3" xfId="25430" xr:uid="{00000000-0005-0000-0000-0000BF130000}"/>
    <cellStyle name="annee semestre 2 2 2 2 2 3 2 4 2 2 2 2 2 2 3 2 2 2 2 2 2 4" xfId="21899" xr:uid="{00000000-0005-0000-0000-0000C0130000}"/>
    <cellStyle name="annee semestre 2 2 2 2 2 3 2 4 2 2 2 2 2 2 3 2 2 2 2 2 3" xfId="10950" xr:uid="{00000000-0005-0000-0000-0000C1130000}"/>
    <cellStyle name="annee semestre 2 2 2 2 2 3 2 4 2 2 2 2 2 2 3 2 2 2 2 2 3 2" xfId="12143" xr:uid="{00000000-0005-0000-0000-0000C2130000}"/>
    <cellStyle name="annee semestre 2 2 2 2 2 3 2 4 2 2 2 2 2 2 3 2 2 2 2 2 3 2 2" xfId="13562" xr:uid="{00000000-0005-0000-0000-0000C3130000}"/>
    <cellStyle name="annee semestre 2 2 2 2 2 3 2 4 2 2 2 2 2 2 3 2 2 2 2 2 3 2 2 2" xfId="20519" xr:uid="{00000000-0005-0000-0000-0000C4130000}"/>
    <cellStyle name="annee semestre 2 2 2 2 2 3 2 4 2 2 2 2 2 2 3 2 2 2 2 2 3 2 2 2 2" xfId="31888" xr:uid="{00000000-0005-0000-0000-0000C5130000}"/>
    <cellStyle name="annee semestre 2 2 2 2 2 3 2 4 2 2 2 2 2 2 3 2 2 2 2 2 3 2 2 3" xfId="25396" xr:uid="{00000000-0005-0000-0000-0000C6130000}"/>
    <cellStyle name="annee semestre 2 2 2 2 2 3 2 4 2 2 2 2 2 2 3 2 2 2 2 2 3 2 3" xfId="21280" xr:uid="{00000000-0005-0000-0000-0000C7130000}"/>
    <cellStyle name="annee semestre 2 2 2 2 2 3 2 4 2 2 2 2 2 2 3 2 2 2 2 2 3 3" xfId="16257" xr:uid="{00000000-0005-0000-0000-0000C8130000}"/>
    <cellStyle name="annee semestre 2 2 2 2 2 3 2 4 2 2 2 2 2 2 3 2 2 2 2 2 3 3 2" xfId="10346" xr:uid="{00000000-0005-0000-0000-0000C9130000}"/>
    <cellStyle name="annee semestre 2 2 2 2 2 3 2 4 2 2 2 2 2 2 3 2 2 2 2 2 3 3 2 2" xfId="34572" xr:uid="{00000000-0005-0000-0000-0000CA130000}"/>
    <cellStyle name="annee semestre 2 2 2 2 2 3 2 4 2 2 2 2 2 2 3 2 2 2 2 2 3 3 3" xfId="30755" xr:uid="{00000000-0005-0000-0000-0000CB130000}"/>
    <cellStyle name="annee semestre 2 2 2 2 2 3 2 4 2 2 2 2 2 2 3 2 2 2 2 2 3 4" xfId="22815" xr:uid="{00000000-0005-0000-0000-0000CC130000}"/>
    <cellStyle name="annee semestre 2 2 2 2 2 3 2 4 2 2 2 2 2 2 3 2 2 2 2 3" xfId="15391" xr:uid="{00000000-0005-0000-0000-0000CD130000}"/>
    <cellStyle name="annee semestre 2 2 2 2 2 3 2 4 2 2 2 2 2 2 3 2 2 2 2 3 2" xfId="11309" xr:uid="{00000000-0005-0000-0000-0000CE130000}"/>
    <cellStyle name="annee semestre 2 2 2 2 2 3 2 4 2 2 2 2 2 2 3 2 2 2 2 3 2 2" xfId="33710" xr:uid="{00000000-0005-0000-0000-0000CF130000}"/>
    <cellStyle name="annee semestre 2 2 2 2 2 3 2 4 2 2 2 2 2 2 3 2 2 2 2 3 3" xfId="24578" xr:uid="{00000000-0005-0000-0000-0000D0130000}"/>
    <cellStyle name="annee semestre 2 2 2 2 2 3 2 4 2 2 2 2 2 2 3 2 2 2 2 4" xfId="20976" xr:uid="{00000000-0005-0000-0000-0000D1130000}"/>
    <cellStyle name="annee semestre 2 2 2 2 2 3 2 4 2 2 2 2 2 2 3 2 2 3" xfId="16471" xr:uid="{00000000-0005-0000-0000-0000D2130000}"/>
    <cellStyle name="annee semestre 2 2 2 2 2 3 2 4 2 2 2 2 2 2 3 2 2 3 2" xfId="11734" xr:uid="{00000000-0005-0000-0000-0000D3130000}"/>
    <cellStyle name="annee semestre 2 2 2 2 2 3 2 4 2 2 2 2 2 2 3 2 2 3 2 2" xfId="34786" xr:uid="{00000000-0005-0000-0000-0000D4130000}"/>
    <cellStyle name="annee semestre 2 2 2 2 2 3 2 4 2 2 2 2 2 2 3 2 2 3 3" xfId="24051" xr:uid="{00000000-0005-0000-0000-0000D5130000}"/>
    <cellStyle name="annee semestre 2 2 2 2 2 3 2 4 2 2 2 2 2 2 3 2 2 4" xfId="28490" xr:uid="{00000000-0005-0000-0000-0000D6130000}"/>
    <cellStyle name="annee semestre 2 2 2 2 2 3 2 4 2 2 2 2 2 2 3 3" xfId="3022" xr:uid="{00000000-0005-0000-0000-0000D7130000}"/>
    <cellStyle name="annee semestre 2 2 2 2 2 3 2 4 2 2 2 2 2 2 3 3 2" xfId="3701" xr:uid="{00000000-0005-0000-0000-0000D8130000}"/>
    <cellStyle name="annee semestre 2 2 2 2 2 3 2 4 2 2 2 2 2 2 3 3 2 2" xfId="5560" xr:uid="{00000000-0005-0000-0000-0000D9130000}"/>
    <cellStyle name="annee semestre 2 2 2 2 2 3 2 4 2 2 2 2 2 2 3 3 2 2 2" xfId="6386" xr:uid="{00000000-0005-0000-0000-0000DA130000}"/>
    <cellStyle name="annee semestre 2 2 2 2 2 3 2 4 2 2 2 2 2 2 3 3 2 2 2 2" xfId="5716" xr:uid="{00000000-0005-0000-0000-0000DB130000}"/>
    <cellStyle name="annee semestre 2 2 2 2 2 3 2 4 2 2 2 2 2 2 3 3 2 2 2 2 2" xfId="7397" xr:uid="{00000000-0005-0000-0000-0000DC130000}"/>
    <cellStyle name="annee semestre 2 2 2 2 2 3 2 4 2 2 2 2 2 2 3 3 2 2 2 2 2 2" xfId="13755" xr:uid="{00000000-0005-0000-0000-0000DD130000}"/>
    <cellStyle name="annee semestre 2 2 2 2 2 3 2 4 2 2 2 2 2 2 3 3 2 2 2 2 2 2 2" xfId="20596" xr:uid="{00000000-0005-0000-0000-0000DE130000}"/>
    <cellStyle name="annee semestre 2 2 2 2 2 3 2 4 2 2 2 2 2 2 3 3 2 2 2 2 2 2 2 2" xfId="32081" xr:uid="{00000000-0005-0000-0000-0000DF130000}"/>
    <cellStyle name="annee semestre 2 2 2 2 2 3 2 4 2 2 2 2 2 2 3 3 2 2 2 2 2 2 3" xfId="27638" xr:uid="{00000000-0005-0000-0000-0000E0130000}"/>
    <cellStyle name="annee semestre 2 2 2 2 2 3 2 4 2 2 2 2 2 2 3 3 2 2 2 2 2 3" xfId="31341" xr:uid="{00000000-0005-0000-0000-0000E1130000}"/>
    <cellStyle name="annee semestre 2 2 2 2 2 3 2 4 2 2 2 2 2 2 3 3 2 2 2 2 3" xfId="17360" xr:uid="{00000000-0005-0000-0000-0000E2130000}"/>
    <cellStyle name="annee semestre 2 2 2 2 2 3 2 4 2 2 2 2 2 2 3 3 2 2 2 2 3 2" xfId="8157" xr:uid="{00000000-0005-0000-0000-0000E3130000}"/>
    <cellStyle name="annee semestre 2 2 2 2 2 3 2 4 2 2 2 2 2 2 3 3 2 2 2 2 3 2 2" xfId="35675" xr:uid="{00000000-0005-0000-0000-0000E4130000}"/>
    <cellStyle name="annee semestre 2 2 2 2 2 3 2 4 2 2 2 2 2 2 3 3 2 2 2 2 3 3" xfId="22473" xr:uid="{00000000-0005-0000-0000-0000E5130000}"/>
    <cellStyle name="annee semestre 2 2 2 2 2 3 2 4 2 2 2 2 2 2 3 3 2 2 2 2 4" xfId="23072" xr:uid="{00000000-0005-0000-0000-0000E6130000}"/>
    <cellStyle name="annee semestre 2 2 2 2 2 3 2 4 2 2 2 2 2 2 3 3 2 2 2 3" xfId="10544" xr:uid="{00000000-0005-0000-0000-0000E7130000}"/>
    <cellStyle name="annee semestre 2 2 2 2 2 3 2 4 2 2 2 2 2 2 3 3 2 2 2 3 2" xfId="12342" xr:uid="{00000000-0005-0000-0000-0000E8130000}"/>
    <cellStyle name="annee semestre 2 2 2 2 2 3 2 4 2 2 2 2 2 2 3 3 2 2 2 3 2 2" xfId="14518" xr:uid="{00000000-0005-0000-0000-0000E9130000}"/>
    <cellStyle name="annee semestre 2 2 2 2 2 3 2 4 2 2 2 2 2 2 3 3 2 2 2 3 2 2 2" xfId="18684" xr:uid="{00000000-0005-0000-0000-0000EA130000}"/>
    <cellStyle name="annee semestre 2 2 2 2 2 3 2 4 2 2 2 2 2 2 3 3 2 2 2 3 2 2 2 2" xfId="32844" xr:uid="{00000000-0005-0000-0000-0000EB130000}"/>
    <cellStyle name="annee semestre 2 2 2 2 2 3 2 4 2 2 2 2 2 2 3 3 2 2 2 3 2 2 3" xfId="21528" xr:uid="{00000000-0005-0000-0000-0000EC130000}"/>
    <cellStyle name="annee semestre 2 2 2 2 2 3 2 4 2 2 2 2 2 2 3 3 2 2 2 3 2 3" xfId="23486" xr:uid="{00000000-0005-0000-0000-0000ED130000}"/>
    <cellStyle name="annee semestre 2 2 2 2 2 3 2 4 2 2 2 2 2 2 3 3 2 2 2 3 3" xfId="17180" xr:uid="{00000000-0005-0000-0000-0000EE130000}"/>
    <cellStyle name="annee semestre 2 2 2 2 2 3 2 4 2 2 2 2 2 2 3 3 2 2 2 3 3 2" xfId="9767" xr:uid="{00000000-0005-0000-0000-0000EF130000}"/>
    <cellStyle name="annee semestre 2 2 2 2 2 3 2 4 2 2 2 2 2 2 3 3 2 2 2 3 3 2 2" xfId="35495" xr:uid="{00000000-0005-0000-0000-0000F0130000}"/>
    <cellStyle name="annee semestre 2 2 2 2 2 3 2 4 2 2 2 2 2 2 3 3 2 2 2 3 3 3" xfId="20865" xr:uid="{00000000-0005-0000-0000-0000F1130000}"/>
    <cellStyle name="annee semestre 2 2 2 2 2 3 2 4 2 2 2 2 2 2 3 3 2 2 2 3 4" xfId="26443" xr:uid="{00000000-0005-0000-0000-0000F2130000}"/>
    <cellStyle name="annee semestre 2 2 2 2 2 3 2 4 2 2 2 2 2 2 3 3 2 2 3" xfId="18509" xr:uid="{00000000-0005-0000-0000-0000F3130000}"/>
    <cellStyle name="annee semestre 2 2 2 2 2 3 2 4 2 2 2 2 2 2 3 3 2 2 3 2" xfId="9632" xr:uid="{00000000-0005-0000-0000-0000F4130000}"/>
    <cellStyle name="annee semestre 2 2 2 2 2 3 2 4 2 2 2 2 2 2 3 3 2 2 3 2 2" xfId="36824" xr:uid="{00000000-0005-0000-0000-0000F5130000}"/>
    <cellStyle name="annee semestre 2 2 2 2 2 3 2 4 2 2 2 2 2 2 3 3 2 2 3 3" xfId="23152" xr:uid="{00000000-0005-0000-0000-0000F6130000}"/>
    <cellStyle name="annee semestre 2 2 2 2 2 3 2 4 2 2 2 2 2 2 3 3 2 2 4" xfId="23319" xr:uid="{00000000-0005-0000-0000-0000F7130000}"/>
    <cellStyle name="annee semestre 2 2 2 2 2 3 2 4 2 2 2 2 2 2 3 3 3" xfId="15630" xr:uid="{00000000-0005-0000-0000-0000F8130000}"/>
    <cellStyle name="annee semestre 2 2 2 2 2 3 2 4 2 2 2 2 2 2 3 3 3 2" xfId="8333" xr:uid="{00000000-0005-0000-0000-0000F9130000}"/>
    <cellStyle name="annee semestre 2 2 2 2 2 3 2 4 2 2 2 2 2 2 3 3 3 2 2" xfId="33947" xr:uid="{00000000-0005-0000-0000-0000FA130000}"/>
    <cellStyle name="annee semestre 2 2 2 2 2 3 2 4 2 2 2 2 2 2 3 3 3 3" xfId="31260" xr:uid="{00000000-0005-0000-0000-0000FB130000}"/>
    <cellStyle name="annee semestre 2 2 2 2 2 3 2 4 2 2 2 2 2 2 3 3 4" xfId="25492" xr:uid="{00000000-0005-0000-0000-0000FC130000}"/>
    <cellStyle name="annee semestre 2 2 2 2 2 3 2 4 2 2 2 2 2 2 4" xfId="15975" xr:uid="{00000000-0005-0000-0000-0000FD130000}"/>
    <cellStyle name="annee semestre 2 2 2 2 2 3 2 4 2 2 2 2 2 2 4 2" xfId="11378" xr:uid="{00000000-0005-0000-0000-0000FE130000}"/>
    <cellStyle name="annee semestre 2 2 2 2 2 3 2 4 2 2 2 2 2 2 4 2 2" xfId="34291" xr:uid="{00000000-0005-0000-0000-0000FF130000}"/>
    <cellStyle name="annee semestre 2 2 2 2 2 3 2 4 2 2 2 2 2 2 4 3" xfId="30094" xr:uid="{00000000-0005-0000-0000-000000140000}"/>
    <cellStyle name="annee semestre 2 2 2 2 2 3 2 4 2 2 2 2 2 2 5" xfId="26171" xr:uid="{00000000-0005-0000-0000-000001140000}"/>
    <cellStyle name="annee semestre 2 2 2 2 2 3 2 4 2 2 2 2 3" xfId="18581" xr:uid="{00000000-0005-0000-0000-000002140000}"/>
    <cellStyle name="annee semestre 2 2 2 2 2 3 2 4 2 2 2 2 3 2" xfId="11304" xr:uid="{00000000-0005-0000-0000-000003140000}"/>
    <cellStyle name="annee semestre 2 2 2 2 2 3 2 4 2 2 2 2 3 2 2" xfId="36896" xr:uid="{00000000-0005-0000-0000-000004140000}"/>
    <cellStyle name="annee semestre 2 2 2 2 2 3 2 4 2 2 2 2 3 3" xfId="22623" xr:uid="{00000000-0005-0000-0000-000005140000}"/>
    <cellStyle name="annee semestre 2 2 2 2 2 3 2 4 2 2 2 2 4" xfId="29302" xr:uid="{00000000-0005-0000-0000-000006140000}"/>
    <cellStyle name="annee semestre 2 2 2 2 2 3 2 4 2 2 2 3" xfId="1380" xr:uid="{00000000-0005-0000-0000-000007140000}"/>
    <cellStyle name="annee semestre 2 2 2 2 2 3 2 4 2 2 2 3 2" xfId="1710" xr:uid="{00000000-0005-0000-0000-000008140000}"/>
    <cellStyle name="annee semestre 2 2 2 2 2 3 2 4 2 2 2 3 2 2" xfId="1988" xr:uid="{00000000-0005-0000-0000-000009140000}"/>
    <cellStyle name="annee semestre 2 2 2 2 2 3 2 4 2 2 2 3 2 2 2" xfId="2190" xr:uid="{00000000-0005-0000-0000-00000A140000}"/>
    <cellStyle name="annee semestre 2 2 2 2 2 3 2 4 2 2 2 3 2 2 2 2" xfId="2878" xr:uid="{00000000-0005-0000-0000-00000B140000}"/>
    <cellStyle name="annee semestre 2 2 2 2 2 3 2 4 2 2 2 3 2 2 2 2 2" xfId="4037" xr:uid="{00000000-0005-0000-0000-00000C140000}"/>
    <cellStyle name="annee semestre 2 2 2 2 2 3 2 4 2 2 2 3 2 2 2 2 2 2" xfId="4511" xr:uid="{00000000-0005-0000-0000-00000D140000}"/>
    <cellStyle name="annee semestre 2 2 2 2 2 3 2 4 2 2 2 3 2 2 2 2 2 2 2" xfId="5081" xr:uid="{00000000-0005-0000-0000-00000E140000}"/>
    <cellStyle name="annee semestre 2 2 2 2 2 3 2 4 2 2 2 3 2 2 2 2 2 2 2 2" xfId="6760" xr:uid="{00000000-0005-0000-0000-00000F140000}"/>
    <cellStyle name="annee semestre 2 2 2 2 2 3 2 4 2 2 2 3 2 2 2 2 2 2 2 2 2" xfId="5167" xr:uid="{00000000-0005-0000-0000-000010140000}"/>
    <cellStyle name="annee semestre 2 2 2 2 2 3 2 4 2 2 2 3 2 2 2 2 2 2 2 2 2 2" xfId="7771" xr:uid="{00000000-0005-0000-0000-000011140000}"/>
    <cellStyle name="annee semestre 2 2 2 2 2 3 2 4 2 2 2 3 2 2 2 2 2 2 2 2 2 2 2" xfId="14244" xr:uid="{00000000-0005-0000-0000-000012140000}"/>
    <cellStyle name="annee semestre 2 2 2 2 2 3 2 4 2 2 2 3 2 2 2 2 2 2 2 2 2 2 2 2" xfId="9236" xr:uid="{00000000-0005-0000-0000-000013140000}"/>
    <cellStyle name="annee semestre 2 2 2 2 2 3 2 4 2 2 2 3 2 2 2 2 2 2 2 2 2 2 2 2 2" xfId="32570" xr:uid="{00000000-0005-0000-0000-000014140000}"/>
    <cellStyle name="annee semestre 2 2 2 2 2 3 2 4 2 2 2 3 2 2 2 2 2 2 2 2 2 2 2 3" xfId="25101" xr:uid="{00000000-0005-0000-0000-000015140000}"/>
    <cellStyle name="annee semestre 2 2 2 2 2 3 2 4 2 2 2 3 2 2 2 2 2 2 2 2 2 2 3" xfId="26138" xr:uid="{00000000-0005-0000-0000-000016140000}"/>
    <cellStyle name="annee semestre 2 2 2 2 2 3 2 4 2 2 2 3 2 2 2 2 2 2 2 2 2 3" xfId="17138" xr:uid="{00000000-0005-0000-0000-000017140000}"/>
    <cellStyle name="annee semestre 2 2 2 2 2 3 2 4 2 2 2 3 2 2 2 2 2 2 2 2 2 3 2" xfId="9180" xr:uid="{00000000-0005-0000-0000-000018140000}"/>
    <cellStyle name="annee semestre 2 2 2 2 2 3 2 4 2 2 2 3 2 2 2 2 2 2 2 2 2 3 2 2" xfId="35453" xr:uid="{00000000-0005-0000-0000-000019140000}"/>
    <cellStyle name="annee semestre 2 2 2 2 2 3 2 4 2 2 2 3 2 2 2 2 2 2 2 2 2 3 3" xfId="29575" xr:uid="{00000000-0005-0000-0000-00001A140000}"/>
    <cellStyle name="annee semestre 2 2 2 2 2 3 2 4 2 2 2 3 2 2 2 2 2 2 2 2 2 4" xfId="29356" xr:uid="{00000000-0005-0000-0000-00001B140000}"/>
    <cellStyle name="annee semestre 2 2 2 2 2 3 2 4 2 2 2 3 2 2 2 2 2 2 2 2 3" xfId="10918" xr:uid="{00000000-0005-0000-0000-00001C140000}"/>
    <cellStyle name="annee semestre 2 2 2 2 2 3 2 4 2 2 2 3 2 2 2 2 2 2 2 2 3 2" xfId="11892" xr:uid="{00000000-0005-0000-0000-00001D140000}"/>
    <cellStyle name="annee semestre 2 2 2 2 2 3 2 4 2 2 2 3 2 2 2 2 2 2 2 2 3 2 2" xfId="13351" xr:uid="{00000000-0005-0000-0000-00001E140000}"/>
    <cellStyle name="annee semestre 2 2 2 2 2 3 2 4 2 2 2 3 2 2 2 2 2 2 2 2 3 2 2 2" xfId="11799" xr:uid="{00000000-0005-0000-0000-00001F140000}"/>
    <cellStyle name="annee semestre 2 2 2 2 2 3 2 4 2 2 2 3 2 2 2 2 2 2 2 2 3 2 2 2 2" xfId="31677" xr:uid="{00000000-0005-0000-0000-000020140000}"/>
    <cellStyle name="annee semestre 2 2 2 2 2 3 2 4 2 2 2 3 2 2 2 2 2 2 2 2 3 2 2 3" xfId="28444" xr:uid="{00000000-0005-0000-0000-000021140000}"/>
    <cellStyle name="annee semestre 2 2 2 2 2 3 2 4 2 2 2 3 2 2 2 2 2 2 2 2 3 2 3" xfId="28701" xr:uid="{00000000-0005-0000-0000-000022140000}"/>
    <cellStyle name="annee semestre 2 2 2 2 2 3 2 4 2 2 2 3 2 2 2 2 2 2 2 2 3 3" xfId="17493" xr:uid="{00000000-0005-0000-0000-000023140000}"/>
    <cellStyle name="annee semestre 2 2 2 2 2 3 2 4 2 2 2 3 2 2 2 2 2 2 2 2 3 3 2" xfId="19332" xr:uid="{00000000-0005-0000-0000-000024140000}"/>
    <cellStyle name="annee semestre 2 2 2 2 2 3 2 4 2 2 2 3 2 2 2 2 2 2 2 2 3 3 2 2" xfId="35808" xr:uid="{00000000-0005-0000-0000-000025140000}"/>
    <cellStyle name="annee semestre 2 2 2 2 2 3 2 4 2 2 2 3 2 2 2 2 2 2 2 2 3 3 3" xfId="20733" xr:uid="{00000000-0005-0000-0000-000026140000}"/>
    <cellStyle name="annee semestre 2 2 2 2 2 3 2 4 2 2 2 3 2 2 2 2 2 2 2 2 3 4" xfId="25273" xr:uid="{00000000-0005-0000-0000-000027140000}"/>
    <cellStyle name="annee semestre 2 2 2 2 2 3 2 4 2 2 2 3 2 2 2 2 2 2 2 3" xfId="15767" xr:uid="{00000000-0005-0000-0000-000028140000}"/>
    <cellStyle name="annee semestre 2 2 2 2 2 3 2 4 2 2 2 3 2 2 2 2 2 2 2 3 2" xfId="19137" xr:uid="{00000000-0005-0000-0000-000029140000}"/>
    <cellStyle name="annee semestre 2 2 2 2 2 3 2 4 2 2 2 3 2 2 2 2 2 2 2 3 2 2" xfId="34083" xr:uid="{00000000-0005-0000-0000-00002A140000}"/>
    <cellStyle name="annee semestre 2 2 2 2 2 3 2 4 2 2 2 3 2 2 2 2 2 2 2 3 3" xfId="31308" xr:uid="{00000000-0005-0000-0000-00002B140000}"/>
    <cellStyle name="annee semestre 2 2 2 2 2 3 2 4 2 2 2 3 2 2 2 2 2 2 2 4" xfId="25982" xr:uid="{00000000-0005-0000-0000-00002C140000}"/>
    <cellStyle name="annee semestre 2 2 2 2 2 3 2 4 2 2 2 3 2 2 2 2 2 3" xfId="16575" xr:uid="{00000000-0005-0000-0000-00002D140000}"/>
    <cellStyle name="annee semestre 2 2 2 2 2 3 2 4 2 2 2 3 2 2 2 2 2 3 2" xfId="10314" xr:uid="{00000000-0005-0000-0000-00002E140000}"/>
    <cellStyle name="annee semestre 2 2 2 2 2 3 2 4 2 2 2 3 2 2 2 2 2 3 2 2" xfId="34890" xr:uid="{00000000-0005-0000-0000-00002F140000}"/>
    <cellStyle name="annee semestre 2 2 2 2 2 3 2 4 2 2 2 3 2 2 2 2 2 3 3" xfId="26451" xr:uid="{00000000-0005-0000-0000-000030140000}"/>
    <cellStyle name="annee semestre 2 2 2 2 2 3 2 4 2 2 2 3 2 2 2 2 2 4" xfId="28650" xr:uid="{00000000-0005-0000-0000-000031140000}"/>
    <cellStyle name="annee semestre 2 2 2 2 2 3 2 4 2 2 2 3 2 2 2 3" xfId="3360" xr:uid="{00000000-0005-0000-0000-000032140000}"/>
    <cellStyle name="annee semestre 2 2 2 2 2 3 2 4 2 2 2 3 2 2 2 3 2" xfId="4339" xr:uid="{00000000-0005-0000-0000-000033140000}"/>
    <cellStyle name="annee semestre 2 2 2 2 2 3 2 4 2 2 2 3 2 2 2 3 2 2" xfId="5204" xr:uid="{00000000-0005-0000-0000-000034140000}"/>
    <cellStyle name="annee semestre 2 2 2 2 2 3 2 4 2 2 2 3 2 2 2 3 2 2 2" xfId="7166" xr:uid="{00000000-0005-0000-0000-000035140000}"/>
    <cellStyle name="annee semestre 2 2 2 2 2 3 2 4 2 2 2 3 2 2 2 3 2 2 2 2" xfId="6089" xr:uid="{00000000-0005-0000-0000-000036140000}"/>
    <cellStyle name="annee semestre 2 2 2 2 2 3 2 4 2 2 2 3 2 2 2 3 2 2 2 2 2" xfId="8081" xr:uid="{00000000-0005-0000-0000-000037140000}"/>
    <cellStyle name="annee semestre 2 2 2 2 2 3 2 4 2 2 2 3 2 2 2 3 2 2 2 2 2 2" xfId="14003" xr:uid="{00000000-0005-0000-0000-000038140000}"/>
    <cellStyle name="annee semestre 2 2 2 2 2 3 2 4 2 2 2 3 2 2 2 3 2 2 2 2 2 2 2" xfId="18714" xr:uid="{00000000-0005-0000-0000-000039140000}"/>
    <cellStyle name="annee semestre 2 2 2 2 2 3 2 4 2 2 2 3 2 2 2 3 2 2 2 2 2 2 2 2" xfId="32329" xr:uid="{00000000-0005-0000-0000-00003A140000}"/>
    <cellStyle name="annee semestre 2 2 2 2 2 3 2 4 2 2 2 3 2 2 2 3 2 2 2 2 2 2 3" xfId="25388" xr:uid="{00000000-0005-0000-0000-00003B140000}"/>
    <cellStyle name="annee semestre 2 2 2 2 2 3 2 4 2 2 2 3 2 2 2 3 2 2 2 2 2 3" xfId="31319" xr:uid="{00000000-0005-0000-0000-00003C140000}"/>
    <cellStyle name="annee semestre 2 2 2 2 2 3 2 4 2 2 2 3 2 2 2 3 2 2 2 2 3" xfId="17332" xr:uid="{00000000-0005-0000-0000-00003D140000}"/>
    <cellStyle name="annee semestre 2 2 2 2 2 3 2 4 2 2 2 3 2 2 2 3 2 2 2 2 3 2" xfId="10112" xr:uid="{00000000-0005-0000-0000-00003E140000}"/>
    <cellStyle name="annee semestre 2 2 2 2 2 3 2 4 2 2 2 3 2 2 2 3 2 2 2 2 3 2 2" xfId="35647" xr:uid="{00000000-0005-0000-0000-00003F140000}"/>
    <cellStyle name="annee semestre 2 2 2 2 2 3 2 4 2 2 2 3 2 2 2 3 2 2 2 2 3 3" xfId="27491" xr:uid="{00000000-0005-0000-0000-000040140000}"/>
    <cellStyle name="annee semestre 2 2 2 2 2 3 2 4 2 2 2 3 2 2 2 3 2 2 2 2 4" xfId="27057" xr:uid="{00000000-0005-0000-0000-000041140000}"/>
    <cellStyle name="annee semestre 2 2 2 2 2 3 2 4 2 2 2 3 2 2 2 3 2 2 2 3" xfId="11228" xr:uid="{00000000-0005-0000-0000-000042140000}"/>
    <cellStyle name="annee semestre 2 2 2 2 2 3 2 4 2 2 2 3 2 2 2 3 2 2 2 3 2" xfId="12604" xr:uid="{00000000-0005-0000-0000-000043140000}"/>
    <cellStyle name="annee semestre 2 2 2 2 2 3 2 4 2 2 2 3 2 2 2 3 2 2 2 3 2 2" xfId="14780" xr:uid="{00000000-0005-0000-0000-000044140000}"/>
    <cellStyle name="annee semestre 2 2 2 2 2 3 2 4 2 2 2 3 2 2 2 3 2 2 2 3 2 2 2" xfId="20286" xr:uid="{00000000-0005-0000-0000-000045140000}"/>
    <cellStyle name="annee semestre 2 2 2 2 2 3 2 4 2 2 2 3 2 2 2 3 2 2 2 3 2 2 2 2" xfId="33106" xr:uid="{00000000-0005-0000-0000-000046140000}"/>
    <cellStyle name="annee semestre 2 2 2 2 2 3 2 4 2 2 2 3 2 2 2 3 2 2 2 3 2 2 3" xfId="31279" xr:uid="{00000000-0005-0000-0000-000047140000}"/>
    <cellStyle name="annee semestre 2 2 2 2 2 3 2 4 2 2 2 3 2 2 2 3 2 2 2 3 2 3" xfId="27494" xr:uid="{00000000-0005-0000-0000-000048140000}"/>
    <cellStyle name="annee semestre 2 2 2 2 2 3 2 4 2 2 2 3 2 2 2 3 2 2 2 3 3" xfId="18446" xr:uid="{00000000-0005-0000-0000-000049140000}"/>
    <cellStyle name="annee semestre 2 2 2 2 2 3 2 4 2 2 2 3 2 2 2 3 2 2 2 3 3 2" xfId="8435" xr:uid="{00000000-0005-0000-0000-00004A140000}"/>
    <cellStyle name="annee semestre 2 2 2 2 2 3 2 4 2 2 2 3 2 2 2 3 2 2 2 3 3 2 2" xfId="36761" xr:uid="{00000000-0005-0000-0000-00004B140000}"/>
    <cellStyle name="annee semestre 2 2 2 2 2 3 2 4 2 2 2 3 2 2 2 3 2 2 2 3 3 3" xfId="30868" xr:uid="{00000000-0005-0000-0000-00004C140000}"/>
    <cellStyle name="annee semestre 2 2 2 2 2 3 2 4 2 2 2 3 2 2 2 3 2 2 2 3 4" xfId="26760" xr:uid="{00000000-0005-0000-0000-00004D140000}"/>
    <cellStyle name="annee semestre 2 2 2 2 2 3 2 4 2 2 2 3 2 2 2 3 2 2 3" xfId="16525" xr:uid="{00000000-0005-0000-0000-00004E140000}"/>
    <cellStyle name="annee semestre 2 2 2 2 2 3 2 4 2 2 2 3 2 2 2 3 2 2 3 2" xfId="9171" xr:uid="{00000000-0005-0000-0000-00004F140000}"/>
    <cellStyle name="annee semestre 2 2 2 2 2 3 2 4 2 2 2 3 2 2 2 3 2 2 3 2 2" xfId="34840" xr:uid="{00000000-0005-0000-0000-000050140000}"/>
    <cellStyle name="annee semestre 2 2 2 2 2 3 2 4 2 2 2 3 2 2 2 3 2 2 3 3" xfId="25359" xr:uid="{00000000-0005-0000-0000-000051140000}"/>
    <cellStyle name="annee semestre 2 2 2 2 2 3 2 4 2 2 2 3 2 2 2 3 2 2 4" xfId="28996" xr:uid="{00000000-0005-0000-0000-000052140000}"/>
    <cellStyle name="annee semestre 2 2 2 2 2 3 2 4 2 2 2 3 2 2 2 3 3" xfId="17287" xr:uid="{00000000-0005-0000-0000-000053140000}"/>
    <cellStyle name="annee semestre 2 2 2 2 2 3 2 4 2 2 2 3 2 2 2 3 3 2" xfId="8578" xr:uid="{00000000-0005-0000-0000-000054140000}"/>
    <cellStyle name="annee semestre 2 2 2 2 2 3 2 4 2 2 2 3 2 2 2 3 3 2 2" xfId="35602" xr:uid="{00000000-0005-0000-0000-000055140000}"/>
    <cellStyle name="annee semestre 2 2 2 2 2 3 2 4 2 2 2 3 2 2 2 3 3 3" xfId="23198" xr:uid="{00000000-0005-0000-0000-000056140000}"/>
    <cellStyle name="annee semestre 2 2 2 2 2 3 2 4 2 2 2 3 2 2 2 3 4" xfId="23328" xr:uid="{00000000-0005-0000-0000-000057140000}"/>
    <cellStyle name="annee semestre 2 2 2 2 2 3 2 4 2 2 2 3 2 3" xfId="2611" xr:uid="{00000000-0005-0000-0000-000058140000}"/>
    <cellStyle name="annee semestre 2 2 2 2 2 3 2 4 2 2 2 3 2 3 2" xfId="2757" xr:uid="{00000000-0005-0000-0000-000059140000}"/>
    <cellStyle name="annee semestre 2 2 2 2 2 3 2 4 2 2 2 3 2 3 2 2" xfId="3723" xr:uid="{00000000-0005-0000-0000-00005A140000}"/>
    <cellStyle name="annee semestre 2 2 2 2 2 3 2 4 2 2 2 3 2 3 2 2 2" xfId="3548" xr:uid="{00000000-0005-0000-0000-00005B140000}"/>
    <cellStyle name="annee semestre 2 2 2 2 2 3 2 4 2 2 2 3 2 3 2 2 2 2" xfId="5835" xr:uid="{00000000-0005-0000-0000-00005C140000}"/>
    <cellStyle name="annee semestre 2 2 2 2 2 3 2 4 2 2 2 3 2 3 2 2 2 2 2" xfId="6281" xr:uid="{00000000-0005-0000-0000-00005D140000}"/>
    <cellStyle name="annee semestre 2 2 2 2 2 3 2 4 2 2 2 3 2 3 2 2 2 2 2 2" xfId="7020" xr:uid="{00000000-0005-0000-0000-00005E140000}"/>
    <cellStyle name="annee semestre 2 2 2 2 2 3 2 4 2 2 2 3 2 3 2 2 2 2 2 2 2" xfId="7289" xr:uid="{00000000-0005-0000-0000-00005F140000}"/>
    <cellStyle name="annee semestre 2 2 2 2 2 3 2 4 2 2 2 3 2 3 2 2 2 2 2 2 2 2" xfId="13668" xr:uid="{00000000-0005-0000-0000-000060140000}"/>
    <cellStyle name="annee semestre 2 2 2 2 2 3 2 4 2 2 2 3 2 3 2 2 2 2 2 2 2 2 2" xfId="10095" xr:uid="{00000000-0005-0000-0000-000061140000}"/>
    <cellStyle name="annee semestre 2 2 2 2 2 3 2 4 2 2 2 3 2 3 2 2 2 2 2 2 2 2 2 2" xfId="31994" xr:uid="{00000000-0005-0000-0000-000062140000}"/>
    <cellStyle name="annee semestre 2 2 2 2 2 3 2 4 2 2 2 3 2 3 2 2 2 2 2 2 2 2 3" xfId="21335" xr:uid="{00000000-0005-0000-0000-000063140000}"/>
    <cellStyle name="annee semestre 2 2 2 2 2 3 2 4 2 2 2 3 2 3 2 2 2 2 2 2 2 3" xfId="23948" xr:uid="{00000000-0005-0000-0000-000064140000}"/>
    <cellStyle name="annee semestre 2 2 2 2 2 3 2 4 2 2 2 3 2 3 2 2 2 2 2 2 3" xfId="18078" xr:uid="{00000000-0005-0000-0000-000065140000}"/>
    <cellStyle name="annee semestre 2 2 2 2 2 3 2 4 2 2 2 3 2 3 2 2 2 2 2 2 3 2" xfId="8898" xr:uid="{00000000-0005-0000-0000-000066140000}"/>
    <cellStyle name="annee semestre 2 2 2 2 2 3 2 4 2 2 2 3 2 3 2 2 2 2 2 2 3 2 2" xfId="36393" xr:uid="{00000000-0005-0000-0000-000067140000}"/>
    <cellStyle name="annee semestre 2 2 2 2 2 3 2 4 2 2 2 3 2 3 2 2 2 2 2 2 3 3" xfId="27516" xr:uid="{00000000-0005-0000-0000-000068140000}"/>
    <cellStyle name="annee semestre 2 2 2 2 2 3 2 4 2 2 2 3 2 3 2 2 2 2 2 2 4" xfId="22847" xr:uid="{00000000-0005-0000-0000-000069140000}"/>
    <cellStyle name="annee semestre 2 2 2 2 2 3 2 4 2 2 2 3 2 3 2 2 2 2 2 3" xfId="10439" xr:uid="{00000000-0005-0000-0000-00006A140000}"/>
    <cellStyle name="annee semestre 2 2 2 2 2 3 2 4 2 2 2 3 2 3 2 2 2 2 2 3 2" xfId="12148" xr:uid="{00000000-0005-0000-0000-00006B140000}"/>
    <cellStyle name="annee semestre 2 2 2 2 2 3 2 4 2 2 2 3 2 3 2 2 2 2 2 3 2 2" xfId="14086" xr:uid="{00000000-0005-0000-0000-00006C140000}"/>
    <cellStyle name="annee semestre 2 2 2 2 2 3 2 4 2 2 2 3 2 3 2 2 2 2 2 3 2 2 2" xfId="11364" xr:uid="{00000000-0005-0000-0000-00006D140000}"/>
    <cellStyle name="annee semestre 2 2 2 2 2 3 2 4 2 2 2 3 2 3 2 2 2 2 2 3 2 2 2 2" xfId="32412" xr:uid="{00000000-0005-0000-0000-00006E140000}"/>
    <cellStyle name="annee semestre 2 2 2 2 2 3 2 4 2 2 2 3 2 3 2 2 2 2 2 3 2 2 3" xfId="21705" xr:uid="{00000000-0005-0000-0000-00006F140000}"/>
    <cellStyle name="annee semestre 2 2 2 2 2 3 2 4 2 2 2 3 2 3 2 2 2 2 2 3 2 3" xfId="23408" xr:uid="{00000000-0005-0000-0000-000070140000}"/>
    <cellStyle name="annee semestre 2 2 2 2 2 3 2 4 2 2 2 3 2 3 2 2 2 2 2 3 3" xfId="18261" xr:uid="{00000000-0005-0000-0000-000071140000}"/>
    <cellStyle name="annee semestre 2 2 2 2 2 3 2 4 2 2 2 3 2 3 2 2 2 2 2 3 3 2" xfId="20155" xr:uid="{00000000-0005-0000-0000-000072140000}"/>
    <cellStyle name="annee semestre 2 2 2 2 2 3 2 4 2 2 2 3 2 3 2 2 2 2 2 3 3 2 2" xfId="36576" xr:uid="{00000000-0005-0000-0000-000073140000}"/>
    <cellStyle name="annee semestre 2 2 2 2 2 3 2 4 2 2 2 3 2 3 2 2 2 2 2 3 3 3" xfId="30521" xr:uid="{00000000-0005-0000-0000-000074140000}"/>
    <cellStyle name="annee semestre 2 2 2 2 2 3 2 4 2 2 2 3 2 3 2 2 2 2 2 3 4" xfId="28816" xr:uid="{00000000-0005-0000-0000-000075140000}"/>
    <cellStyle name="annee semestre 2 2 2 2 2 3 2 4 2 2 2 3 2 3 2 2 2 2 3" xfId="17087" xr:uid="{00000000-0005-0000-0000-000076140000}"/>
    <cellStyle name="annee semestre 2 2 2 2 2 3 2 4 2 2 2 3 2 3 2 2 2 2 3 2" xfId="20383" xr:uid="{00000000-0005-0000-0000-000077140000}"/>
    <cellStyle name="annee semestre 2 2 2 2 2 3 2 4 2 2 2 3 2 3 2 2 2 2 3 2 2" xfId="35402" xr:uid="{00000000-0005-0000-0000-000078140000}"/>
    <cellStyle name="annee semestre 2 2 2 2 2 3 2 4 2 2 2 3 2 3 2 2 2 2 3 3" xfId="24228" xr:uid="{00000000-0005-0000-0000-000079140000}"/>
    <cellStyle name="annee semestre 2 2 2 2 2 3 2 4 2 2 2 3 2 3 2 2 2 2 4" xfId="25573" xr:uid="{00000000-0005-0000-0000-00007A140000}"/>
    <cellStyle name="annee semestre 2 2 2 2 2 3 2 4 2 2 2 3 2 3 2 2 3" xfId="16349" xr:uid="{00000000-0005-0000-0000-00007B140000}"/>
    <cellStyle name="annee semestre 2 2 2 2 2 3 2 4 2 2 2 3 2 3 2 2 3 2" xfId="8947" xr:uid="{00000000-0005-0000-0000-00007C140000}"/>
    <cellStyle name="annee semestre 2 2 2 2 2 3 2 4 2 2 2 3 2 3 2 2 3 2 2" xfId="34664" xr:uid="{00000000-0005-0000-0000-00007D140000}"/>
    <cellStyle name="annee semestre 2 2 2 2 2 3 2 4 2 2 2 3 2 3 2 2 3 3" xfId="20755" xr:uid="{00000000-0005-0000-0000-00007E140000}"/>
    <cellStyle name="annee semestre 2 2 2 2 2 3 2 4 2 2 2 3 2 3 2 2 4" xfId="27637" xr:uid="{00000000-0005-0000-0000-00007F140000}"/>
    <cellStyle name="annee semestre 2 2 2 2 2 3 2 4 2 2 2 3 2 3 3" xfId="3121" xr:uid="{00000000-0005-0000-0000-000080140000}"/>
    <cellStyle name="annee semestre 2 2 2 2 2 3 2 4 2 2 2 3 2 3 3 2" xfId="3774" xr:uid="{00000000-0005-0000-0000-000081140000}"/>
    <cellStyle name="annee semestre 2 2 2 2 2 3 2 4 2 2 2 3 2 3 3 2 2" xfId="4862" xr:uid="{00000000-0005-0000-0000-000082140000}"/>
    <cellStyle name="annee semestre 2 2 2 2 2 3 2 4 2 2 2 3 2 3 3 2 2 2" xfId="6761" xr:uid="{00000000-0005-0000-0000-000083140000}"/>
    <cellStyle name="annee semestre 2 2 2 2 2 3 2 4 2 2 2 3 2 3 3 2 2 2 2" xfId="6948" xr:uid="{00000000-0005-0000-0000-000084140000}"/>
    <cellStyle name="annee semestre 2 2 2 2 2 3 2 4 2 2 2 3 2 3 3 2 2 2 2 2" xfId="7772" xr:uid="{00000000-0005-0000-0000-000085140000}"/>
    <cellStyle name="annee semestre 2 2 2 2 2 3 2 4 2 2 2 3 2 3 3 2 2 2 2 2 2" xfId="13762" xr:uid="{00000000-0005-0000-0000-000086140000}"/>
    <cellStyle name="annee semestre 2 2 2 2 2 3 2 4 2 2 2 3 2 3 3 2 2 2 2 2 2 2" xfId="9997" xr:uid="{00000000-0005-0000-0000-000087140000}"/>
    <cellStyle name="annee semestre 2 2 2 2 2 3 2 4 2 2 2 3 2 3 3 2 2 2 2 2 2 2 2" xfId="32088" xr:uid="{00000000-0005-0000-0000-000088140000}"/>
    <cellStyle name="annee semestre 2 2 2 2 2 3 2 4 2 2 2 3 2 3 3 2 2 2 2 2 2 3" xfId="28743" xr:uid="{00000000-0005-0000-0000-000089140000}"/>
    <cellStyle name="annee semestre 2 2 2 2 2 3 2 4 2 2 2 3 2 3 3 2 2 2 2 2 3" xfId="23171" xr:uid="{00000000-0005-0000-0000-00008A140000}"/>
    <cellStyle name="annee semestre 2 2 2 2 2 3 2 4 2 2 2 3 2 3 3 2 2 2 2 3" xfId="16376" xr:uid="{00000000-0005-0000-0000-00008B140000}"/>
    <cellStyle name="annee semestre 2 2 2 2 2 3 2 4 2 2 2 3 2 3 3 2 2 2 2 3 2" xfId="19531" xr:uid="{00000000-0005-0000-0000-00008C140000}"/>
    <cellStyle name="annee semestre 2 2 2 2 2 3 2 4 2 2 2 3 2 3 3 2 2 2 2 3 2 2" xfId="34691" xr:uid="{00000000-0005-0000-0000-00008D140000}"/>
    <cellStyle name="annee semestre 2 2 2 2 2 3 2 4 2 2 2 3 2 3 3 2 2 2 2 3 3" xfId="29280" xr:uid="{00000000-0005-0000-0000-00008E140000}"/>
    <cellStyle name="annee semestre 2 2 2 2 2 3 2 4 2 2 2 3 2 3 3 2 2 2 2 4" xfId="27729" xr:uid="{00000000-0005-0000-0000-00008F140000}"/>
    <cellStyle name="annee semestre 2 2 2 2 2 3 2 4 2 2 2 3 2 3 3 2 2 2 3" xfId="10919" xr:uid="{00000000-0005-0000-0000-000090140000}"/>
    <cellStyle name="annee semestre 2 2 2 2 2 3 2 4 2 2 2 3 2 3 3 2 2 2 3 2" xfId="12147" xr:uid="{00000000-0005-0000-0000-000091140000}"/>
    <cellStyle name="annee semestre 2 2 2 2 2 3 2 4 2 2 2 3 2 3 3 2 2 2 3 2 2" xfId="14153" xr:uid="{00000000-0005-0000-0000-000092140000}"/>
    <cellStyle name="annee semestre 2 2 2 2 2 3 2 4 2 2 2 3 2 3 3 2 2 2 3 2 2 2" xfId="12933" xr:uid="{00000000-0005-0000-0000-000093140000}"/>
    <cellStyle name="annee semestre 2 2 2 2 2 3 2 4 2 2 2 3 2 3 3 2 2 2 3 2 2 2 2" xfId="32479" xr:uid="{00000000-0005-0000-0000-000094140000}"/>
    <cellStyle name="annee semestre 2 2 2 2 2 3 2 4 2 2 2 3 2 3 3 2 2 2 3 2 2 3" xfId="25112" xr:uid="{00000000-0005-0000-0000-000095140000}"/>
    <cellStyle name="annee semestre 2 2 2 2 2 3 2 4 2 2 2 3 2 3 3 2 2 2 3 2 3" xfId="30257" xr:uid="{00000000-0005-0000-0000-000096140000}"/>
    <cellStyle name="annee semestre 2 2 2 2 2 3 2 4 2 2 2 3 2 3 3 2 2 2 3 3" xfId="18179" xr:uid="{00000000-0005-0000-0000-000097140000}"/>
    <cellStyle name="annee semestre 2 2 2 2 2 3 2 4 2 2 2 3 2 3 3 2 2 2 3 3 2" xfId="13004" xr:uid="{00000000-0005-0000-0000-000098140000}"/>
    <cellStyle name="annee semestre 2 2 2 2 2 3 2 4 2 2 2 3 2 3 3 2 2 2 3 3 2 2" xfId="36494" xr:uid="{00000000-0005-0000-0000-000099140000}"/>
    <cellStyle name="annee semestre 2 2 2 2 2 3 2 4 2 2 2 3 2 3 3 2 2 2 3 3 3" xfId="20855" xr:uid="{00000000-0005-0000-0000-00009A140000}"/>
    <cellStyle name="annee semestre 2 2 2 2 2 3 2 4 2 2 2 3 2 3 3 2 2 2 3 4" xfId="26050" xr:uid="{00000000-0005-0000-0000-00009B140000}"/>
    <cellStyle name="annee semestre 2 2 2 2 2 3 2 4 2 2 2 3 2 3 3 2 2 3" xfId="16870" xr:uid="{00000000-0005-0000-0000-00009C140000}"/>
    <cellStyle name="annee semestre 2 2 2 2 2 3 2 4 2 2 2 3 2 3 3 2 2 3 2" xfId="8907" xr:uid="{00000000-0005-0000-0000-00009D140000}"/>
    <cellStyle name="annee semestre 2 2 2 2 2 3 2 4 2 2 2 3 2 3 3 2 2 3 2 2" xfId="35185" xr:uid="{00000000-0005-0000-0000-00009E140000}"/>
    <cellStyle name="annee semestre 2 2 2 2 2 3 2 4 2 2 2 3 2 3 3 2 2 3 3" xfId="23526" xr:uid="{00000000-0005-0000-0000-00009F140000}"/>
    <cellStyle name="annee semestre 2 2 2 2 2 3 2 4 2 2 2 3 2 3 3 2 2 4" xfId="24050" xr:uid="{00000000-0005-0000-0000-0000A0140000}"/>
    <cellStyle name="annee semestre 2 2 2 2 2 3 2 4 2 2 2 3 2 3 3 3" xfId="17126" xr:uid="{00000000-0005-0000-0000-0000A1140000}"/>
    <cellStyle name="annee semestre 2 2 2 2 2 3 2 4 2 2 2 3 2 3 3 3 2" xfId="9302" xr:uid="{00000000-0005-0000-0000-0000A2140000}"/>
    <cellStyle name="annee semestre 2 2 2 2 2 3 2 4 2 2 2 3 2 3 3 3 2 2" xfId="35441" xr:uid="{00000000-0005-0000-0000-0000A3140000}"/>
    <cellStyle name="annee semestre 2 2 2 2 2 3 2 4 2 2 2 3 2 3 3 3 3" xfId="22304" xr:uid="{00000000-0005-0000-0000-0000A4140000}"/>
    <cellStyle name="annee semestre 2 2 2 2 2 3 2 4 2 2 2 3 2 3 3 4" xfId="25841" xr:uid="{00000000-0005-0000-0000-0000A5140000}"/>
    <cellStyle name="annee semestre 2 2 2 2 2 3 2 4 2 2 2 3 2 4" xfId="18295" xr:uid="{00000000-0005-0000-0000-0000A6140000}"/>
    <cellStyle name="annee semestre 2 2 2 2 2 3 2 4 2 2 2 3 2 4 2" xfId="19388" xr:uid="{00000000-0005-0000-0000-0000A7140000}"/>
    <cellStyle name="annee semestre 2 2 2 2 2 3 2 4 2 2 2 3 2 4 2 2" xfId="36610" xr:uid="{00000000-0005-0000-0000-0000A8140000}"/>
    <cellStyle name="annee semestre 2 2 2 2 2 3 2 4 2 2 2 3 2 4 3" xfId="29427" xr:uid="{00000000-0005-0000-0000-0000A9140000}"/>
    <cellStyle name="annee semestre 2 2 2 2 2 3 2 4 2 2 2 3 2 5" xfId="21522" xr:uid="{00000000-0005-0000-0000-0000AA140000}"/>
    <cellStyle name="annee semestre 2 2 2 2 2 3 2 4 2 2 2 4" xfId="15268" xr:uid="{00000000-0005-0000-0000-0000AB140000}"/>
    <cellStyle name="annee semestre 2 2 2 2 2 3 2 4 2 2 2 4 2" xfId="19646" xr:uid="{00000000-0005-0000-0000-0000AC140000}"/>
    <cellStyle name="annee semestre 2 2 2 2 2 3 2 4 2 2 2 4 2 2" xfId="33587" xr:uid="{00000000-0005-0000-0000-0000AD140000}"/>
    <cellStyle name="annee semestre 2 2 2 2 2 3 2 4 2 2 2 4 3" xfId="31171" xr:uid="{00000000-0005-0000-0000-0000AE140000}"/>
    <cellStyle name="annee semestre 2 2 2 2 2 3 2 4 2 2 2 5" xfId="23705" xr:uid="{00000000-0005-0000-0000-0000AF140000}"/>
    <cellStyle name="annee semestre 2 2 2 2 2 3 2 4 2 3" xfId="15079" xr:uid="{00000000-0005-0000-0000-0000B0140000}"/>
    <cellStyle name="annee semestre 2 2 2 2 2 3 2 4 2 3 2" xfId="11475" xr:uid="{00000000-0005-0000-0000-0000B1140000}"/>
    <cellStyle name="annee semestre 2 2 2 2 2 3 2 4 2 3 2 2" xfId="33399" xr:uid="{00000000-0005-0000-0000-0000B2140000}"/>
    <cellStyle name="annee semestre 2 2 2 2 2 3 2 4 2 3 3" xfId="31305" xr:uid="{00000000-0005-0000-0000-0000B3140000}"/>
    <cellStyle name="annee semestre 2 2 2 2 2 3 2 4 2 4" xfId="24354" xr:uid="{00000000-0005-0000-0000-0000B4140000}"/>
    <cellStyle name="annee semestre 2 2 2 2 2 3 2 5" xfId="15120" xr:uid="{00000000-0005-0000-0000-0000B5140000}"/>
    <cellStyle name="annee semestre 2 2 2 2 2 3 2 5 2" xfId="10043" xr:uid="{00000000-0005-0000-0000-0000B6140000}"/>
    <cellStyle name="annee semestre 2 2 2 2 2 3 2 5 2 2" xfId="33440" xr:uid="{00000000-0005-0000-0000-0000B7140000}"/>
    <cellStyle name="annee semestre 2 2 2 2 2 3 2 5 3" xfId="25856" xr:uid="{00000000-0005-0000-0000-0000B8140000}"/>
    <cellStyle name="annee semestre 2 2 2 2 2 3 2 6" xfId="22032" xr:uid="{00000000-0005-0000-0000-0000B9140000}"/>
    <cellStyle name="annee semestre 2 2 2 2 2 3 3" xfId="753" xr:uid="{00000000-0005-0000-0000-0000BA140000}"/>
    <cellStyle name="annee semestre 2 2 2 2 2 3 3 2" xfId="838" xr:uid="{00000000-0005-0000-0000-0000BB140000}"/>
    <cellStyle name="annee semestre 2 2 2 2 2 3 3 2 2" xfId="895" xr:uid="{00000000-0005-0000-0000-0000BC140000}"/>
    <cellStyle name="annee semestre 2 2 2 2 2 3 3 2 2 2" xfId="1001" xr:uid="{00000000-0005-0000-0000-0000BD140000}"/>
    <cellStyle name="annee semestre 2 2 2 2 2 3 3 2 2 2 2" xfId="1571" xr:uid="{00000000-0005-0000-0000-0000BE140000}"/>
    <cellStyle name="annee semestre 2 2 2 2 2 3 3 2 2 2 2 2" xfId="1243" xr:uid="{00000000-0005-0000-0000-0000BF140000}"/>
    <cellStyle name="annee semestre 2 2 2 2 2 3 3 2 2 2 2 2 2" xfId="1642" xr:uid="{00000000-0005-0000-0000-0000C0140000}"/>
    <cellStyle name="annee semestre 2 2 2 2 2 3 3 2 2 2 2 2 2 2" xfId="1920" xr:uid="{00000000-0005-0000-0000-0000C1140000}"/>
    <cellStyle name="annee semestre 2 2 2 2 2 3 3 2 2 2 2 2 2 2 2" xfId="2194" xr:uid="{00000000-0005-0000-0000-0000C2140000}"/>
    <cellStyle name="annee semestre 2 2 2 2 2 3 3 2 2 2 2 2 2 2 2 2" xfId="2810" xr:uid="{00000000-0005-0000-0000-0000C3140000}"/>
    <cellStyle name="annee semestre 2 2 2 2 2 3 3 2 2 2 2 2 2 2 2 2 2" xfId="4191" xr:uid="{00000000-0005-0000-0000-0000C4140000}"/>
    <cellStyle name="annee semestre 2 2 2 2 2 3 3 2 2 2 2 2 2 2 2 2 2 2" xfId="4665" xr:uid="{00000000-0005-0000-0000-0000C5140000}"/>
    <cellStyle name="annee semestre 2 2 2 2 2 3 3 2 2 2 2 2 2 2 2 2 2 2 2" xfId="5342" xr:uid="{00000000-0005-0000-0000-0000C6140000}"/>
    <cellStyle name="annee semestre 2 2 2 2 2 3 3 2 2 2 2 2 2 2 2 2 2 2 2 2" xfId="6740" xr:uid="{00000000-0005-0000-0000-0000C7140000}"/>
    <cellStyle name="annee semestre 2 2 2 2 2 3 3 2 2 2 2 2 2 2 2 2 2 2 2 2 2" xfId="7273" xr:uid="{00000000-0005-0000-0000-0000C8140000}"/>
    <cellStyle name="annee semestre 2 2 2 2 2 3 3 2 2 2 2 2 2 2 2 2 2 2 2 2 2 2" xfId="7751" xr:uid="{00000000-0005-0000-0000-0000C9140000}"/>
    <cellStyle name="annee semestre 2 2 2 2 2 3 3 2 2 2 2 2 2 2 2 2 2 2 2 2 2 2 2" xfId="13572" xr:uid="{00000000-0005-0000-0000-0000CA140000}"/>
    <cellStyle name="annee semestre 2 2 2 2 2 3 3 2 2 2 2 2 2 2 2 2 2 2 2 2 2 2 2 2" xfId="11644" xr:uid="{00000000-0005-0000-0000-0000CB140000}"/>
    <cellStyle name="annee semestre 2 2 2 2 2 3 3 2 2 2 2 2 2 2 2 2 2 2 2 2 2 2 2 2 2" xfId="31898" xr:uid="{00000000-0005-0000-0000-0000CC140000}"/>
    <cellStyle name="annee semestre 2 2 2 2 2 3 3 2 2 2 2 2 2 2 2 2 2 2 2 2 2 2 2 3" xfId="28401" xr:uid="{00000000-0005-0000-0000-0000CD140000}"/>
    <cellStyle name="annee semestre 2 2 2 2 2 3 3 2 2 2 2 2 2 2 2 2 2 2 2 2 2 2 3" xfId="28447" xr:uid="{00000000-0005-0000-0000-0000CE140000}"/>
    <cellStyle name="annee semestre 2 2 2 2 2 3 3 2 2 2 2 2 2 2 2 2 2 2 2 2 2 3" xfId="17875" xr:uid="{00000000-0005-0000-0000-0000CF140000}"/>
    <cellStyle name="annee semestre 2 2 2 2 2 3 3 2 2 2 2 2 2 2 2 2 2 2 2 2 2 3 2" xfId="13062" xr:uid="{00000000-0005-0000-0000-0000D0140000}"/>
    <cellStyle name="annee semestre 2 2 2 2 2 3 3 2 2 2 2 2 2 2 2 2 2 2 2 2 2 3 2 2" xfId="36190" xr:uid="{00000000-0005-0000-0000-0000D1140000}"/>
    <cellStyle name="annee semestre 2 2 2 2 2 3 3 2 2 2 2 2 2 2 2 2 2 2 2 2 2 3 3" xfId="21224" xr:uid="{00000000-0005-0000-0000-0000D2140000}"/>
    <cellStyle name="annee semestre 2 2 2 2 2 3 3 2 2 2 2 2 2 2 2 2 2 2 2 2 2 4" xfId="25370" xr:uid="{00000000-0005-0000-0000-0000D3140000}"/>
    <cellStyle name="annee semestre 2 2 2 2 2 3 3 2 2 2 2 2 2 2 2 2 2 2 2 2 3" xfId="10898" xr:uid="{00000000-0005-0000-0000-0000D4140000}"/>
    <cellStyle name="annee semestre 2 2 2 2 2 3 3 2 2 2 2 2 2 2 2 2 2 2 2 2 3 2" xfId="11984" xr:uid="{00000000-0005-0000-0000-0000D5140000}"/>
    <cellStyle name="annee semestre 2 2 2 2 2 3 3 2 2 2 2 2 2 2 2 2 2 2 2 2 3 2 2" xfId="13799" xr:uid="{00000000-0005-0000-0000-0000D6140000}"/>
    <cellStyle name="annee semestre 2 2 2 2 2 3 3 2 2 2 2 2 2 2 2 2 2 2 2 2 3 2 2 2" xfId="13078" xr:uid="{00000000-0005-0000-0000-0000D7140000}"/>
    <cellStyle name="annee semestre 2 2 2 2 2 3 3 2 2 2 2 2 2 2 2 2 2 2 2 2 3 2 2 2 2" xfId="32125" xr:uid="{00000000-0005-0000-0000-0000D8140000}"/>
    <cellStyle name="annee semestre 2 2 2 2 2 3 3 2 2 2 2 2 2 2 2 2 2 2 2 2 3 2 2 3" xfId="28488" xr:uid="{00000000-0005-0000-0000-0000D9140000}"/>
    <cellStyle name="annee semestre 2 2 2 2 2 3 3 2 2 2 2 2 2 2 2 2 2 2 2 2 3 2 3" xfId="27622" xr:uid="{00000000-0005-0000-0000-0000DA140000}"/>
    <cellStyle name="annee semestre 2 2 2 2 2 3 3 2 2 2 2 2 2 2 2 2 2 2 2 2 3 3" xfId="18170" xr:uid="{00000000-0005-0000-0000-0000DB140000}"/>
    <cellStyle name="annee semestre 2 2 2 2 2 3 3 2 2 2 2 2 2 2 2 2 2 2 2 2 3 3 2" xfId="18720" xr:uid="{00000000-0005-0000-0000-0000DC140000}"/>
    <cellStyle name="annee semestre 2 2 2 2 2 3 3 2 2 2 2 2 2 2 2 2 2 2 2 2 3 3 2 2" xfId="36485" xr:uid="{00000000-0005-0000-0000-0000DD140000}"/>
    <cellStyle name="annee semestre 2 2 2 2 2 3 3 2 2 2 2 2 2 2 2 2 2 2 2 2 3 3 3" xfId="30310" xr:uid="{00000000-0005-0000-0000-0000DE140000}"/>
    <cellStyle name="annee semestre 2 2 2 2 2 3 3 2 2 2 2 2 2 2 2 2 2 2 2 2 3 4" xfId="24793" xr:uid="{00000000-0005-0000-0000-0000DF140000}"/>
    <cellStyle name="annee semestre 2 2 2 2 2 3 3 2 2 2 2 2 2 2 2 2 2 2 2 3" xfId="16731" xr:uid="{00000000-0005-0000-0000-0000E0140000}"/>
    <cellStyle name="annee semestre 2 2 2 2 2 3 3 2 2 2 2 2 2 2 2 2 2 2 2 3 2" xfId="10295" xr:uid="{00000000-0005-0000-0000-0000E1140000}"/>
    <cellStyle name="annee semestre 2 2 2 2 2 3 3 2 2 2 2 2 2 2 2 2 2 2 2 3 2 2" xfId="35046" xr:uid="{00000000-0005-0000-0000-0000E2140000}"/>
    <cellStyle name="annee semestre 2 2 2 2 2 3 3 2 2 2 2 2 2 2 2 2 2 2 2 3 3" xfId="27958" xr:uid="{00000000-0005-0000-0000-0000E3140000}"/>
    <cellStyle name="annee semestre 2 2 2 2 2 3 3 2 2 2 2 2 2 2 2 2 2 2 2 4" xfId="20760" xr:uid="{00000000-0005-0000-0000-0000E4140000}"/>
    <cellStyle name="annee semestre 2 2 2 2 2 3 3 2 2 2 2 2 2 2 2 2 2 3" xfId="18458" xr:uid="{00000000-0005-0000-0000-0000E5140000}"/>
    <cellStyle name="annee semestre 2 2 2 2 2 3 3 2 2 2 2 2 2 2 2 2 2 3 2" xfId="9981" xr:uid="{00000000-0005-0000-0000-0000E6140000}"/>
    <cellStyle name="annee semestre 2 2 2 2 2 3 3 2 2 2 2 2 2 2 2 2 2 3 2 2" xfId="36773" xr:uid="{00000000-0005-0000-0000-0000E7140000}"/>
    <cellStyle name="annee semestre 2 2 2 2 2 3 3 2 2 2 2 2 2 2 2 2 2 3 3" xfId="23586" xr:uid="{00000000-0005-0000-0000-0000E8140000}"/>
    <cellStyle name="annee semestre 2 2 2 2 2 3 3 2 2 2 2 2 2 2 2 2 2 4" xfId="26854" xr:uid="{00000000-0005-0000-0000-0000E9140000}"/>
    <cellStyle name="annee semestre 2 2 2 2 2 3 3 2 2 2 2 2 2 2 2 3" xfId="3292" xr:uid="{00000000-0005-0000-0000-0000EA140000}"/>
    <cellStyle name="annee semestre 2 2 2 2 2 3 3 2 2 2 2 2 2 2 2 3 2" xfId="3519" xr:uid="{00000000-0005-0000-0000-0000EB140000}"/>
    <cellStyle name="annee semestre 2 2 2 2 2 3 3 2 2 2 2 2 2 2 2 3 2 2" xfId="5857" xr:uid="{00000000-0005-0000-0000-0000EC140000}"/>
    <cellStyle name="annee semestre 2 2 2 2 2 3 3 2 2 2 2 2 2 2 2 3 2 2 2" xfId="6477" xr:uid="{00000000-0005-0000-0000-0000ED140000}"/>
    <cellStyle name="annee semestre 2 2 2 2 2 3 3 2 2 2 2 2 2 2 2 3 2 2 2 2" xfId="6092" xr:uid="{00000000-0005-0000-0000-0000EE140000}"/>
    <cellStyle name="annee semestre 2 2 2 2 2 3 3 2 2 2 2 2 2 2 2 3 2 2 2 2 2" xfId="7488" xr:uid="{00000000-0005-0000-0000-0000EF140000}"/>
    <cellStyle name="annee semestre 2 2 2 2 2 3 3 2 2 2 2 2 2 2 2 3 2 2 2 2 2 2" xfId="13651" xr:uid="{00000000-0005-0000-0000-0000F0140000}"/>
    <cellStyle name="annee semestre 2 2 2 2 2 3 3 2 2 2 2 2 2 2 2 3 2 2 2 2 2 2 2" xfId="19829" xr:uid="{00000000-0005-0000-0000-0000F1140000}"/>
    <cellStyle name="annee semestre 2 2 2 2 2 3 3 2 2 2 2 2 2 2 2 3 2 2 2 2 2 2 2 2" xfId="31977" xr:uid="{00000000-0005-0000-0000-0000F2140000}"/>
    <cellStyle name="annee semestre 2 2 2 2 2 3 3 2 2 2 2 2 2 2 2 3 2 2 2 2 2 2 3" xfId="30783" xr:uid="{00000000-0005-0000-0000-0000F3140000}"/>
    <cellStyle name="annee semestre 2 2 2 2 2 3 3 2 2 2 2 2 2 2 2 3 2 2 2 2 2 3" xfId="31417" xr:uid="{00000000-0005-0000-0000-0000F4140000}"/>
    <cellStyle name="annee semestre 2 2 2 2 2 3 3 2 2 2 2 2 2 2 2 3 2 2 2 2 3" xfId="15476" xr:uid="{00000000-0005-0000-0000-0000F5140000}"/>
    <cellStyle name="annee semestre 2 2 2 2 2 3 3 2 2 2 2 2 2 2 2 3 2 2 2 2 3 2" xfId="8968" xr:uid="{00000000-0005-0000-0000-0000F6140000}"/>
    <cellStyle name="annee semestre 2 2 2 2 2 3 3 2 2 2 2 2 2 2 2 3 2 2 2 2 3 2 2" xfId="33795" xr:uid="{00000000-0005-0000-0000-0000F7140000}"/>
    <cellStyle name="annee semestre 2 2 2 2 2 3 3 2 2 2 2 2 2 2 2 3 2 2 2 2 3 3" xfId="24484" xr:uid="{00000000-0005-0000-0000-0000F8140000}"/>
    <cellStyle name="annee semestre 2 2 2 2 2 3 3 2 2 2 2 2 2 2 2 3 2 2 2 2 4" xfId="28882" xr:uid="{00000000-0005-0000-0000-0000F9140000}"/>
    <cellStyle name="annee semestre 2 2 2 2 2 3 3 2 2 2 2 2 2 2 2 3 2 2 2 3" xfId="10635" xr:uid="{00000000-0005-0000-0000-0000FA140000}"/>
    <cellStyle name="annee semestre 2 2 2 2 2 3 3 2 2 2 2 2 2 2 2 3 2 2 2 3 2" xfId="12022" xr:uid="{00000000-0005-0000-0000-0000FB140000}"/>
    <cellStyle name="annee semestre 2 2 2 2 2 3 3 2 2 2 2 2 2 2 2 3 2 2 2 3 2 2" xfId="13431" xr:uid="{00000000-0005-0000-0000-0000FC140000}"/>
    <cellStyle name="annee semestre 2 2 2 2 2 3 3 2 2 2 2 2 2 2 2 3 2 2 2 3 2 2 2" xfId="19011" xr:uid="{00000000-0005-0000-0000-0000FD140000}"/>
    <cellStyle name="annee semestre 2 2 2 2 2 3 3 2 2 2 2 2 2 2 2 3 2 2 2 3 2 2 2 2" xfId="31757" xr:uid="{00000000-0005-0000-0000-0000FE140000}"/>
    <cellStyle name="annee semestre 2 2 2 2 2 3 3 2 2 2 2 2 2 2 2 3 2 2 2 3 2 2 3" xfId="25469" xr:uid="{00000000-0005-0000-0000-0000FF140000}"/>
    <cellStyle name="annee semestre 2 2 2 2 2 3 3 2 2 2 2 2 2 2 2 3 2 2 2 3 2 3" xfId="22468" xr:uid="{00000000-0005-0000-0000-000000150000}"/>
    <cellStyle name="annee semestre 2 2 2 2 2 3 3 2 2 2 2 2 2 2 2 3 2 2 2 3 3" xfId="16473" xr:uid="{00000000-0005-0000-0000-000001150000}"/>
    <cellStyle name="annee semestre 2 2 2 2 2 3 3 2 2 2 2 2 2 2 2 3 2 2 2 3 3 2" xfId="9054" xr:uid="{00000000-0005-0000-0000-000002150000}"/>
    <cellStyle name="annee semestre 2 2 2 2 2 3 3 2 2 2 2 2 2 2 2 3 2 2 2 3 3 2 2" xfId="34788" xr:uid="{00000000-0005-0000-0000-000003150000}"/>
    <cellStyle name="annee semestre 2 2 2 2 2 3 3 2 2 2 2 2 2 2 2 3 2 2 2 3 3 3" xfId="25494" xr:uid="{00000000-0005-0000-0000-000004150000}"/>
    <cellStyle name="annee semestre 2 2 2 2 2 3 3 2 2 2 2 2 2 2 2 3 2 2 2 3 4" xfId="24028" xr:uid="{00000000-0005-0000-0000-000005150000}"/>
    <cellStyle name="annee semestre 2 2 2 2 2 3 3 2 2 2 2 2 2 2 2 3 2 2 3" xfId="15917" xr:uid="{00000000-0005-0000-0000-000006150000}"/>
    <cellStyle name="annee semestre 2 2 2 2 2 3 3 2 2 2 2 2 2 2 2 3 2 2 3 2" xfId="20343" xr:uid="{00000000-0005-0000-0000-000007150000}"/>
    <cellStyle name="annee semestre 2 2 2 2 2 3 3 2 2 2 2 2 2 2 2 3 2 2 3 2 2" xfId="34233" xr:uid="{00000000-0005-0000-0000-000008150000}"/>
    <cellStyle name="annee semestre 2 2 2 2 2 3 3 2 2 2 2 2 2 2 2 3 2 2 3 3" xfId="31137" xr:uid="{00000000-0005-0000-0000-000009150000}"/>
    <cellStyle name="annee semestre 2 2 2 2 2 3 3 2 2 2 2 2 2 2 2 3 2 2 4" xfId="28964" xr:uid="{00000000-0005-0000-0000-00000A150000}"/>
    <cellStyle name="annee semestre 2 2 2 2 2 3 3 2 2 2 2 2 2 2 2 3 3" xfId="15607" xr:uid="{00000000-0005-0000-0000-00000B150000}"/>
    <cellStyle name="annee semestre 2 2 2 2 2 3 3 2 2 2 2 2 2 2 2 3 3 2" xfId="9187" xr:uid="{00000000-0005-0000-0000-00000C150000}"/>
    <cellStyle name="annee semestre 2 2 2 2 2 3 3 2 2 2 2 2 2 2 2 3 3 2 2" xfId="33924" xr:uid="{00000000-0005-0000-0000-00000D150000}"/>
    <cellStyle name="annee semestre 2 2 2 2 2 3 3 2 2 2 2 2 2 2 2 3 3 3" xfId="28629" xr:uid="{00000000-0005-0000-0000-00000E150000}"/>
    <cellStyle name="annee semestre 2 2 2 2 2 3 3 2 2 2 2 2 2 2 2 3 4" xfId="29506" xr:uid="{00000000-0005-0000-0000-00000F150000}"/>
    <cellStyle name="annee semestre 2 2 2 2 2 3 3 2 2 2 2 2 2 3" xfId="2543" xr:uid="{00000000-0005-0000-0000-000010150000}"/>
    <cellStyle name="annee semestre 2 2 2 2 2 3 3 2 2 2 2 2 2 3 2" xfId="2097" xr:uid="{00000000-0005-0000-0000-000011150000}"/>
    <cellStyle name="annee semestre 2 2 2 2 2 3 3 2 2 2 2 2 2 3 2 2" xfId="4081" xr:uid="{00000000-0005-0000-0000-000012150000}"/>
    <cellStyle name="annee semestre 2 2 2 2 2 3 3 2 2 2 2 2 2 3 2 2 2" xfId="4555" xr:uid="{00000000-0005-0000-0000-000013150000}"/>
    <cellStyle name="annee semestre 2 2 2 2 2 3 3 2 2 2 2 2 2 3 2 2 2 2" xfId="4906" xr:uid="{00000000-0005-0000-0000-000014150000}"/>
    <cellStyle name="annee semestre 2 2 2 2 2 3 3 2 2 2 2 2 2 3 2 2 2 2 2" xfId="6337" xr:uid="{00000000-0005-0000-0000-000015150000}"/>
    <cellStyle name="annee semestre 2 2 2 2 2 3 3 2 2 2 2 2 2 3 2 2 2 2 2 2" xfId="6959" xr:uid="{00000000-0005-0000-0000-000016150000}"/>
    <cellStyle name="annee semestre 2 2 2 2 2 3 3 2 2 2 2 2 2 3 2 2 2 2 2 2 2" xfId="7348" xr:uid="{00000000-0005-0000-0000-000017150000}"/>
    <cellStyle name="annee semestre 2 2 2 2 2 3 3 2 2 2 2 2 2 3 2 2 2 2 2 2 2 2" xfId="13510" xr:uid="{00000000-0005-0000-0000-000018150000}"/>
    <cellStyle name="annee semestre 2 2 2 2 2 3 3 2 2 2 2 2 2 3 2 2 2 2 2 2 2 2 2" xfId="11798" xr:uid="{00000000-0005-0000-0000-000019150000}"/>
    <cellStyle name="annee semestre 2 2 2 2 2 3 3 2 2 2 2 2 2 3 2 2 2 2 2 2 2 2 2 2" xfId="31836" xr:uid="{00000000-0005-0000-0000-00001A150000}"/>
    <cellStyle name="annee semestre 2 2 2 2 2 3 3 2 2 2 2 2 2 3 2 2 2 2 2 2 2 2 3" xfId="30587" xr:uid="{00000000-0005-0000-0000-00001B150000}"/>
    <cellStyle name="annee semestre 2 2 2 2 2 3 3 2 2 2 2 2 2 3 2 2 2 2 2 2 2 3" xfId="29660" xr:uid="{00000000-0005-0000-0000-00001C150000}"/>
    <cellStyle name="annee semestre 2 2 2 2 2 3 3 2 2 2 2 2 2 3 2 2 2 2 2 2 3" xfId="15322" xr:uid="{00000000-0005-0000-0000-00001D150000}"/>
    <cellStyle name="annee semestre 2 2 2 2 2 3 3 2 2 2 2 2 2 3 2 2 2 2 2 2 3 2" xfId="9627" xr:uid="{00000000-0005-0000-0000-00001E150000}"/>
    <cellStyle name="annee semestre 2 2 2 2 2 3 3 2 2 2 2 2 2 3 2 2 2 2 2 2 3 2 2" xfId="33641" xr:uid="{00000000-0005-0000-0000-00001F150000}"/>
    <cellStyle name="annee semestre 2 2 2 2 2 3 3 2 2 2 2 2 2 3 2 2 2 2 2 2 3 3" xfId="25049" xr:uid="{00000000-0005-0000-0000-000020150000}"/>
    <cellStyle name="annee semestre 2 2 2 2 2 3 3 2 2 2 2 2 2 3 2 2 2 2 2 2 4" xfId="24472" xr:uid="{00000000-0005-0000-0000-000021150000}"/>
    <cellStyle name="annee semestre 2 2 2 2 2 3 3 2 2 2 2 2 2 3 2 2 2 2 2 3" xfId="10495" xr:uid="{00000000-0005-0000-0000-000022150000}"/>
    <cellStyle name="annee semestre 2 2 2 2 2 3 3 2 2 2 2 2 2 3 2 2 2 2 2 3 2" xfId="11868" xr:uid="{00000000-0005-0000-0000-000023150000}"/>
    <cellStyle name="annee semestre 2 2 2 2 2 3 3 2 2 2 2 2 2 3 2 2 2 2 2 3 2 2" xfId="13608" xr:uid="{00000000-0005-0000-0000-000024150000}"/>
    <cellStyle name="annee semestre 2 2 2 2 2 3 3 2 2 2 2 2 2 3 2 2 2 2 2 3 2 2 2" xfId="18740" xr:uid="{00000000-0005-0000-0000-000025150000}"/>
    <cellStyle name="annee semestre 2 2 2 2 2 3 3 2 2 2 2 2 2 3 2 2 2 2 2 3 2 2 2 2" xfId="31934" xr:uid="{00000000-0005-0000-0000-000026150000}"/>
    <cellStyle name="annee semestre 2 2 2 2 2 3 3 2 2 2 2 2 2 3 2 2 2 2 2 3 2 2 3" xfId="24794" xr:uid="{00000000-0005-0000-0000-000027150000}"/>
    <cellStyle name="annee semestre 2 2 2 2 2 3 3 2 2 2 2 2 2 3 2 2 2 2 2 3 2 3" xfId="25342" xr:uid="{00000000-0005-0000-0000-000028150000}"/>
    <cellStyle name="annee semestre 2 2 2 2 2 3 3 2 2 2 2 2 2 3 2 2 2 2 2 3 3" xfId="18563" xr:uid="{00000000-0005-0000-0000-000029150000}"/>
    <cellStyle name="annee semestre 2 2 2 2 2 3 3 2 2 2 2 2 2 3 2 2 2 2 2 3 3 2" xfId="8544" xr:uid="{00000000-0005-0000-0000-00002A150000}"/>
    <cellStyle name="annee semestre 2 2 2 2 2 3 3 2 2 2 2 2 2 3 2 2 2 2 2 3 3 2 2" xfId="36878" xr:uid="{00000000-0005-0000-0000-00002B150000}"/>
    <cellStyle name="annee semestre 2 2 2 2 2 3 3 2 2 2 2 2 2 3 2 2 2 2 2 3 3 3" xfId="21835" xr:uid="{00000000-0005-0000-0000-00002C150000}"/>
    <cellStyle name="annee semestre 2 2 2 2 2 3 3 2 2 2 2 2 2 3 2 2 2 2 2 3 4" xfId="27911" xr:uid="{00000000-0005-0000-0000-00002D150000}"/>
    <cellStyle name="annee semestre 2 2 2 2 2 3 3 2 2 2 2 2 2 3 2 2 2 2 3" xfId="17951" xr:uid="{00000000-0005-0000-0000-00002E150000}"/>
    <cellStyle name="annee semestre 2 2 2 2 2 3 3 2 2 2 2 2 2 3 2 2 2 2 3 2" xfId="19570" xr:uid="{00000000-0005-0000-0000-00002F150000}"/>
    <cellStyle name="annee semestre 2 2 2 2 2 3 3 2 2 2 2 2 2 3 2 2 2 2 3 2 2" xfId="36266" xr:uid="{00000000-0005-0000-0000-000030150000}"/>
    <cellStyle name="annee semestre 2 2 2 2 2 3 3 2 2 2 2 2 2 3 2 2 2 2 3 3" xfId="24763" xr:uid="{00000000-0005-0000-0000-000031150000}"/>
    <cellStyle name="annee semestre 2 2 2 2 2 3 3 2 2 2 2 2 2 3 2 2 2 2 4" xfId="29492" xr:uid="{00000000-0005-0000-0000-000032150000}"/>
    <cellStyle name="annee semestre 2 2 2 2 2 3 3 2 2 2 2 2 2 3 2 2 3" xfId="15650" xr:uid="{00000000-0005-0000-0000-000033150000}"/>
    <cellStyle name="annee semestre 2 2 2 2 2 3 3 2 2 2 2 2 2 3 2 2 3 2" xfId="8726" xr:uid="{00000000-0005-0000-0000-000034150000}"/>
    <cellStyle name="annee semestre 2 2 2 2 2 3 3 2 2 2 2 2 2 3 2 2 3 2 2" xfId="33967" xr:uid="{00000000-0005-0000-0000-000035150000}"/>
    <cellStyle name="annee semestre 2 2 2 2 2 3 3 2 2 2 2 2 2 3 2 2 3 3" xfId="31177" xr:uid="{00000000-0005-0000-0000-000036150000}"/>
    <cellStyle name="annee semestre 2 2 2 2 2 3 3 2 2 2 2 2 2 3 2 2 4" xfId="21626" xr:uid="{00000000-0005-0000-0000-000037150000}"/>
    <cellStyle name="annee semestre 2 2 2 2 2 3 3 2 2 2 2 2 2 3 3" xfId="3193" xr:uid="{00000000-0005-0000-0000-000038150000}"/>
    <cellStyle name="annee semestre 2 2 2 2 2 3 3 2 2 2 2 2 2 3 3 2" xfId="3520" xr:uid="{00000000-0005-0000-0000-000039150000}"/>
    <cellStyle name="annee semestre 2 2 2 2 2 3 3 2 2 2 2 2 2 3 3 2 2" xfId="5753" xr:uid="{00000000-0005-0000-0000-00003A150000}"/>
    <cellStyle name="annee semestre 2 2 2 2 2 3 3 2 2 2 2 2 2 3 3 2 2 2" xfId="7161" xr:uid="{00000000-0005-0000-0000-00003B150000}"/>
    <cellStyle name="annee semestre 2 2 2 2 2 3 3 2 2 2 2 2 2 3 3 2 2 2 2" xfId="7044" xr:uid="{00000000-0005-0000-0000-00003C150000}"/>
    <cellStyle name="annee semestre 2 2 2 2 2 3 3 2 2 2 2 2 2 3 3 2 2 2 2 2" xfId="8076" xr:uid="{00000000-0005-0000-0000-00003D150000}"/>
    <cellStyle name="annee semestre 2 2 2 2 2 3 3 2 2 2 2 2 2 3 3 2 2 2 2 2 2" xfId="13581" xr:uid="{00000000-0005-0000-0000-00003E150000}"/>
    <cellStyle name="annee semestre 2 2 2 2 2 3 3 2 2 2 2 2 2 3 3 2 2 2 2 2 2 2" xfId="12694" xr:uid="{00000000-0005-0000-0000-00003F150000}"/>
    <cellStyle name="annee semestre 2 2 2 2 2 3 3 2 2 2 2 2 2 3 3 2 2 2 2 2 2 2 2" xfId="31907" xr:uid="{00000000-0005-0000-0000-000040150000}"/>
    <cellStyle name="annee semestre 2 2 2 2 2 3 3 2 2 2 2 2 2 3 3 2 2 2 2 2 2 3" xfId="30650" xr:uid="{00000000-0005-0000-0000-000041150000}"/>
    <cellStyle name="annee semestre 2 2 2 2 2 3 3 2 2 2 2 2 2 3 3 2 2 2 2 2 3" xfId="24189" xr:uid="{00000000-0005-0000-0000-000042150000}"/>
    <cellStyle name="annee semestre 2 2 2 2 2 3 3 2 2 2 2 2 2 3 3 2 2 2 2 3" xfId="15086" xr:uid="{00000000-0005-0000-0000-000043150000}"/>
    <cellStyle name="annee semestre 2 2 2 2 2 3 3 2 2 2 2 2 2 3 3 2 2 2 2 3 2" xfId="19290" xr:uid="{00000000-0005-0000-0000-000044150000}"/>
    <cellStyle name="annee semestre 2 2 2 2 2 3 3 2 2 2 2 2 2 3 3 2 2 2 2 3 2 2" xfId="33406" xr:uid="{00000000-0005-0000-0000-000045150000}"/>
    <cellStyle name="annee semestre 2 2 2 2 2 3 3 2 2 2 2 2 2 3 3 2 2 2 2 3 3" xfId="29525" xr:uid="{00000000-0005-0000-0000-000046150000}"/>
    <cellStyle name="annee semestre 2 2 2 2 2 3 3 2 2 2 2 2 2 3 3 2 2 2 2 4" xfId="26943" xr:uid="{00000000-0005-0000-0000-000047150000}"/>
    <cellStyle name="annee semestre 2 2 2 2 2 3 3 2 2 2 2 2 2 3 3 2 2 2 3" xfId="11223" xr:uid="{00000000-0005-0000-0000-000048150000}"/>
    <cellStyle name="annee semestre 2 2 2 2 2 3 3 2 2 2 2 2 2 3 3 2 2 2 3 2" xfId="12599" xr:uid="{00000000-0005-0000-0000-000049150000}"/>
    <cellStyle name="annee semestre 2 2 2 2 2 3 3 2 2 2 2 2 2 3 3 2 2 2 3 2 2" xfId="14775" xr:uid="{00000000-0005-0000-0000-00004A150000}"/>
    <cellStyle name="annee semestre 2 2 2 2 2 3 3 2 2 2 2 2 2 3 3 2 2 2 3 2 2 2" xfId="11443" xr:uid="{00000000-0005-0000-0000-00004B150000}"/>
    <cellStyle name="annee semestre 2 2 2 2 2 3 3 2 2 2 2 2 2 3 3 2 2 2 3 2 2 2 2" xfId="33101" xr:uid="{00000000-0005-0000-0000-00004C150000}"/>
    <cellStyle name="annee semestre 2 2 2 2 2 3 3 2 2 2 2 2 2 3 3 2 2 2 3 2 2 3" xfId="25807" xr:uid="{00000000-0005-0000-0000-00004D150000}"/>
    <cellStyle name="annee semestre 2 2 2 2 2 3 3 2 2 2 2 2 2 3 3 2 2 2 3 2 3" xfId="30275" xr:uid="{00000000-0005-0000-0000-00004E150000}"/>
    <cellStyle name="annee semestre 2 2 2 2 2 3 3 2 2 2 2 2 2 3 3 2 2 2 3 3" xfId="17168" xr:uid="{00000000-0005-0000-0000-00004F150000}"/>
    <cellStyle name="annee semestre 2 2 2 2 2 3 3 2 2 2 2 2 2 3 3 2 2 2 3 3 2" xfId="8767" xr:uid="{00000000-0005-0000-0000-000050150000}"/>
    <cellStyle name="annee semestre 2 2 2 2 2 3 3 2 2 2 2 2 2 3 3 2 2 2 3 3 2 2" xfId="35483" xr:uid="{00000000-0005-0000-0000-000051150000}"/>
    <cellStyle name="annee semestre 2 2 2 2 2 3 3 2 2 2 2 2 2 3 3 2 2 2 3 3 3" xfId="29606" xr:uid="{00000000-0005-0000-0000-000052150000}"/>
    <cellStyle name="annee semestre 2 2 2 2 2 3 3 2 2 2 2 2 2 3 3 2 2 2 3 4" xfId="24629" xr:uid="{00000000-0005-0000-0000-000053150000}"/>
    <cellStyle name="annee semestre 2 2 2 2 2 3 3 2 2 2 2 2 2 3 3 2 2 3" xfId="16484" xr:uid="{00000000-0005-0000-0000-000054150000}"/>
    <cellStyle name="annee semestre 2 2 2 2 2 3 3 2 2 2 2 2 2 3 3 2 2 3 2" xfId="13051" xr:uid="{00000000-0005-0000-0000-000055150000}"/>
    <cellStyle name="annee semestre 2 2 2 2 2 3 3 2 2 2 2 2 2 3 3 2 2 3 2 2" xfId="34799" xr:uid="{00000000-0005-0000-0000-000056150000}"/>
    <cellStyle name="annee semestre 2 2 2 2 2 3 3 2 2 2 2 2 2 3 3 2 2 3 3" xfId="24081" xr:uid="{00000000-0005-0000-0000-000057150000}"/>
    <cellStyle name="annee semestre 2 2 2 2 2 3 3 2 2 2 2 2 2 3 3 2 2 4" xfId="25828" xr:uid="{00000000-0005-0000-0000-000058150000}"/>
    <cellStyle name="annee semestre 2 2 2 2 2 3 3 2 2 2 2 2 2 3 3 3" xfId="18130" xr:uid="{00000000-0005-0000-0000-000059150000}"/>
    <cellStyle name="annee semestre 2 2 2 2 2 3 3 2 2 2 2 2 2 3 3 3 2" xfId="9228" xr:uid="{00000000-0005-0000-0000-00005A150000}"/>
    <cellStyle name="annee semestre 2 2 2 2 2 3 3 2 2 2 2 2 2 3 3 3 2 2" xfId="36445" xr:uid="{00000000-0005-0000-0000-00005B150000}"/>
    <cellStyle name="annee semestre 2 2 2 2 2 3 3 2 2 2 2 2 2 3 3 3 3" xfId="22323" xr:uid="{00000000-0005-0000-0000-00005C150000}"/>
    <cellStyle name="annee semestre 2 2 2 2 2 3 3 2 2 2 2 2 2 3 3 4" xfId="21806" xr:uid="{00000000-0005-0000-0000-00005D150000}"/>
    <cellStyle name="annee semestre 2 2 2 2 2 3 3 2 2 2 2 2 2 4" xfId="17404" xr:uid="{00000000-0005-0000-0000-00005E150000}"/>
    <cellStyle name="annee semestre 2 2 2 2 2 3 3 2 2 2 2 2 2 4 2" xfId="13115" xr:uid="{00000000-0005-0000-0000-00005F150000}"/>
    <cellStyle name="annee semestre 2 2 2 2 2 3 3 2 2 2 2 2 2 4 2 2" xfId="35719" xr:uid="{00000000-0005-0000-0000-000060150000}"/>
    <cellStyle name="annee semestre 2 2 2 2 2 3 3 2 2 2 2 2 2 4 3" xfId="21777" xr:uid="{00000000-0005-0000-0000-000061150000}"/>
    <cellStyle name="annee semestre 2 2 2 2 2 3 3 2 2 2 2 2 2 5" xfId="26735" xr:uid="{00000000-0005-0000-0000-000062150000}"/>
    <cellStyle name="annee semestre 2 2 2 2 2 3 3 2 2 2 2 3" xfId="15434" xr:uid="{00000000-0005-0000-0000-000063150000}"/>
    <cellStyle name="annee semestre 2 2 2 2 2 3 3 2 2 2 2 3 2" xfId="11699" xr:uid="{00000000-0005-0000-0000-000064150000}"/>
    <cellStyle name="annee semestre 2 2 2 2 2 3 3 2 2 2 2 3 2 2" xfId="33753" xr:uid="{00000000-0005-0000-0000-000065150000}"/>
    <cellStyle name="annee semestre 2 2 2 2 2 3 3 2 2 2 2 3 3" xfId="28205" xr:uid="{00000000-0005-0000-0000-000066150000}"/>
    <cellStyle name="annee semestre 2 2 2 2 2 3 3 2 2 2 2 4" xfId="25960" xr:uid="{00000000-0005-0000-0000-000067150000}"/>
    <cellStyle name="annee semestre 2 2 2 2 2 3 3 2 2 2 3" xfId="1447" xr:uid="{00000000-0005-0000-0000-000068150000}"/>
    <cellStyle name="annee semestre 2 2 2 2 2 3 3 2 2 2 3 2" xfId="1760" xr:uid="{00000000-0005-0000-0000-000069150000}"/>
    <cellStyle name="annee semestre 2 2 2 2 2 3 3 2 2 2 3 2 2" xfId="2038" xr:uid="{00000000-0005-0000-0000-00006A150000}"/>
    <cellStyle name="annee semestre 2 2 2 2 2 3 3 2 2 2 3 2 2 2" xfId="2459" xr:uid="{00000000-0005-0000-0000-00006B150000}"/>
    <cellStyle name="annee semestre 2 2 2 2 2 3 3 2 2 2 3 2 2 2 2" xfId="2928" xr:uid="{00000000-0005-0000-0000-00006C150000}"/>
    <cellStyle name="annee semestre 2 2 2 2 2 3 3 2 2 2 3 2 2 2 2 2" xfId="3741" xr:uid="{00000000-0005-0000-0000-00006D150000}"/>
    <cellStyle name="annee semestre 2 2 2 2 2 3 3 2 2 2 3 2 2 2 2 2 2" xfId="3577" xr:uid="{00000000-0005-0000-0000-00006E150000}"/>
    <cellStyle name="annee semestre 2 2 2 2 2 3 3 2 2 2 3 2 2 2 2 2 2 2" xfId="5259" xr:uid="{00000000-0005-0000-0000-00006F150000}"/>
    <cellStyle name="annee semestre 2 2 2 2 2 3 3 2 2 2 3 2 2 2 2 2 2 2 2" xfId="6560" xr:uid="{00000000-0005-0000-0000-000070150000}"/>
    <cellStyle name="annee semestre 2 2 2 2 2 3 3 2 2 2 3 2 2 2 2 2 2 2 2 2" xfId="7221" xr:uid="{00000000-0005-0000-0000-000071150000}"/>
    <cellStyle name="annee semestre 2 2 2 2 2 3 3 2 2 2 3 2 2 2 2 2 2 2 2 2 2" xfId="7571" xr:uid="{00000000-0005-0000-0000-000072150000}"/>
    <cellStyle name="annee semestre 2 2 2 2 2 3 3 2 2 2 3 2 2 2 2 2 2 2 2 2 2 2" xfId="13410" xr:uid="{00000000-0005-0000-0000-000073150000}"/>
    <cellStyle name="annee semestre 2 2 2 2 2 3 3 2 2 2 3 2 2 2 2 2 2 2 2 2 2 2 2" xfId="19384" xr:uid="{00000000-0005-0000-0000-000074150000}"/>
    <cellStyle name="annee semestre 2 2 2 2 2 3 3 2 2 2 3 2 2 2 2 2 2 2 2 2 2 2 2 2" xfId="31736" xr:uid="{00000000-0005-0000-0000-000075150000}"/>
    <cellStyle name="annee semestre 2 2 2 2 2 3 3 2 2 2 3 2 2 2 2 2 2 2 2 2 2 2 3" xfId="30962" xr:uid="{00000000-0005-0000-0000-000076150000}"/>
    <cellStyle name="annee semestre 2 2 2 2 2 3 3 2 2 2 3 2 2 2 2 2 2 2 2 2 2 3" xfId="24809" xr:uid="{00000000-0005-0000-0000-000077150000}"/>
    <cellStyle name="annee semestre 2 2 2 2 2 3 3 2 2 2 3 2 2 2 2 2 2 2 2 2 3" xfId="15370" xr:uid="{00000000-0005-0000-0000-000078150000}"/>
    <cellStyle name="annee semestre 2 2 2 2 2 3 3 2 2 2 3 2 2 2 2 2 2 2 2 2 3 2" xfId="10255" xr:uid="{00000000-0005-0000-0000-000079150000}"/>
    <cellStyle name="annee semestre 2 2 2 2 2 3 3 2 2 2 3 2 2 2 2 2 2 2 2 2 3 2 2" xfId="33689" xr:uid="{00000000-0005-0000-0000-00007A150000}"/>
    <cellStyle name="annee semestre 2 2 2 2 2 3 3 2 2 2 3 2 2 2 2 2 2 2 2 2 3 3" xfId="28814" xr:uid="{00000000-0005-0000-0000-00007B150000}"/>
    <cellStyle name="annee semestre 2 2 2 2 2 3 3 2 2 2 3 2 2 2 2 2 2 2 2 2 4" xfId="24512" xr:uid="{00000000-0005-0000-0000-00007C150000}"/>
    <cellStyle name="annee semestre 2 2 2 2 2 3 3 2 2 2 3 2 2 2 2 2 2 2 2 3" xfId="10718" xr:uid="{00000000-0005-0000-0000-00007D150000}"/>
    <cellStyle name="annee semestre 2 2 2 2 2 3 3 2 2 2 3 2 2 2 2 2 2 2 2 3 2" xfId="12420" xr:uid="{00000000-0005-0000-0000-00007E150000}"/>
    <cellStyle name="annee semestre 2 2 2 2 2 3 3 2 2 2 3 2 2 2 2 2 2 2 2 3 2 2" xfId="14596" xr:uid="{00000000-0005-0000-0000-00007F150000}"/>
    <cellStyle name="annee semestre 2 2 2 2 2 3 3 2 2 2 3 2 2 2 2 2 2 2 2 3 2 2 2" xfId="9676" xr:uid="{00000000-0005-0000-0000-000080150000}"/>
    <cellStyle name="annee semestre 2 2 2 2 2 3 3 2 2 2 3 2 2 2 2 2 2 2 2 3 2 2 2 2" xfId="32922" xr:uid="{00000000-0005-0000-0000-000081150000}"/>
    <cellStyle name="annee semestre 2 2 2 2 2 3 3 2 2 2 3 2 2 2 2 2 2 2 2 3 2 2 3" xfId="27541" xr:uid="{00000000-0005-0000-0000-000082150000}"/>
    <cellStyle name="annee semestre 2 2 2 2 2 3 3 2 2 2 3 2 2 2 2 2 2 2 2 3 2 3" xfId="21212" xr:uid="{00000000-0005-0000-0000-000083150000}"/>
    <cellStyle name="annee semestre 2 2 2 2 2 3 3 2 2 2 3 2 2 2 2 2 2 2 2 3 3" xfId="16262" xr:uid="{00000000-0005-0000-0000-000084150000}"/>
    <cellStyle name="annee semestre 2 2 2 2 2 3 3 2 2 2 3 2 2 2 2 2 2 2 2 3 3 2" xfId="18880" xr:uid="{00000000-0005-0000-0000-000085150000}"/>
    <cellStyle name="annee semestre 2 2 2 2 2 3 3 2 2 2 3 2 2 2 2 2 2 2 2 3 3 2 2" xfId="34577" xr:uid="{00000000-0005-0000-0000-000086150000}"/>
    <cellStyle name="annee semestre 2 2 2 2 2 3 3 2 2 2 3 2 2 2 2 2 2 2 2 3 3 3" xfId="26012" xr:uid="{00000000-0005-0000-0000-000087150000}"/>
    <cellStyle name="annee semestre 2 2 2 2 2 3 3 2 2 2 3 2 2 2 2 2 2 2 2 3 4" xfId="23834" xr:uid="{00000000-0005-0000-0000-000088150000}"/>
    <cellStyle name="annee semestre 2 2 2 2 2 3 3 2 2 2 3 2 2 2 2 2 2 2 3" xfId="16903" xr:uid="{00000000-0005-0000-0000-000089150000}"/>
    <cellStyle name="annee semestre 2 2 2 2 2 3 3 2 2 2 3 2 2 2 2 2 2 2 3 2" xfId="19767" xr:uid="{00000000-0005-0000-0000-00008A150000}"/>
    <cellStyle name="annee semestre 2 2 2 2 2 3 3 2 2 2 3 2 2 2 2 2 2 2 3 2 2" xfId="35218" xr:uid="{00000000-0005-0000-0000-00008B150000}"/>
    <cellStyle name="annee semestre 2 2 2 2 2 3 3 2 2 2 3 2 2 2 2 2 2 2 3 3" xfId="27696" xr:uid="{00000000-0005-0000-0000-00008C150000}"/>
    <cellStyle name="annee semestre 2 2 2 2 2 3 3 2 2 2 3 2 2 2 2 2 2 2 4" xfId="23583" xr:uid="{00000000-0005-0000-0000-00008D150000}"/>
    <cellStyle name="annee semestre 2 2 2 2 2 3 3 2 2 2 3 2 2 2 2 2 3" xfId="16291" xr:uid="{00000000-0005-0000-0000-00008E150000}"/>
    <cellStyle name="annee semestre 2 2 2 2 2 3 3 2 2 2 3 2 2 2 2 2 3 2" xfId="11529" xr:uid="{00000000-0005-0000-0000-00008F150000}"/>
    <cellStyle name="annee semestre 2 2 2 2 2 3 3 2 2 2 3 2 2 2 2 2 3 2 2" xfId="34606" xr:uid="{00000000-0005-0000-0000-000090150000}"/>
    <cellStyle name="annee semestre 2 2 2 2 2 3 3 2 2 2 3 2 2 2 2 2 3 3" xfId="29178" xr:uid="{00000000-0005-0000-0000-000091150000}"/>
    <cellStyle name="annee semestre 2 2 2 2 2 3 3 2 2 2 3 2 2 2 2 2 4" xfId="27320" xr:uid="{00000000-0005-0000-0000-000092150000}"/>
    <cellStyle name="annee semestre 2 2 2 2 2 3 3 2 2 2 3 2 2 2 3" xfId="3410" xr:uid="{00000000-0005-0000-0000-000093150000}"/>
    <cellStyle name="annee semestre 2 2 2 2 2 3 3 2 2 2 3 2 2 2 3 2" xfId="4389" xr:uid="{00000000-0005-0000-0000-000094150000}"/>
    <cellStyle name="annee semestre 2 2 2 2 2 3 3 2 2 2 3 2 2 2 3 2 2" xfId="4831" xr:uid="{00000000-0005-0000-0000-000095150000}"/>
    <cellStyle name="annee semestre 2 2 2 2 2 3 3 2 2 2 3 2 2 2 3 2 2 2" xfId="6507" xr:uid="{00000000-0005-0000-0000-000096150000}"/>
    <cellStyle name="annee semestre 2 2 2 2 2 3 3 2 2 2 3 2 2 2 3 2 2 2 2" xfId="6968" xr:uid="{00000000-0005-0000-0000-000097150000}"/>
    <cellStyle name="annee semestre 2 2 2 2 2 3 3 2 2 2 3 2 2 2 3 2 2 2 2 2" xfId="7518" xr:uid="{00000000-0005-0000-0000-000098150000}"/>
    <cellStyle name="annee semestre 2 2 2 2 2 3 3 2 2 2 3 2 2 2 3 2 2 2 2 2 2" xfId="13682" xr:uid="{00000000-0005-0000-0000-000099150000}"/>
    <cellStyle name="annee semestre 2 2 2 2 2 3 3 2 2 2 3 2 2 2 3 2 2 2 2 2 2 2" xfId="9271" xr:uid="{00000000-0005-0000-0000-00009A150000}"/>
    <cellStyle name="annee semestre 2 2 2 2 2 3 3 2 2 2 3 2 2 2 3 2 2 2 2 2 2 2 2" xfId="32008" xr:uid="{00000000-0005-0000-0000-00009B150000}"/>
    <cellStyle name="annee semestre 2 2 2 2 2 3 3 2 2 2 3 2 2 2 3 2 2 2 2 2 2 3" xfId="30381" xr:uid="{00000000-0005-0000-0000-00009C150000}"/>
    <cellStyle name="annee semestre 2 2 2 2 2 3 3 2 2 2 3 2 2 2 3 2 2 2 2 2 3" xfId="28010" xr:uid="{00000000-0005-0000-0000-00009D150000}"/>
    <cellStyle name="annee semestre 2 2 2 2 2 3 3 2 2 2 3 2 2 2 3 2 2 2 2 3" xfId="16881" xr:uid="{00000000-0005-0000-0000-00009E150000}"/>
    <cellStyle name="annee semestre 2 2 2 2 2 3 3 2 2 2 3 2 2 2 3 2 2 2 2 3 2" xfId="9193" xr:uid="{00000000-0005-0000-0000-00009F150000}"/>
    <cellStyle name="annee semestre 2 2 2 2 2 3 3 2 2 2 3 2 2 2 3 2 2 2 2 3 2 2" xfId="35196" xr:uid="{00000000-0005-0000-0000-0000A0150000}"/>
    <cellStyle name="annee semestre 2 2 2 2 2 3 3 2 2 2 3 2 2 2 3 2 2 2 2 3 3" xfId="23947" xr:uid="{00000000-0005-0000-0000-0000A1150000}"/>
    <cellStyle name="annee semestre 2 2 2 2 2 3 3 2 2 2 3 2 2 2 3 2 2 2 2 4" xfId="25570" xr:uid="{00000000-0005-0000-0000-0000A2150000}"/>
    <cellStyle name="annee semestre 2 2 2 2 2 3 3 2 2 2 3 2 2 2 3 2 2 2 3" xfId="10665" xr:uid="{00000000-0005-0000-0000-0000A3150000}"/>
    <cellStyle name="annee semestre 2 2 2 2 2 3 3 2 2 2 3 2 2 2 3 2 2 2 3 2" xfId="12002" xr:uid="{00000000-0005-0000-0000-0000A4150000}"/>
    <cellStyle name="annee semestre 2 2 2 2 2 3 3 2 2 2 3 2 2 2 3 2 2 2 3 2 2" xfId="13480" xr:uid="{00000000-0005-0000-0000-0000A5150000}"/>
    <cellStyle name="annee semestre 2 2 2 2 2 3 3 2 2 2 3 2 2 2 3 2 2 2 3 2 2 2" xfId="11659" xr:uid="{00000000-0005-0000-0000-0000A6150000}"/>
    <cellStyle name="annee semestre 2 2 2 2 2 3 3 2 2 2 3 2 2 2 3 2 2 2 3 2 2 2 2" xfId="31806" xr:uid="{00000000-0005-0000-0000-0000A7150000}"/>
    <cellStyle name="annee semestre 2 2 2 2 2 3 3 2 2 2 3 2 2 2 3 2 2 2 3 2 2 3" xfId="30422" xr:uid="{00000000-0005-0000-0000-0000A8150000}"/>
    <cellStyle name="annee semestre 2 2 2 2 2 3 3 2 2 2 3 2 2 2 3 2 2 2 3 2 3" xfId="22178" xr:uid="{00000000-0005-0000-0000-0000A9150000}"/>
    <cellStyle name="annee semestre 2 2 2 2 2 3 3 2 2 2 3 2 2 2 3 2 2 2 3 3" xfId="17078" xr:uid="{00000000-0005-0000-0000-0000AA150000}"/>
    <cellStyle name="annee semestre 2 2 2 2 2 3 3 2 2 2 3 2 2 2 3 2 2 2 3 3 2" xfId="9778" xr:uid="{00000000-0005-0000-0000-0000AB150000}"/>
    <cellStyle name="annee semestre 2 2 2 2 2 3 3 2 2 2 3 2 2 2 3 2 2 2 3 3 2 2" xfId="35393" xr:uid="{00000000-0005-0000-0000-0000AC150000}"/>
    <cellStyle name="annee semestre 2 2 2 2 2 3 3 2 2 2 3 2 2 2 3 2 2 2 3 3 3" xfId="26106" xr:uid="{00000000-0005-0000-0000-0000AD150000}"/>
    <cellStyle name="annee semestre 2 2 2 2 2 3 3 2 2 2 3 2 2 2 3 2 2 2 3 4" xfId="28957" xr:uid="{00000000-0005-0000-0000-0000AE150000}"/>
    <cellStyle name="annee semestre 2 2 2 2 2 3 3 2 2 2 3 2 2 2 3 2 2 3" xfId="18291" xr:uid="{00000000-0005-0000-0000-0000AF150000}"/>
    <cellStyle name="annee semestre 2 2 2 2 2 3 3 2 2 2 3 2 2 2 3 2 2 3 2" xfId="9360" xr:uid="{00000000-0005-0000-0000-0000B0150000}"/>
    <cellStyle name="annee semestre 2 2 2 2 2 3 3 2 2 2 3 2 2 2 3 2 2 3 2 2" xfId="36606" xr:uid="{00000000-0005-0000-0000-0000B1150000}"/>
    <cellStyle name="annee semestre 2 2 2 2 2 3 3 2 2 2 3 2 2 2 3 2 2 3 3" xfId="31024" xr:uid="{00000000-0005-0000-0000-0000B2150000}"/>
    <cellStyle name="annee semestre 2 2 2 2 2 3 3 2 2 2 3 2 2 2 3 2 2 4" xfId="25836" xr:uid="{00000000-0005-0000-0000-0000B3150000}"/>
    <cellStyle name="annee semestre 2 2 2 2 2 3 3 2 2 2 3 2 2 2 3 3" xfId="15848" xr:uid="{00000000-0005-0000-0000-0000B4150000}"/>
    <cellStyle name="annee semestre 2 2 2 2 2 3 3 2 2 2 3 2 2 2 3 3 2" xfId="20425" xr:uid="{00000000-0005-0000-0000-0000B5150000}"/>
    <cellStyle name="annee semestre 2 2 2 2 2 3 3 2 2 2 3 2 2 2 3 3 2 2" xfId="34164" xr:uid="{00000000-0005-0000-0000-0000B6150000}"/>
    <cellStyle name="annee semestre 2 2 2 2 2 3 3 2 2 2 3 2 2 2 3 3 3" xfId="27213" xr:uid="{00000000-0005-0000-0000-0000B7150000}"/>
    <cellStyle name="annee semestre 2 2 2 2 2 3 3 2 2 2 3 2 2 2 3 4" xfId="24758" xr:uid="{00000000-0005-0000-0000-0000B8150000}"/>
    <cellStyle name="annee semestre 2 2 2 2 2 3 3 2 2 2 3 2 3" xfId="2661" xr:uid="{00000000-0005-0000-0000-0000B9150000}"/>
    <cellStyle name="annee semestre 2 2 2 2 2 3 3 2 2 2 3 2 3 2" xfId="2313" xr:uid="{00000000-0005-0000-0000-0000BA150000}"/>
    <cellStyle name="annee semestre 2 2 2 2 2 3 3 2 2 2 3 2 3 2 2" xfId="4042" xr:uid="{00000000-0005-0000-0000-0000BB150000}"/>
    <cellStyle name="annee semestre 2 2 2 2 2 3 3 2 2 2 3 2 3 2 2 2" xfId="4516" xr:uid="{00000000-0005-0000-0000-0000BC150000}"/>
    <cellStyle name="annee semestre 2 2 2 2 2 3 3 2 2 2 3 2 3 2 2 2 2" xfId="5319" xr:uid="{00000000-0005-0000-0000-0000BD150000}"/>
    <cellStyle name="annee semestre 2 2 2 2 2 3 3 2 2 2 3 2 3 2 2 2 2 2" xfId="6877" xr:uid="{00000000-0005-0000-0000-0000BE150000}"/>
    <cellStyle name="annee semestre 2 2 2 2 2 3 3 2 2 2 3 2 3 2 2 2 2 2 2" xfId="6001" xr:uid="{00000000-0005-0000-0000-0000BF150000}"/>
    <cellStyle name="annee semestre 2 2 2 2 2 3 3 2 2 2 3 2 3 2 2 2 2 2 2 2" xfId="7888" xr:uid="{00000000-0005-0000-0000-0000C0150000}"/>
    <cellStyle name="annee semestre 2 2 2 2 2 3 3 2 2 2 3 2 3 2 2 2 2 2 2 2 2" xfId="13289" xr:uid="{00000000-0005-0000-0000-0000C1150000}"/>
    <cellStyle name="annee semestre 2 2 2 2 2 3 3 2 2 2 3 2 3 2 2 2 2 2 2 2 2 2" xfId="9168" xr:uid="{00000000-0005-0000-0000-0000C2150000}"/>
    <cellStyle name="annee semestre 2 2 2 2 2 3 3 2 2 2 3 2 3 2 2 2 2 2 2 2 2 2 2" xfId="31615" xr:uid="{00000000-0005-0000-0000-0000C3150000}"/>
    <cellStyle name="annee semestre 2 2 2 2 2 3 3 2 2 2 3 2 3 2 2 2 2 2 2 2 2 3" xfId="24034" xr:uid="{00000000-0005-0000-0000-0000C4150000}"/>
    <cellStyle name="annee semestre 2 2 2 2 2 3 3 2 2 2 3 2 3 2 2 2 2 2 2 2 3" xfId="24956" xr:uid="{00000000-0005-0000-0000-0000C5150000}"/>
    <cellStyle name="annee semestre 2 2 2 2 2 3 3 2 2 2 3 2 3 2 2 2 2 2 2 3" xfId="18545" xr:uid="{00000000-0005-0000-0000-0000C6150000}"/>
    <cellStyle name="annee semestre 2 2 2 2 2 3 3 2 2 2 3 2 3 2 2 2 2 2 2 3 2" xfId="20275" xr:uid="{00000000-0005-0000-0000-0000C7150000}"/>
    <cellStyle name="annee semestre 2 2 2 2 2 3 3 2 2 2 3 2 3 2 2 2 2 2 2 3 2 2" xfId="36860" xr:uid="{00000000-0005-0000-0000-0000C8150000}"/>
    <cellStyle name="annee semestre 2 2 2 2 2 3 3 2 2 2 3 2 3 2 2 2 2 2 2 3 3" xfId="27357" xr:uid="{00000000-0005-0000-0000-0000C9150000}"/>
    <cellStyle name="annee semestre 2 2 2 2 2 3 3 2 2 2 3 2 3 2 2 2 2 2 2 4" xfId="22874" xr:uid="{00000000-0005-0000-0000-0000CA150000}"/>
    <cellStyle name="annee semestre 2 2 2 2 2 3 3 2 2 2 3 2 3 2 2 2 2 2 3" xfId="11035" xr:uid="{00000000-0005-0000-0000-0000CB150000}"/>
    <cellStyle name="annee semestre 2 2 2 2 2 3 3 2 2 2 3 2 3 2 2 2 2 2 3 2" xfId="12094" xr:uid="{00000000-0005-0000-0000-0000CC150000}"/>
    <cellStyle name="annee semestre 2 2 2 2 2 3 3 2 2 2 3 2 3 2 2 2 2 2 3 2 2" xfId="13201" xr:uid="{00000000-0005-0000-0000-0000CD150000}"/>
    <cellStyle name="annee semestre 2 2 2 2 2 3 3 2 2 2 3 2 3 2 2 2 2 2 3 2 2 2" xfId="8996" xr:uid="{00000000-0005-0000-0000-0000CE150000}"/>
    <cellStyle name="annee semestre 2 2 2 2 2 3 3 2 2 2 3 2 3 2 2 2 2 2 3 2 2 2 2" xfId="31527" xr:uid="{00000000-0005-0000-0000-0000CF150000}"/>
    <cellStyle name="annee semestre 2 2 2 2 2 3 3 2 2 2 3 2 3 2 2 2 2 2 3 2 2 3" xfId="25597" xr:uid="{00000000-0005-0000-0000-0000D0150000}"/>
    <cellStyle name="annee semestre 2 2 2 2 2 3 3 2 2 2 3 2 3 2 2 2 2 2 3 2 3" xfId="23566" xr:uid="{00000000-0005-0000-0000-0000D1150000}"/>
    <cellStyle name="annee semestre 2 2 2 2 2 3 3 2 2 2 3 2 3 2 2 2 2 2 3 3" xfId="15597" xr:uid="{00000000-0005-0000-0000-0000D2150000}"/>
    <cellStyle name="annee semestre 2 2 2 2 2 3 3 2 2 2 3 2 3 2 2 2 2 2 3 3 2" xfId="8215" xr:uid="{00000000-0005-0000-0000-0000D3150000}"/>
    <cellStyle name="annee semestre 2 2 2 2 2 3 3 2 2 2 3 2 3 2 2 2 2 2 3 3 2 2" xfId="33914" xr:uid="{00000000-0005-0000-0000-0000D4150000}"/>
    <cellStyle name="annee semestre 2 2 2 2 2 3 3 2 2 2 3 2 3 2 2 2 2 2 3 3 3" xfId="27044" xr:uid="{00000000-0005-0000-0000-0000D5150000}"/>
    <cellStyle name="annee semestre 2 2 2 2 2 3 3 2 2 2 3 2 3 2 2 2 2 2 3 4" xfId="28678" xr:uid="{00000000-0005-0000-0000-0000D6150000}"/>
    <cellStyle name="annee semestre 2 2 2 2 2 3 3 2 2 2 3 2 3 2 2 2 2 3" xfId="18389" xr:uid="{00000000-0005-0000-0000-0000D7150000}"/>
    <cellStyle name="annee semestre 2 2 2 2 2 3 3 2 2 2 3 2 3 2 2 2 2 3 2" xfId="8425" xr:uid="{00000000-0005-0000-0000-0000D8150000}"/>
    <cellStyle name="annee semestre 2 2 2 2 2 3 3 2 2 2 3 2 3 2 2 2 2 3 2 2" xfId="36704" xr:uid="{00000000-0005-0000-0000-0000D9150000}"/>
    <cellStyle name="annee semestre 2 2 2 2 2 3 3 2 2 2 3 2 3 2 2 2 2 3 3" xfId="22723" xr:uid="{00000000-0005-0000-0000-0000DA150000}"/>
    <cellStyle name="annee semestre 2 2 2 2 2 3 3 2 2 2 3 2 3 2 2 2 2 4" xfId="20979" xr:uid="{00000000-0005-0000-0000-0000DB150000}"/>
    <cellStyle name="annee semestre 2 2 2 2 2 3 3 2 2 2 3 2 3 2 2 3" xfId="15641" xr:uid="{00000000-0005-0000-0000-0000DC150000}"/>
    <cellStyle name="annee semestre 2 2 2 2 2 3 3 2 2 2 3 2 3 2 2 3 2" xfId="10124" xr:uid="{00000000-0005-0000-0000-0000DD150000}"/>
    <cellStyle name="annee semestre 2 2 2 2 2 3 3 2 2 2 3 2 3 2 2 3 2 2" xfId="33958" xr:uid="{00000000-0005-0000-0000-0000DE150000}"/>
    <cellStyle name="annee semestre 2 2 2 2 2 3 3 2 2 2 3 2 3 2 2 3 3" xfId="26153" xr:uid="{00000000-0005-0000-0000-0000DF150000}"/>
    <cellStyle name="annee semestre 2 2 2 2 2 3 3 2 2 2 3 2 3 2 2 4" xfId="23158" xr:uid="{00000000-0005-0000-0000-0000E0150000}"/>
    <cellStyle name="annee semestre 2 2 2 2 2 3 3 2 2 2 3 2 3 3" xfId="3081" xr:uid="{00000000-0005-0000-0000-0000E1150000}"/>
    <cellStyle name="annee semestre 2 2 2 2 2 3 3 2 2 2 3 2 3 3 2" xfId="3833" xr:uid="{00000000-0005-0000-0000-0000E2150000}"/>
    <cellStyle name="annee semestre 2 2 2 2 2 3 3 2 2 2 3 2 3 3 2 2" xfId="5232" xr:uid="{00000000-0005-0000-0000-0000E3150000}"/>
    <cellStyle name="annee semestre 2 2 2 2 2 3 3 2 2 2 3 2 3 3 2 2 2" xfId="7141" xr:uid="{00000000-0005-0000-0000-0000E4150000}"/>
    <cellStyle name="annee semestre 2 2 2 2 2 3 3 2 2 2 3 2 3 3 2 2 2 2" xfId="5979" xr:uid="{00000000-0005-0000-0000-0000E5150000}"/>
    <cellStyle name="annee semestre 2 2 2 2 2 3 3 2 2 2 3 2 3 3 2 2 2 2 2" xfId="8056" xr:uid="{00000000-0005-0000-0000-0000E6150000}"/>
    <cellStyle name="annee semestre 2 2 2 2 2 3 3 2 2 2 3 2 3 3 2 2 2 2 2 2" xfId="13446" xr:uid="{00000000-0005-0000-0000-0000E7150000}"/>
    <cellStyle name="annee semestre 2 2 2 2 2 3 3 2 2 2 3 2 3 3 2 2 2 2 2 2 2" xfId="12756" xr:uid="{00000000-0005-0000-0000-0000E8150000}"/>
    <cellStyle name="annee semestre 2 2 2 2 2 3 3 2 2 2 3 2 3 3 2 2 2 2 2 2 2 2" xfId="31772" xr:uid="{00000000-0005-0000-0000-0000E9150000}"/>
    <cellStyle name="annee semestre 2 2 2 2 2 3 3 2 2 2 3 2 3 3 2 2 2 2 2 2 3" xfId="21586" xr:uid="{00000000-0005-0000-0000-0000EA150000}"/>
    <cellStyle name="annee semestre 2 2 2 2 2 3 3 2 2 2 3 2 3 3 2 2 2 2 2 3" xfId="23609" xr:uid="{00000000-0005-0000-0000-0000EB150000}"/>
    <cellStyle name="annee semestre 2 2 2 2 2 3 3 2 2 2 3 2 3 3 2 2 2 2 3" xfId="18215" xr:uid="{00000000-0005-0000-0000-0000EC150000}"/>
    <cellStyle name="annee semestre 2 2 2 2 2 3 3 2 2 2 3 2 3 3 2 2 2 2 3 2" xfId="11809" xr:uid="{00000000-0005-0000-0000-0000ED150000}"/>
    <cellStyle name="annee semestre 2 2 2 2 2 3 3 2 2 2 3 2 3 3 2 2 2 2 3 2 2" xfId="36530" xr:uid="{00000000-0005-0000-0000-0000EE150000}"/>
    <cellStyle name="annee semestre 2 2 2 2 2 3 3 2 2 2 3 2 3 3 2 2 2 2 3 3" xfId="28234" xr:uid="{00000000-0005-0000-0000-0000EF150000}"/>
    <cellStyle name="annee semestre 2 2 2 2 2 3 3 2 2 2 3 2 3 3 2 2 2 2 4" xfId="22675" xr:uid="{00000000-0005-0000-0000-0000F0150000}"/>
    <cellStyle name="annee semestre 2 2 2 2 2 3 3 2 2 2 3 2 3 3 2 2 2 3" xfId="11203" xr:uid="{00000000-0005-0000-0000-0000F1150000}"/>
    <cellStyle name="annee semestre 2 2 2 2 2 3 3 2 2 2 3 2 3 3 2 2 2 3 2" xfId="12579" xr:uid="{00000000-0005-0000-0000-0000F2150000}"/>
    <cellStyle name="annee semestre 2 2 2 2 2 3 3 2 2 2 3 2 3 3 2 2 2 3 2 2" xfId="14755" xr:uid="{00000000-0005-0000-0000-0000F3150000}"/>
    <cellStyle name="annee semestre 2 2 2 2 2 3 3 2 2 2 3 2 3 3 2 2 2 3 2 2 2" xfId="10165" xr:uid="{00000000-0005-0000-0000-0000F4150000}"/>
    <cellStyle name="annee semestre 2 2 2 2 2 3 3 2 2 2 3 2 3 3 2 2 2 3 2 2 2 2" xfId="33081" xr:uid="{00000000-0005-0000-0000-0000F5150000}"/>
    <cellStyle name="annee semestre 2 2 2 2 2 3 3 2 2 2 3 2 3 3 2 2 2 3 2 2 3" xfId="25850" xr:uid="{00000000-0005-0000-0000-0000F6150000}"/>
    <cellStyle name="annee semestre 2 2 2 2 2 3 3 2 2 2 3 2 3 3 2 2 2 3 2 3" xfId="23223" xr:uid="{00000000-0005-0000-0000-0000F7150000}"/>
    <cellStyle name="annee semestre 2 2 2 2 2 3 3 2 2 2 3 2 3 3 2 2 2 3 3" xfId="15184" xr:uid="{00000000-0005-0000-0000-0000F8150000}"/>
    <cellStyle name="annee semestre 2 2 2 2 2 3 3 2 2 2 3 2 3 3 2 2 2 3 3 2" xfId="19268" xr:uid="{00000000-0005-0000-0000-0000F9150000}"/>
    <cellStyle name="annee semestre 2 2 2 2 2 3 3 2 2 2 3 2 3 3 2 2 2 3 3 2 2" xfId="33503" xr:uid="{00000000-0005-0000-0000-0000FA150000}"/>
    <cellStyle name="annee semestre 2 2 2 2 2 3 3 2 2 2 3 2 3 3 2 2 2 3 3 3" xfId="20767" xr:uid="{00000000-0005-0000-0000-0000FB150000}"/>
    <cellStyle name="annee semestre 2 2 2 2 2 3 3 2 2 2 3 2 3 3 2 2 2 3 4" xfId="22918" xr:uid="{00000000-0005-0000-0000-0000FC150000}"/>
    <cellStyle name="annee semestre 2 2 2 2 2 3 3 2 2 2 3 2 3 3 2 2 3" xfId="18076" xr:uid="{00000000-0005-0000-0000-0000FD150000}"/>
    <cellStyle name="annee semestre 2 2 2 2 2 3 3 2 2 2 3 2 3 3 2 2 3 2" xfId="20317" xr:uid="{00000000-0005-0000-0000-0000FE150000}"/>
    <cellStyle name="annee semestre 2 2 2 2 2 3 3 2 2 2 3 2 3 3 2 2 3 2 2" xfId="36391" xr:uid="{00000000-0005-0000-0000-0000FF150000}"/>
    <cellStyle name="annee semestre 2 2 2 2 2 3 3 2 2 2 3 2 3 3 2 2 3 3" xfId="28430" xr:uid="{00000000-0005-0000-0000-000000160000}"/>
    <cellStyle name="annee semestre 2 2 2 2 2 3 3 2 2 2 3 2 3 3 2 2 4" xfId="24819" xr:uid="{00000000-0005-0000-0000-000001160000}"/>
    <cellStyle name="annee semestre 2 2 2 2 2 3 3 2 2 2 3 2 3 3 3" xfId="15965" xr:uid="{00000000-0005-0000-0000-000002160000}"/>
    <cellStyle name="annee semestre 2 2 2 2 2 3 3 2 2 2 3 2 3 3 3 2" xfId="20082" xr:uid="{00000000-0005-0000-0000-000003160000}"/>
    <cellStyle name="annee semestre 2 2 2 2 2 3 3 2 2 2 3 2 3 3 3 2 2" xfId="34281" xr:uid="{00000000-0005-0000-0000-000004160000}"/>
    <cellStyle name="annee semestre 2 2 2 2 2 3 3 2 2 2 3 2 3 3 3 3" xfId="27632" xr:uid="{00000000-0005-0000-0000-000005160000}"/>
    <cellStyle name="annee semestre 2 2 2 2 2 3 3 2 2 2 3 2 3 3 4" xfId="24365" xr:uid="{00000000-0005-0000-0000-000006160000}"/>
    <cellStyle name="annee semestre 2 2 2 2 2 3 3 2 2 2 3 2 4" xfId="15355" xr:uid="{00000000-0005-0000-0000-000007160000}"/>
    <cellStyle name="annee semestre 2 2 2 2 2 3 3 2 2 2 3 2 4 2" xfId="19195" xr:uid="{00000000-0005-0000-0000-000008160000}"/>
    <cellStyle name="annee semestre 2 2 2 2 2 3 3 2 2 2 3 2 4 2 2" xfId="33674" xr:uid="{00000000-0005-0000-0000-000009160000}"/>
    <cellStyle name="annee semestre 2 2 2 2 2 3 3 2 2 2 3 2 4 3" xfId="24913" xr:uid="{00000000-0005-0000-0000-00000A160000}"/>
    <cellStyle name="annee semestre 2 2 2 2 2 3 3 2 2 2 3 2 5" xfId="26932" xr:uid="{00000000-0005-0000-0000-00000B160000}"/>
    <cellStyle name="annee semestre 2 2 2 2 2 3 3 2 2 2 4" xfId="14829" xr:uid="{00000000-0005-0000-0000-00000C160000}"/>
    <cellStyle name="annee semestre 2 2 2 2 2 3 3 2 2 2 4 2" xfId="18749" xr:uid="{00000000-0005-0000-0000-00000D160000}"/>
    <cellStyle name="annee semestre 2 2 2 2 2 3 3 2 2 2 4 2 2" xfId="33151" xr:uid="{00000000-0005-0000-0000-00000E160000}"/>
    <cellStyle name="annee semestre 2 2 2 2 2 3 3 2 2 2 4 3" xfId="29640" xr:uid="{00000000-0005-0000-0000-00000F160000}"/>
    <cellStyle name="annee semestre 2 2 2 2 2 3 3 2 2 2 5" xfId="21024" xr:uid="{00000000-0005-0000-0000-000010160000}"/>
    <cellStyle name="annee semestre 2 2 2 2 2 3 3 2 3" xfId="14820" xr:uid="{00000000-0005-0000-0000-000011160000}"/>
    <cellStyle name="annee semestre 2 2 2 2 2 3 3 2 3 2" xfId="12815" xr:uid="{00000000-0005-0000-0000-000012160000}"/>
    <cellStyle name="annee semestre 2 2 2 2 2 3 3 2 3 2 2" xfId="33144" xr:uid="{00000000-0005-0000-0000-000013160000}"/>
    <cellStyle name="annee semestre 2 2 2 2 2 3 3 2 3 3" xfId="24356" xr:uid="{00000000-0005-0000-0000-000014160000}"/>
    <cellStyle name="annee semestre 2 2 2 2 2 3 3 2 4" xfId="22924" xr:uid="{00000000-0005-0000-0000-000015160000}"/>
    <cellStyle name="annee semestre 2 2 2 2 2 4" xfId="15659" xr:uid="{00000000-0005-0000-0000-000016160000}"/>
    <cellStyle name="annee semestre 2 2 2 2 2 4 2" xfId="13002" xr:uid="{00000000-0005-0000-0000-000017160000}"/>
    <cellStyle name="annee semestre 2 2 2 2 2 4 2 2" xfId="33976" xr:uid="{00000000-0005-0000-0000-000018160000}"/>
    <cellStyle name="annee semestre 2 2 2 2 2 4 3" xfId="25162" xr:uid="{00000000-0005-0000-0000-000019160000}"/>
    <cellStyle name="annee semestre 2 2 2 2 2 5" xfId="20720" xr:uid="{00000000-0005-0000-0000-00001A160000}"/>
    <cellStyle name="annee semestre 2 2 2 2 3" xfId="515" xr:uid="{00000000-0005-0000-0000-00001B160000}"/>
    <cellStyle name="annee semestre 2 2 2 2 3 2" xfId="522" xr:uid="{00000000-0005-0000-0000-00001C160000}"/>
    <cellStyle name="annee semestre 2 2 2 2 3 2 2" xfId="531" xr:uid="{00000000-0005-0000-0000-00001D160000}"/>
    <cellStyle name="annee semestre 2 2 2 2 3 2 2 2" xfId="555" xr:uid="{00000000-0005-0000-0000-00001E160000}"/>
    <cellStyle name="annee semestre 2 2 2 2 3 2 2 2 2" xfId="764" xr:uid="{00000000-0005-0000-0000-00001F160000}"/>
    <cellStyle name="annee semestre 2 2 2 2 3 2 2 2 2 2" xfId="849" xr:uid="{00000000-0005-0000-0000-000020160000}"/>
    <cellStyle name="annee semestre 2 2 2 2 3 2 2 2 2 2 2" xfId="579" xr:uid="{00000000-0005-0000-0000-000021160000}"/>
    <cellStyle name="annee semestre 2 2 2 2 3 2 2 2 2 2 2 2" xfId="1091" xr:uid="{00000000-0005-0000-0000-000022160000}"/>
    <cellStyle name="annee semestre 2 2 2 2 3 2 2 2 2 2 2 2 2" xfId="1570" xr:uid="{00000000-0005-0000-0000-000023160000}"/>
    <cellStyle name="annee semestre 2 2 2 2 3 2 2 2 2 2 2 2 2 2" xfId="1218" xr:uid="{00000000-0005-0000-0000-000024160000}"/>
    <cellStyle name="annee semestre 2 2 2 2 3 2 2 2 2 2 2 2 2 2 2" xfId="1623" xr:uid="{00000000-0005-0000-0000-000025160000}"/>
    <cellStyle name="annee semestre 2 2 2 2 3 2 2 2 2 2 2 2 2 2 2 2" xfId="1901" xr:uid="{00000000-0005-0000-0000-000026160000}"/>
    <cellStyle name="annee semestre 2 2 2 2 3 2 2 2 2 2 2 2 2 2 2 2 2" xfId="2367" xr:uid="{00000000-0005-0000-0000-000027160000}"/>
    <cellStyle name="annee semestre 2 2 2 2 3 2 2 2 2 2 2 2 2 2 2 2 2 2" xfId="2791" xr:uid="{00000000-0005-0000-0000-000028160000}"/>
    <cellStyle name="annee semestre 2 2 2 2 3 2 2 2 2 2 2 2 2 2 2 2 2 2 2" xfId="3992" xr:uid="{00000000-0005-0000-0000-000029160000}"/>
    <cellStyle name="annee semestre 2 2 2 2 3 2 2 2 2 2 2 2 2 2 2 2 2 2 2 2" xfId="4466" xr:uid="{00000000-0005-0000-0000-00002A160000}"/>
    <cellStyle name="annee semestre 2 2 2 2 3 2 2 2 2 2 2 2 2 2 2 2 2 2 2 2 2" xfId="5574" xr:uid="{00000000-0005-0000-0000-00002B160000}"/>
    <cellStyle name="annee semestre 2 2 2 2 3 2 2 2 2 2 2 2 2 2 2 2 2 2 2 2 2 2" xfId="6634" xr:uid="{00000000-0005-0000-0000-00002C160000}"/>
    <cellStyle name="annee semestre 2 2 2 2 3 2 2 2 2 2 2 2 2 2 2 2 2 2 2 2 2 2 2" xfId="7248" xr:uid="{00000000-0005-0000-0000-00002D160000}"/>
    <cellStyle name="annee semestre 2 2 2 2 3 2 2 2 2 2 2 2 2 2 2 2 2 2 2 2 2 2 2 2" xfId="7645" xr:uid="{00000000-0005-0000-0000-00002E160000}"/>
    <cellStyle name="annee semestre 2 2 2 2 3 2 2 2 2 2 2 2 2 2 2 2 2 2 2 2 2 2 2 2 2" xfId="13531" xr:uid="{00000000-0005-0000-0000-00002F160000}"/>
    <cellStyle name="annee semestre 2 2 2 2 3 2 2 2 2 2 2 2 2 2 2 2 2 2 2 2 2 2 2 2 2 2" xfId="8828" xr:uid="{00000000-0005-0000-0000-000030160000}"/>
    <cellStyle name="annee semestre 2 2 2 2 3 2 2 2 2 2 2 2 2 2 2 2 2 2 2 2 2 2 2 2 2 2 2" xfId="31857" xr:uid="{00000000-0005-0000-0000-000031160000}"/>
    <cellStyle name="annee semestre 2 2 2 2 3 2 2 2 2 2 2 2 2 2 2 2 2 2 2 2 2 2 2 2 2 3" xfId="28455" xr:uid="{00000000-0005-0000-0000-000032160000}"/>
    <cellStyle name="annee semestre 2 2 2 2 3 2 2 2 2 2 2 2 2 2 2 2 2 2 2 2 2 2 2 2 3" xfId="27970" xr:uid="{00000000-0005-0000-0000-000033160000}"/>
    <cellStyle name="annee semestre 2 2 2 2 3 2 2 2 2 2 2 2 2 2 2 2 2 2 2 2 2 2 2 3" xfId="16075" xr:uid="{00000000-0005-0000-0000-000034160000}"/>
    <cellStyle name="annee semestre 2 2 2 2 3 2 2 2 2 2 2 2 2 2 2 2 2 2 2 2 2 2 2 3 2" xfId="13032" xr:uid="{00000000-0005-0000-0000-000035160000}"/>
    <cellStyle name="annee semestre 2 2 2 2 3 2 2 2 2 2 2 2 2 2 2 2 2 2 2 2 2 2 2 3 2 2" xfId="34390" xr:uid="{00000000-0005-0000-0000-000036160000}"/>
    <cellStyle name="annee semestre 2 2 2 2 3 2 2 2 2 2 2 2 2 2 2 2 2 2 2 2 2 2 2 3 3" xfId="29750" xr:uid="{00000000-0005-0000-0000-000037160000}"/>
    <cellStyle name="annee semestre 2 2 2 2 3 2 2 2 2 2 2 2 2 2 2 2 2 2 2 2 2 2 2 4" xfId="26389" xr:uid="{00000000-0005-0000-0000-000038160000}"/>
    <cellStyle name="annee semestre 2 2 2 2 3 2 2 2 2 2 2 2 2 2 2 2 2 2 2 2 2 2 3" xfId="10792" xr:uid="{00000000-0005-0000-0000-000039160000}"/>
    <cellStyle name="annee semestre 2 2 2 2 3 2 2 2 2 2 2 2 2 2 2 2 2 2 2 2 2 2 3 2" xfId="12015" xr:uid="{00000000-0005-0000-0000-00003A160000}"/>
    <cellStyle name="annee semestre 2 2 2 2 3 2 2 2 2 2 2 2 2 2 2 2 2 2 2 2 2 2 3 2 2" xfId="13801" xr:uid="{00000000-0005-0000-0000-00003B160000}"/>
    <cellStyle name="annee semestre 2 2 2 2 3 2 2 2 2 2 2 2 2 2 2 2 2 2 2 2 2 2 3 2 2 2" xfId="8762" xr:uid="{00000000-0005-0000-0000-00003C160000}"/>
    <cellStyle name="annee semestre 2 2 2 2 3 2 2 2 2 2 2 2 2 2 2 2 2 2 2 2 2 2 3 2 2 2 2" xfId="32127" xr:uid="{00000000-0005-0000-0000-00003D160000}"/>
    <cellStyle name="annee semestre 2 2 2 2 3 2 2 2 2 2 2 2 2 2 2 2 2 2 2 2 2 2 3 2 2 3" xfId="26795" xr:uid="{00000000-0005-0000-0000-00003E160000}"/>
    <cellStyle name="annee semestre 2 2 2 2 3 2 2 2 2 2 2 2 2 2 2 2 2 2 2 2 2 2 3 2 3" xfId="28535" xr:uid="{00000000-0005-0000-0000-00003F160000}"/>
    <cellStyle name="annee semestre 2 2 2 2 3 2 2 2 2 2 2 2 2 2 2 2 2 2 2 2 2 2 3 3" xfId="14893" xr:uid="{00000000-0005-0000-0000-000040160000}"/>
    <cellStyle name="annee semestre 2 2 2 2 3 2 2 2 2 2 2 2 2 2 2 2 2 2 2 2 2 2 3 3 2" xfId="10167" xr:uid="{00000000-0005-0000-0000-000041160000}"/>
    <cellStyle name="annee semestre 2 2 2 2 3 2 2 2 2 2 2 2 2 2 2 2 2 2 2 2 2 2 3 3 2 2" xfId="33215" xr:uid="{00000000-0005-0000-0000-000042160000}"/>
    <cellStyle name="annee semestre 2 2 2 2 3 2 2 2 2 2 2 2 2 2 2 2 2 2 2 2 2 2 3 3 3" xfId="31256" xr:uid="{00000000-0005-0000-0000-000043160000}"/>
    <cellStyle name="annee semestre 2 2 2 2 3 2 2 2 2 2 2 2 2 2 2 2 2 2 2 2 2 2 3 4" xfId="26355" xr:uid="{00000000-0005-0000-0000-000044160000}"/>
    <cellStyle name="annee semestre 2 2 2 2 3 2 2 2 2 2 2 2 2 2 2 2 2 2 2 2 2 3" xfId="17735" xr:uid="{00000000-0005-0000-0000-000045160000}"/>
    <cellStyle name="annee semestre 2 2 2 2 3 2 2 2 2 2 2 2 2 2 2 2 2 2 2 2 2 3 2" xfId="9189" xr:uid="{00000000-0005-0000-0000-000046160000}"/>
    <cellStyle name="annee semestre 2 2 2 2 3 2 2 2 2 2 2 2 2 2 2 2 2 2 2 2 2 3 2 2" xfId="36050" xr:uid="{00000000-0005-0000-0000-000047160000}"/>
    <cellStyle name="annee semestre 2 2 2 2 3 2 2 2 2 2 2 2 2 2 2 2 2 2 2 2 2 3 3" xfId="20756" xr:uid="{00000000-0005-0000-0000-000048160000}"/>
    <cellStyle name="annee semestre 2 2 2 2 3 2 2 2 2 2 2 2 2 2 2 2 2 2 2 2 2 4" xfId="26977" xr:uid="{00000000-0005-0000-0000-000049160000}"/>
    <cellStyle name="annee semestre 2 2 2 2 3 2 2 2 2 2 2 2 2 2 2 2 2 2 2 3" xfId="17686" xr:uid="{00000000-0005-0000-0000-00004A160000}"/>
    <cellStyle name="annee semestre 2 2 2 2 3 2 2 2 2 2 2 2 2 2 2 2 2 2 2 3 2" xfId="11465" xr:uid="{00000000-0005-0000-0000-00004B160000}"/>
    <cellStyle name="annee semestre 2 2 2 2 3 2 2 2 2 2 2 2 2 2 2 2 2 2 2 3 2 2" xfId="36001" xr:uid="{00000000-0005-0000-0000-00004C160000}"/>
    <cellStyle name="annee semestre 2 2 2 2 3 2 2 2 2 2 2 2 2 2 2 2 2 2 2 3 3" xfId="23657" xr:uid="{00000000-0005-0000-0000-00004D160000}"/>
    <cellStyle name="annee semestre 2 2 2 2 3 2 2 2 2 2 2 2 2 2 2 2 2 2 2 4" xfId="29083" xr:uid="{00000000-0005-0000-0000-00004E160000}"/>
    <cellStyle name="annee semestre 2 2 2 2 3 2 2 2 2 2 2 2 2 2 2 2 2 3" xfId="3180" xr:uid="{00000000-0005-0000-0000-00004F160000}"/>
    <cellStyle name="annee semestre 2 2 2 2 3 2 2 2 2 2 2 2 2 2 2 2 2 3 2" xfId="3483" xr:uid="{00000000-0005-0000-0000-000050160000}"/>
    <cellStyle name="annee semestre 2 2 2 2 3 2 2 2 2 2 2 2 2 2 2 2 2 3 2 2" xfId="5219" xr:uid="{00000000-0005-0000-0000-000051160000}"/>
    <cellStyle name="annee semestre 2 2 2 2 3 2 2 2 2 2 2 2 2 2 2 2 2 3 2 2 2" xfId="6868" xr:uid="{00000000-0005-0000-0000-000052160000}"/>
    <cellStyle name="annee semestre 2 2 2 2 3 2 2 2 2 2 2 2 2 2 2 2 2 3 2 2 2 2" xfId="5913" xr:uid="{00000000-0005-0000-0000-000053160000}"/>
    <cellStyle name="annee semestre 2 2 2 2 3 2 2 2 2 2 2 2 2 2 2 2 2 3 2 2 2 2 2" xfId="7879" xr:uid="{00000000-0005-0000-0000-000054160000}"/>
    <cellStyle name="annee semestre 2 2 2 2 3 2 2 2 2 2 2 2 2 2 2 2 2 3 2 2 2 2 2 2" xfId="13880" xr:uid="{00000000-0005-0000-0000-000055160000}"/>
    <cellStyle name="annee semestre 2 2 2 2 3 2 2 2 2 2 2 2 2 2 2 2 2 3 2 2 2 2 2 2 2" xfId="12958" xr:uid="{00000000-0005-0000-0000-000056160000}"/>
    <cellStyle name="annee semestre 2 2 2 2 3 2 2 2 2 2 2 2 2 2 2 2 2 3 2 2 2 2 2 2 2 2" xfId="32206" xr:uid="{00000000-0005-0000-0000-000057160000}"/>
    <cellStyle name="annee semestre 2 2 2 2 3 2 2 2 2 2 2 2 2 2 2 2 2 3 2 2 2 2 2 2 3" xfId="26060" xr:uid="{00000000-0005-0000-0000-000058160000}"/>
    <cellStyle name="annee semestre 2 2 2 2 3 2 2 2 2 2 2 2 2 2 2 2 2 3 2 2 2 2 2 3" xfId="29797" xr:uid="{00000000-0005-0000-0000-000059160000}"/>
    <cellStyle name="annee semestre 2 2 2 2 3 2 2 2 2 2 2 2 2 2 2 2 2 3 2 2 2 2 3" xfId="17498" xr:uid="{00000000-0005-0000-0000-00005A160000}"/>
    <cellStyle name="annee semestre 2 2 2 2 3 2 2 2 2 2 2 2 2 2 2 2 2 3 2 2 2 2 3 2" xfId="9450" xr:uid="{00000000-0005-0000-0000-00005B160000}"/>
    <cellStyle name="annee semestre 2 2 2 2 3 2 2 2 2 2 2 2 2 2 2 2 2 3 2 2 2 2 3 2 2" xfId="35813" xr:uid="{00000000-0005-0000-0000-00005C160000}"/>
    <cellStyle name="annee semestre 2 2 2 2 3 2 2 2 2 2 2 2 2 2 2 2 2 3 2 2 2 2 3 3" xfId="26645" xr:uid="{00000000-0005-0000-0000-00005D160000}"/>
    <cellStyle name="annee semestre 2 2 2 2 3 2 2 2 2 2 2 2 2 2 2 2 2 3 2 2 2 2 4" xfId="24437" xr:uid="{00000000-0005-0000-0000-00005E160000}"/>
    <cellStyle name="annee semestre 2 2 2 2 3 2 2 2 2 2 2 2 2 2 2 2 2 3 2 2 2 3" xfId="11026" xr:uid="{00000000-0005-0000-0000-00005F160000}"/>
    <cellStyle name="annee semestre 2 2 2 2 3 2 2 2 2 2 2 2 2 2 2 2 2 3 2 2 2 3 2" xfId="12083" xr:uid="{00000000-0005-0000-0000-000060160000}"/>
    <cellStyle name="annee semestre 2 2 2 2 3 2 2 2 2 2 2 2 2 2 2 2 2 3 2 2 2 3 2 2" xfId="14149" xr:uid="{00000000-0005-0000-0000-000061160000}"/>
    <cellStyle name="annee semestre 2 2 2 2 3 2 2 2 2 2 2 2 2 2 2 2 2 3 2 2 2 3 2 2 2" xfId="10024" xr:uid="{00000000-0005-0000-0000-000062160000}"/>
    <cellStyle name="annee semestre 2 2 2 2 3 2 2 2 2 2 2 2 2 2 2 2 2 3 2 2 2 3 2 2 2 2" xfId="32475" xr:uid="{00000000-0005-0000-0000-000063160000}"/>
    <cellStyle name="annee semestre 2 2 2 2 3 2 2 2 2 2 2 2 2 2 2 2 2 3 2 2 2 3 2 2 3" xfId="25938" xr:uid="{00000000-0005-0000-0000-000064160000}"/>
    <cellStyle name="annee semestre 2 2 2 2 3 2 2 2 2 2 2 2 2 2 2 2 2 3 2 2 2 3 2 3" xfId="25474" xr:uid="{00000000-0005-0000-0000-000065160000}"/>
    <cellStyle name="annee semestre 2 2 2 2 3 2 2 2 2 2 2 2 2 2 2 2 2 3 2 2 2 3 3" xfId="18512" xr:uid="{00000000-0005-0000-0000-000066160000}"/>
    <cellStyle name="annee semestre 2 2 2 2 3 2 2 2 2 2 2 2 2 2 2 2 2 3 2 2 2 3 3 2" xfId="13013" xr:uid="{00000000-0005-0000-0000-000067160000}"/>
    <cellStyle name="annee semestre 2 2 2 2 3 2 2 2 2 2 2 2 2 2 2 2 2 3 2 2 2 3 3 2 2" xfId="36827" xr:uid="{00000000-0005-0000-0000-000068160000}"/>
    <cellStyle name="annee semestre 2 2 2 2 3 2 2 2 2 2 2 2 2 2 2 2 2 3 2 2 2 3 3 3" xfId="28262" xr:uid="{00000000-0005-0000-0000-000069160000}"/>
    <cellStyle name="annee semestre 2 2 2 2 3 2 2 2 2 2 2 2 2 2 2 2 2 3 2 2 2 3 4" xfId="21834" xr:uid="{00000000-0005-0000-0000-00006A160000}"/>
    <cellStyle name="annee semestre 2 2 2 2 3 2 2 2 2 2 2 2 2 2 2 2 2 3 2 2 3" xfId="17896" xr:uid="{00000000-0005-0000-0000-00006B160000}"/>
    <cellStyle name="annee semestre 2 2 2 2 3 2 2 2 2 2 2 2 2 2 2 2 2 3 2 2 3 2" xfId="8753" xr:uid="{00000000-0005-0000-0000-00006C160000}"/>
    <cellStyle name="annee semestre 2 2 2 2 3 2 2 2 2 2 2 2 2 2 2 2 2 3 2 2 3 2 2" xfId="36211" xr:uid="{00000000-0005-0000-0000-00006D160000}"/>
    <cellStyle name="annee semestre 2 2 2 2 3 2 2 2 2 2 2 2 2 2 2 2 2 3 2 2 3 3" xfId="20728" xr:uid="{00000000-0005-0000-0000-00006E160000}"/>
    <cellStyle name="annee semestre 2 2 2 2 3 2 2 2 2 2 2 2 2 2 2 2 2 3 2 2 4" xfId="27108" xr:uid="{00000000-0005-0000-0000-00006F160000}"/>
    <cellStyle name="annee semestre 2 2 2 2 3 2 2 2 2 2 2 2 2 2 2 2 2 3 3" xfId="16001" xr:uid="{00000000-0005-0000-0000-000070160000}"/>
    <cellStyle name="annee semestre 2 2 2 2 3 2 2 2 2 2 2 2 2 2 2 2 2 3 3 2" xfId="9156" xr:uid="{00000000-0005-0000-0000-000071160000}"/>
    <cellStyle name="annee semestre 2 2 2 2 3 2 2 2 2 2 2 2 2 2 2 2 2 3 3 2 2" xfId="34317" xr:uid="{00000000-0005-0000-0000-000072160000}"/>
    <cellStyle name="annee semestre 2 2 2 2 3 2 2 2 2 2 2 2 2 2 2 2 2 3 3 3" xfId="25507" xr:uid="{00000000-0005-0000-0000-000073160000}"/>
    <cellStyle name="annee semestre 2 2 2 2 3 2 2 2 2 2 2 2 2 2 2 2 2 3 4" xfId="23937" xr:uid="{00000000-0005-0000-0000-000074160000}"/>
    <cellStyle name="annee semestre 2 2 2 2 3 2 2 2 2 2 2 2 2 2 2 3" xfId="2524" xr:uid="{00000000-0005-0000-0000-000075160000}"/>
    <cellStyle name="annee semestre 2 2 2 2 3 2 2 2 2 2 2 2 2 2 2 3 2" xfId="2234" xr:uid="{00000000-0005-0000-0000-000076160000}"/>
    <cellStyle name="annee semestre 2 2 2 2 3 2 2 2 2 2 2 2 2 2 2 3 2 2" xfId="4097" xr:uid="{00000000-0005-0000-0000-000077160000}"/>
    <cellStyle name="annee semestre 2 2 2 2 3 2 2 2 2 2 2 2 2 2 2 3 2 2 2" xfId="4571" xr:uid="{00000000-0005-0000-0000-000078160000}"/>
    <cellStyle name="annee semestre 2 2 2 2 3 2 2 2 2 2 2 2 2 2 2 3 2 2 2 2" xfId="5521" xr:uid="{00000000-0005-0000-0000-000079160000}"/>
    <cellStyle name="annee semestre 2 2 2 2 3 2 2 2 2 2 2 2 2 2 2 3 2 2 2 2 2" xfId="6802" xr:uid="{00000000-0005-0000-0000-00007A160000}"/>
    <cellStyle name="annee semestre 2 2 2 2 3 2 2 2 2 2 2 2 2 2 2 3 2 2 2 2 2 2" xfId="5486" xr:uid="{00000000-0005-0000-0000-00007B160000}"/>
    <cellStyle name="annee semestre 2 2 2 2 3 2 2 2 2 2 2 2 2 2 2 3 2 2 2 2 2 2 2" xfId="7813" xr:uid="{00000000-0005-0000-0000-00007C160000}"/>
    <cellStyle name="annee semestre 2 2 2 2 3 2 2 2 2 2 2 2 2 2 2 3 2 2 2 2 2 2 2 2" xfId="13960" xr:uid="{00000000-0005-0000-0000-00007D160000}"/>
    <cellStyle name="annee semestre 2 2 2 2 3 2 2 2 2 2 2 2 2 2 2 3 2 2 2 2 2 2 2 2 2" xfId="20194" xr:uid="{00000000-0005-0000-0000-00007E160000}"/>
    <cellStyle name="annee semestre 2 2 2 2 3 2 2 2 2 2 2 2 2 2 2 3 2 2 2 2 2 2 2 2 2 2" xfId="32286" xr:uid="{00000000-0005-0000-0000-00007F160000}"/>
    <cellStyle name="annee semestre 2 2 2 2 3 2 2 2 2 2 2 2 2 2 2 3 2 2 2 2 2 2 2 2 3" xfId="29890" xr:uid="{00000000-0005-0000-0000-000080160000}"/>
    <cellStyle name="annee semestre 2 2 2 2 3 2 2 2 2 2 2 2 2 2 2 3 2 2 2 2 2 2 2 3" xfId="25207" xr:uid="{00000000-0005-0000-0000-000081160000}"/>
    <cellStyle name="annee semestre 2 2 2 2 3 2 2 2 2 2 2 2 2 2 2 3 2 2 2 2 2 2 3" xfId="18435" xr:uid="{00000000-0005-0000-0000-000082160000}"/>
    <cellStyle name="annee semestre 2 2 2 2 3 2 2 2 2 2 2 2 2 2 2 3 2 2 2 2 2 2 3 2" xfId="10322" xr:uid="{00000000-0005-0000-0000-000083160000}"/>
    <cellStyle name="annee semestre 2 2 2 2 3 2 2 2 2 2 2 2 2 2 2 3 2 2 2 2 2 2 3 2 2" xfId="36750" xr:uid="{00000000-0005-0000-0000-000084160000}"/>
    <cellStyle name="annee semestre 2 2 2 2 3 2 2 2 2 2 2 2 2 2 2 3 2 2 2 2 2 2 3 3" xfId="22037" xr:uid="{00000000-0005-0000-0000-000085160000}"/>
    <cellStyle name="annee semestre 2 2 2 2 3 2 2 2 2 2 2 2 2 2 2 3 2 2 2 2 2 2 4" xfId="21101" xr:uid="{00000000-0005-0000-0000-000086160000}"/>
    <cellStyle name="annee semestre 2 2 2 2 3 2 2 2 2 2 2 2 2 2 2 3 2 2 2 2 2 3" xfId="10960" xr:uid="{00000000-0005-0000-0000-000087160000}"/>
    <cellStyle name="annee semestre 2 2 2 2 3 2 2 2 2 2 2 2 2 2 2 3 2 2 2 2 2 3 2" xfId="12385" xr:uid="{00000000-0005-0000-0000-000088160000}"/>
    <cellStyle name="annee semestre 2 2 2 2 3 2 2 2 2 2 2 2 2 2 2 3 2 2 2 2 2 3 2 2" xfId="14561" xr:uid="{00000000-0005-0000-0000-000089160000}"/>
    <cellStyle name="annee semestre 2 2 2 2 3 2 2 2 2 2 2 2 2 2 2 3 2 2 2 2 2 3 2 2 2" xfId="18739" xr:uid="{00000000-0005-0000-0000-00008A160000}"/>
    <cellStyle name="annee semestre 2 2 2 2 3 2 2 2 2 2 2 2 2 2 2 3 2 2 2 2 2 3 2 2 2 2" xfId="32887" xr:uid="{00000000-0005-0000-0000-00008B160000}"/>
    <cellStyle name="annee semestre 2 2 2 2 3 2 2 2 2 2 2 2 2 2 2 3 2 2 2 2 2 3 2 2 3" xfId="22260" xr:uid="{00000000-0005-0000-0000-00008C160000}"/>
    <cellStyle name="annee semestre 2 2 2 2 3 2 2 2 2 2 2 2 2 2 2 3 2 2 2 2 2 3 2 3" xfId="20654" xr:uid="{00000000-0005-0000-0000-00008D160000}"/>
    <cellStyle name="annee semestre 2 2 2 2 3 2 2 2 2 2 2 2 2 2 2 3 2 2 2 2 2 3 3" xfId="14957" xr:uid="{00000000-0005-0000-0000-00008E160000}"/>
    <cellStyle name="annee semestre 2 2 2 2 3 2 2 2 2 2 2 2 2 2 2 3 2 2 2 2 2 3 3 2" xfId="10415" xr:uid="{00000000-0005-0000-0000-00008F160000}"/>
    <cellStyle name="annee semestre 2 2 2 2 3 2 2 2 2 2 2 2 2 2 2 3 2 2 2 2 2 3 3 2 2" xfId="33278" xr:uid="{00000000-0005-0000-0000-000090160000}"/>
    <cellStyle name="annee semestre 2 2 2 2 3 2 2 2 2 2 2 2 2 2 2 3 2 2 2 2 2 3 3 3" xfId="24964" xr:uid="{00000000-0005-0000-0000-000091160000}"/>
    <cellStyle name="annee semestre 2 2 2 2 3 2 2 2 2 2 2 2 2 2 2 3 2 2 2 2 2 3 4" xfId="23877" xr:uid="{00000000-0005-0000-0000-000092160000}"/>
    <cellStyle name="annee semestre 2 2 2 2 3 2 2 2 2 2 2 2 2 2 2 3 2 2 2 2 3" xfId="15904" xr:uid="{00000000-0005-0000-0000-000093160000}"/>
    <cellStyle name="annee semestre 2 2 2 2 3 2 2 2 2 2 2 2 2 2 2 3 2 2 2 2 3 2" xfId="20369" xr:uid="{00000000-0005-0000-0000-000094160000}"/>
    <cellStyle name="annee semestre 2 2 2 2 3 2 2 2 2 2 2 2 2 2 2 3 2 2 2 2 3 2 2" xfId="34220" xr:uid="{00000000-0005-0000-0000-000095160000}"/>
    <cellStyle name="annee semestre 2 2 2 2 3 2 2 2 2 2 2 2 2 2 2 3 2 2 2 2 3 3" xfId="31014" xr:uid="{00000000-0005-0000-0000-000096160000}"/>
    <cellStyle name="annee semestre 2 2 2 2 3 2 2 2 2 2 2 2 2 2 2 3 2 2 2 2 4" xfId="25328" xr:uid="{00000000-0005-0000-0000-000097160000}"/>
    <cellStyle name="annee semestre 2 2 2 2 3 2 2 2 2 2 2 2 2 2 2 3 2 2 3" xfId="15759" xr:uid="{00000000-0005-0000-0000-000098160000}"/>
    <cellStyle name="annee semestre 2 2 2 2 3 2 2 2 2 2 2 2 2 2 2 3 2 2 3 2" xfId="18678" xr:uid="{00000000-0005-0000-0000-000099160000}"/>
    <cellStyle name="annee semestre 2 2 2 2 3 2 2 2 2 2 2 2 2 2 2 3 2 2 3 2 2" xfId="34075" xr:uid="{00000000-0005-0000-0000-00009A160000}"/>
    <cellStyle name="annee semestre 2 2 2 2 3 2 2 2 2 2 2 2 2 2 2 3 2 2 3 3" xfId="29576" xr:uid="{00000000-0005-0000-0000-00009B160000}"/>
    <cellStyle name="annee semestre 2 2 2 2 3 2 2 2 2 2 2 2 2 2 2 3 2 2 4" xfId="25288" xr:uid="{00000000-0005-0000-0000-00009C160000}"/>
    <cellStyle name="annee semestre 2 2 2 2 3 2 2 2 2 2 2 2 2 2 2 3 3" xfId="3126" xr:uid="{00000000-0005-0000-0000-00009D160000}"/>
    <cellStyle name="annee semestre 2 2 2 2 3 2 2 2 2 2 2 2 2 2 2 3 3 2" xfId="3717" xr:uid="{00000000-0005-0000-0000-00009E160000}"/>
    <cellStyle name="annee semestre 2 2 2 2 3 2 2 2 2 2 2 2 2 2 2 3 3 2 2" xfId="4894" xr:uid="{00000000-0005-0000-0000-00009F160000}"/>
    <cellStyle name="annee semestre 2 2 2 2 3 2 2 2 2 2 2 2 2 2 2 3 3 2 2 2" xfId="6771" xr:uid="{00000000-0005-0000-0000-0000A0160000}"/>
    <cellStyle name="annee semestre 2 2 2 2 3 2 2 2 2 2 2 2 2 2 2 3 3 2 2 2 2" xfId="4987" xr:uid="{00000000-0005-0000-0000-0000A1160000}"/>
    <cellStyle name="annee semestre 2 2 2 2 3 2 2 2 2 2 2 2 2 2 2 3 3 2 2 2 2 2" xfId="7782" xr:uid="{00000000-0005-0000-0000-0000A2160000}"/>
    <cellStyle name="annee semestre 2 2 2 2 3 2 2 2 2 2 2 2 2 2 2 3 3 2 2 2 2 2 2" xfId="13996" xr:uid="{00000000-0005-0000-0000-0000A3160000}"/>
    <cellStyle name="annee semestre 2 2 2 2 3 2 2 2 2 2 2 2 2 2 2 3 3 2 2 2 2 2 2 2" xfId="9845" xr:uid="{00000000-0005-0000-0000-0000A4160000}"/>
    <cellStyle name="annee semestre 2 2 2 2 3 2 2 2 2 2 2 2 2 2 2 3 3 2 2 2 2 2 2 2 2" xfId="32322" xr:uid="{00000000-0005-0000-0000-0000A5160000}"/>
    <cellStyle name="annee semestre 2 2 2 2 3 2 2 2 2 2 2 2 2 2 2 3 3 2 2 2 2 2 2 3" xfId="21020" xr:uid="{00000000-0005-0000-0000-0000A6160000}"/>
    <cellStyle name="annee semestre 2 2 2 2 3 2 2 2 2 2 2 2 2 2 2 3 3 2 2 2 2 2 3" xfId="24004" xr:uid="{00000000-0005-0000-0000-0000A7160000}"/>
    <cellStyle name="annee semestre 2 2 2 2 3 2 2 2 2 2 2 2 2 2 2 3 3 2 2 2 2 3" xfId="15995" xr:uid="{00000000-0005-0000-0000-0000A8160000}"/>
    <cellStyle name="annee semestre 2 2 2 2 3 2 2 2 2 2 2 2 2 2 2 3 3 2 2 2 2 3 2" xfId="10235" xr:uid="{00000000-0005-0000-0000-0000A9160000}"/>
    <cellStyle name="annee semestre 2 2 2 2 3 2 2 2 2 2 2 2 2 2 2 3 3 2 2 2 2 3 2 2" xfId="34311" xr:uid="{00000000-0005-0000-0000-0000AA160000}"/>
    <cellStyle name="annee semestre 2 2 2 2 3 2 2 2 2 2 2 2 2 2 2 3 3 2 2 2 2 3 3" xfId="25376" xr:uid="{00000000-0005-0000-0000-0000AB160000}"/>
    <cellStyle name="annee semestre 2 2 2 2 3 2 2 2 2 2 2 2 2 2 2 3 3 2 2 2 2 4" xfId="24976" xr:uid="{00000000-0005-0000-0000-0000AC160000}"/>
    <cellStyle name="annee semestre 2 2 2 2 3 2 2 2 2 2 2 2 2 2 2 3 3 2 2 2 3" xfId="10929" xr:uid="{00000000-0005-0000-0000-0000AD160000}"/>
    <cellStyle name="annee semestre 2 2 2 2 3 2 2 2 2 2 2 2 2 2 2 3 3 2 2 2 3 2" xfId="12267" xr:uid="{00000000-0005-0000-0000-0000AE160000}"/>
    <cellStyle name="annee semestre 2 2 2 2 3 2 2 2 2 2 2 2 2 2 2 3 3 2 2 2 3 2 2" xfId="14443" xr:uid="{00000000-0005-0000-0000-0000AF160000}"/>
    <cellStyle name="annee semestre 2 2 2 2 3 2 2 2 2 2 2 2 2 2 2 3 3 2 2 2 3 2 2 2" xfId="10226" xr:uid="{00000000-0005-0000-0000-0000B0160000}"/>
    <cellStyle name="annee semestre 2 2 2 2 3 2 2 2 2 2 2 2 2 2 2 3 3 2 2 2 3 2 2 2 2" xfId="32769" xr:uid="{00000000-0005-0000-0000-0000B1160000}"/>
    <cellStyle name="annee semestre 2 2 2 2 3 2 2 2 2 2 2 2 2 2 2 3 3 2 2 2 3 2 2 3" xfId="30096" xr:uid="{00000000-0005-0000-0000-0000B2160000}"/>
    <cellStyle name="annee semestre 2 2 2 2 3 2 2 2 2 2 2 2 2 2 2 3 3 2 2 2 3 2 3" xfId="21703" xr:uid="{00000000-0005-0000-0000-0000B3160000}"/>
    <cellStyle name="annee semestre 2 2 2 2 3 2 2 2 2 2 2 2 2 2 2 3 3 2 2 2 3 3" xfId="16594" xr:uid="{00000000-0005-0000-0000-0000B4160000}"/>
    <cellStyle name="annee semestre 2 2 2 2 3 2 2 2 2 2 2 2 2 2 2 3 3 2 2 2 3 3 2" xfId="8955" xr:uid="{00000000-0005-0000-0000-0000B5160000}"/>
    <cellStyle name="annee semestre 2 2 2 2 3 2 2 2 2 2 2 2 2 2 2 3 3 2 2 2 3 3 2 2" xfId="34909" xr:uid="{00000000-0005-0000-0000-0000B6160000}"/>
    <cellStyle name="annee semestre 2 2 2 2 3 2 2 2 2 2 2 2 2 2 2 3 3 2 2 2 3 3 3" xfId="23219" xr:uid="{00000000-0005-0000-0000-0000B7160000}"/>
    <cellStyle name="annee semestre 2 2 2 2 3 2 2 2 2 2 2 2 2 2 2 3 3 2 2 2 3 4" xfId="25164" xr:uid="{00000000-0005-0000-0000-0000B8160000}"/>
    <cellStyle name="annee semestre 2 2 2 2 3 2 2 2 2 2 2 2 2 2 2 3 3 2 2 3" xfId="16650" xr:uid="{00000000-0005-0000-0000-0000B9160000}"/>
    <cellStyle name="annee semestre 2 2 2 2 3 2 2 2 2 2 2 2 2 2 2 3 3 2 2 3 2" xfId="18654" xr:uid="{00000000-0005-0000-0000-0000BA160000}"/>
    <cellStyle name="annee semestre 2 2 2 2 3 2 2 2 2 2 2 2 2 2 2 3 3 2 2 3 2 2" xfId="34965" xr:uid="{00000000-0005-0000-0000-0000BB160000}"/>
    <cellStyle name="annee semestre 2 2 2 2 3 2 2 2 2 2 2 2 2 2 2 3 3 2 2 3 3" xfId="25566" xr:uid="{00000000-0005-0000-0000-0000BC160000}"/>
    <cellStyle name="annee semestre 2 2 2 2 3 2 2 2 2 2 2 2 2 2 2 3 3 2 2 4" xfId="21346" xr:uid="{00000000-0005-0000-0000-0000BD160000}"/>
    <cellStyle name="annee semestre 2 2 2 2 3 2 2 2 2 2 2 2 2 2 2 3 3 3" xfId="17395" xr:uid="{00000000-0005-0000-0000-0000BE160000}"/>
    <cellStyle name="annee semestre 2 2 2 2 3 2 2 2 2 2 2 2 2 2 2 3 3 3 2" xfId="19567" xr:uid="{00000000-0005-0000-0000-0000BF160000}"/>
    <cellStyle name="annee semestre 2 2 2 2 3 2 2 2 2 2 2 2 2 2 2 3 3 3 2 2" xfId="35710" xr:uid="{00000000-0005-0000-0000-0000C0160000}"/>
    <cellStyle name="annee semestre 2 2 2 2 3 2 2 2 2 2 2 2 2 2 2 3 3 3 3" xfId="28035" xr:uid="{00000000-0005-0000-0000-0000C1160000}"/>
    <cellStyle name="annee semestre 2 2 2 2 3 2 2 2 2 2 2 2 2 2 2 3 3 4" xfId="27853" xr:uid="{00000000-0005-0000-0000-0000C2160000}"/>
    <cellStyle name="annee semestre 2 2 2 2 3 2 2 2 2 2 2 2 2 2 2 4" xfId="17624" xr:uid="{00000000-0005-0000-0000-0000C3160000}"/>
    <cellStyle name="annee semestre 2 2 2 2 3 2 2 2 2 2 2 2 2 2 2 4 2" xfId="19160" xr:uid="{00000000-0005-0000-0000-0000C4160000}"/>
    <cellStyle name="annee semestre 2 2 2 2 3 2 2 2 2 2 2 2 2 2 2 4 2 2" xfId="35939" xr:uid="{00000000-0005-0000-0000-0000C5160000}"/>
    <cellStyle name="annee semestre 2 2 2 2 3 2 2 2 2 2 2 2 2 2 2 4 3" xfId="28137" xr:uid="{00000000-0005-0000-0000-0000C6160000}"/>
    <cellStyle name="annee semestre 2 2 2 2 3 2 2 2 2 2 2 2 2 2 2 5" xfId="26365" xr:uid="{00000000-0005-0000-0000-0000C7160000}"/>
    <cellStyle name="annee semestre 2 2 2 2 3 2 2 2 2 2 2 2 2 3" xfId="15532" xr:uid="{00000000-0005-0000-0000-0000C8160000}"/>
    <cellStyle name="annee semestre 2 2 2 2 3 2 2 2 2 2 2 2 2 3 2" xfId="18628" xr:uid="{00000000-0005-0000-0000-0000C9160000}"/>
    <cellStyle name="annee semestre 2 2 2 2 3 2 2 2 2 2 2 2 2 3 2 2" xfId="33851" xr:uid="{00000000-0005-0000-0000-0000CA160000}"/>
    <cellStyle name="annee semestre 2 2 2 2 3 2 2 2 2 2 2 2 2 3 3" xfId="29891" xr:uid="{00000000-0005-0000-0000-0000CB160000}"/>
    <cellStyle name="annee semestre 2 2 2 2 3 2 2 2 2 2 2 2 2 4" xfId="29437" xr:uid="{00000000-0005-0000-0000-0000CC160000}"/>
    <cellStyle name="annee semestre 2 2 2 2 3 2 2 2 2 2 2 2 3" xfId="1500" xr:uid="{00000000-0005-0000-0000-0000CD160000}"/>
    <cellStyle name="annee semestre 2 2 2 2 3 2 2 2 2 2 2 2 3 2" xfId="1783" xr:uid="{00000000-0005-0000-0000-0000CE160000}"/>
    <cellStyle name="annee semestre 2 2 2 2 3 2 2 2 2 2 2 2 3 2 2" xfId="2061" xr:uid="{00000000-0005-0000-0000-0000CF160000}"/>
    <cellStyle name="annee semestre 2 2 2 2 3 2 2 2 2 2 2 2 3 2 2 2" xfId="2482" xr:uid="{00000000-0005-0000-0000-0000D0160000}"/>
    <cellStyle name="annee semestre 2 2 2 2 3 2 2 2 2 2 2 2 3 2 2 2 2" xfId="2951" xr:uid="{00000000-0005-0000-0000-0000D1160000}"/>
    <cellStyle name="annee semestre 2 2 2 2 3 2 2 2 2 2 2 2 3 2 2 2 2 2" xfId="3994" xr:uid="{00000000-0005-0000-0000-0000D2160000}"/>
    <cellStyle name="annee semestre 2 2 2 2 3 2 2 2 2 2 2 2 3 2 2 2 2 2 2" xfId="4468" xr:uid="{00000000-0005-0000-0000-0000D3160000}"/>
    <cellStyle name="annee semestre 2 2 2 2 3 2 2 2 2 2 2 2 3 2 2 2 2 2 2 2" xfId="5806" xr:uid="{00000000-0005-0000-0000-0000D4160000}"/>
    <cellStyle name="annee semestre 2 2 2 2 3 2 2 2 2 2 2 2 3 2 2 2 2 2 2 2 2" xfId="6302" xr:uid="{00000000-0005-0000-0000-0000D5160000}"/>
    <cellStyle name="annee semestre 2 2 2 2 3 2 2 2 2 2 2 2 3 2 2 2 2 2 2 2 2 2" xfId="5051" xr:uid="{00000000-0005-0000-0000-0000D6160000}"/>
    <cellStyle name="annee semestre 2 2 2 2 3 2 2 2 2 2 2 2 3 2 2 2 2 2 2 2 2 2 2" xfId="7313" xr:uid="{00000000-0005-0000-0000-0000D7160000}"/>
    <cellStyle name="annee semestre 2 2 2 2 3 2 2 2 2 2 2 2 3 2 2 2 2 2 2 2 2 2 2 2" xfId="14028" xr:uid="{00000000-0005-0000-0000-0000D8160000}"/>
    <cellStyle name="annee semestre 2 2 2 2 3 2 2 2 2 2 2 2 3 2 2 2 2 2 2 2 2 2 2 2 2" xfId="19511" xr:uid="{00000000-0005-0000-0000-0000D9160000}"/>
    <cellStyle name="annee semestre 2 2 2 2 3 2 2 2 2 2 2 2 3 2 2 2 2 2 2 2 2 2 2 2 2 2" xfId="32354" xr:uid="{00000000-0005-0000-0000-0000DA160000}"/>
    <cellStyle name="annee semestre 2 2 2 2 3 2 2 2 2 2 2 2 3 2 2 2 2 2 2 2 2 2 2 2 3" xfId="22117" xr:uid="{00000000-0005-0000-0000-0000DB160000}"/>
    <cellStyle name="annee semestre 2 2 2 2 3 2 2 2 2 2 2 2 3 2 2 2 2 2 2 2 2 2 2 3" xfId="30006" xr:uid="{00000000-0005-0000-0000-0000DC160000}"/>
    <cellStyle name="annee semestre 2 2 2 2 3 2 2 2 2 2 2 2 3 2 2 2 2 2 2 2 2 2 3" xfId="18487" xr:uid="{00000000-0005-0000-0000-0000DD160000}"/>
    <cellStyle name="annee semestre 2 2 2 2 3 2 2 2 2 2 2 2 3 2 2 2 2 2 2 2 2 2 3 2" xfId="9884" xr:uid="{00000000-0005-0000-0000-0000DE160000}"/>
    <cellStyle name="annee semestre 2 2 2 2 3 2 2 2 2 2 2 2 3 2 2 2 2 2 2 2 2 2 3 2 2" xfId="36802" xr:uid="{00000000-0005-0000-0000-0000DF160000}"/>
    <cellStyle name="annee semestre 2 2 2 2 3 2 2 2 2 2 2 2 3 2 2 2 2 2 2 2 2 2 3 3" xfId="25302" xr:uid="{00000000-0005-0000-0000-0000E0160000}"/>
    <cellStyle name="annee semestre 2 2 2 2 3 2 2 2 2 2 2 2 3 2 2 2 2 2 2 2 2 2 4" xfId="23062" xr:uid="{00000000-0005-0000-0000-0000E1160000}"/>
    <cellStyle name="annee semestre 2 2 2 2 3 2 2 2 2 2 2 2 3 2 2 2 2 2 2 2 2 3" xfId="10460" xr:uid="{00000000-0005-0000-0000-0000E2160000}"/>
    <cellStyle name="annee semestre 2 2 2 2 3 2 2 2 2 2 2 2 3 2 2 2 2 2 2 2 2 3 2" xfId="12058" xr:uid="{00000000-0005-0000-0000-0000E3160000}"/>
    <cellStyle name="annee semestre 2 2 2 2 3 2 2 2 2 2 2 2 3 2 2 2 2 2 2 2 2 3 2 2" xfId="13918" xr:uid="{00000000-0005-0000-0000-0000E4160000}"/>
    <cellStyle name="annee semestre 2 2 2 2 3 2 2 2 2 2 2 2 3 2 2 2 2 2 2 2 2 3 2 2 2" xfId="10023" xr:uid="{00000000-0005-0000-0000-0000E5160000}"/>
    <cellStyle name="annee semestre 2 2 2 2 3 2 2 2 2 2 2 2 3 2 2 2 2 2 2 2 2 3 2 2 2 2" xfId="32244" xr:uid="{00000000-0005-0000-0000-0000E6160000}"/>
    <cellStyle name="annee semestre 2 2 2 2 3 2 2 2 2 2 2 2 3 2 2 2 2 2 2 2 2 3 2 2 3" xfId="28602" xr:uid="{00000000-0005-0000-0000-0000E7160000}"/>
    <cellStyle name="annee semestre 2 2 2 2 3 2 2 2 2 2 2 2 3 2 2 2 2 2 2 2 2 3 2 3" xfId="27406" xr:uid="{00000000-0005-0000-0000-0000E8160000}"/>
    <cellStyle name="annee semestre 2 2 2 2 3 2 2 2 2 2 2 2 3 2 2 2 2 2 2 2 2 3 3" xfId="17243" xr:uid="{00000000-0005-0000-0000-0000E9160000}"/>
    <cellStyle name="annee semestre 2 2 2 2 3 2 2 2 2 2 2 2 3 2 2 2 2 2 2 2 2 3 3 2" xfId="20544" xr:uid="{00000000-0005-0000-0000-0000EA160000}"/>
    <cellStyle name="annee semestre 2 2 2 2 3 2 2 2 2 2 2 2 3 2 2 2 2 2 2 2 2 3 3 2 2" xfId="35558" xr:uid="{00000000-0005-0000-0000-0000EB160000}"/>
    <cellStyle name="annee semestre 2 2 2 2 3 2 2 2 2 2 2 2 3 2 2 2 2 2 2 2 2 3 3 3" xfId="22031" xr:uid="{00000000-0005-0000-0000-0000EC160000}"/>
    <cellStyle name="annee semestre 2 2 2 2 3 2 2 2 2 2 2 2 3 2 2 2 2 2 2 2 2 3 4" xfId="22636" xr:uid="{00000000-0005-0000-0000-0000ED160000}"/>
    <cellStyle name="annee semestre 2 2 2 2 3 2 2 2 2 2 2 2 3 2 2 2 2 2 2 2 3" xfId="16716" xr:uid="{00000000-0005-0000-0000-0000EE160000}"/>
    <cellStyle name="annee semestre 2 2 2 2 3 2 2 2 2 2 2 2 3 2 2 2 2 2 2 2 3 2" xfId="10343" xr:uid="{00000000-0005-0000-0000-0000EF160000}"/>
    <cellStyle name="annee semestre 2 2 2 2 3 2 2 2 2 2 2 2 3 2 2 2 2 2 2 2 3 2 2" xfId="35031" xr:uid="{00000000-0005-0000-0000-0000F0160000}"/>
    <cellStyle name="annee semestre 2 2 2 2 3 2 2 2 2 2 2 2 3 2 2 2 2 2 2 2 3 3" xfId="22107" xr:uid="{00000000-0005-0000-0000-0000F1160000}"/>
    <cellStyle name="annee semestre 2 2 2 2 3 2 2 2 2 2 2 2 3 2 2 2 2 2 2 2 4" xfId="25251" xr:uid="{00000000-0005-0000-0000-0000F2160000}"/>
    <cellStyle name="annee semestre 2 2 2 2 3 2 2 2 2 2 2 2 3 2 2 2 2 2 3" xfId="17164" xr:uid="{00000000-0005-0000-0000-0000F3160000}"/>
    <cellStyle name="annee semestre 2 2 2 2 3 2 2 2 2 2 2 2 3 2 2 2 2 2 3 2" xfId="18863" xr:uid="{00000000-0005-0000-0000-0000F4160000}"/>
    <cellStyle name="annee semestre 2 2 2 2 3 2 2 2 2 2 2 2 3 2 2 2 2 2 3 2 2" xfId="35479" xr:uid="{00000000-0005-0000-0000-0000F5160000}"/>
    <cellStyle name="annee semestre 2 2 2 2 3 2 2 2 2 2 2 2 3 2 2 2 2 2 3 3" xfId="20896" xr:uid="{00000000-0005-0000-0000-0000F6160000}"/>
    <cellStyle name="annee semestre 2 2 2 2 3 2 2 2 2 2 2 2 3 2 2 2 2 2 4" xfId="23246" xr:uid="{00000000-0005-0000-0000-0000F7160000}"/>
    <cellStyle name="annee semestre 2 2 2 2 3 2 2 2 2 2 2 2 3 2 2 2 3" xfId="3433" xr:uid="{00000000-0005-0000-0000-0000F8160000}"/>
    <cellStyle name="annee semestre 2 2 2 2 3 2 2 2 2 2 2 2 3 2 2 2 3 2" xfId="4412" xr:uid="{00000000-0005-0000-0000-0000F9160000}"/>
    <cellStyle name="annee semestre 2 2 2 2 3 2 2 2 2 2 2 2 3 2 2 2 3 2 2" xfId="5075" xr:uid="{00000000-0005-0000-0000-0000FA160000}"/>
    <cellStyle name="annee semestre 2 2 2 2 3 2 2 2 2 2 2 2 3 2 2 2 3 2 2 2" xfId="6734" xr:uid="{00000000-0005-0000-0000-0000FB160000}"/>
    <cellStyle name="annee semestre 2 2 2 2 3 2 2 2 2 2 2 2 3 2 2 2 3 2 2 2 2" xfId="5965" xr:uid="{00000000-0005-0000-0000-0000FC160000}"/>
    <cellStyle name="annee semestre 2 2 2 2 3 2 2 2 2 2 2 2 3 2 2 2 3 2 2 2 2 2" xfId="7745" xr:uid="{00000000-0005-0000-0000-0000FD160000}"/>
    <cellStyle name="annee semestre 2 2 2 2 3 2 2 2 2 2 2 2 3 2 2 2 3 2 2 2 2 2 2" xfId="13842" xr:uid="{00000000-0005-0000-0000-0000FE160000}"/>
    <cellStyle name="annee semestre 2 2 2 2 3 2 2 2 2 2 2 2 3 2 2 2 3 2 2 2 2 2 2 2" xfId="11774" xr:uid="{00000000-0005-0000-0000-0000FF160000}"/>
    <cellStyle name="annee semestre 2 2 2 2 3 2 2 2 2 2 2 2 3 2 2 2 3 2 2 2 2 2 2 2 2" xfId="32168" xr:uid="{00000000-0005-0000-0000-000000170000}"/>
    <cellStyle name="annee semestre 2 2 2 2 3 2 2 2 2 2 2 2 3 2 2 2 3 2 2 2 2 2 2 3" xfId="24289" xr:uid="{00000000-0005-0000-0000-000001170000}"/>
    <cellStyle name="annee semestre 2 2 2 2 3 2 2 2 2 2 2 2 3 2 2 2 3 2 2 2 2 2 3" xfId="31045" xr:uid="{00000000-0005-0000-0000-000002170000}"/>
    <cellStyle name="annee semestre 2 2 2 2 3 2 2 2 2 2 2 2 3 2 2 2 3 2 2 2 2 3" xfId="15049" xr:uid="{00000000-0005-0000-0000-000003170000}"/>
    <cellStyle name="annee semestre 2 2 2 2 3 2 2 2 2 2 2 2 3 2 2 2 3 2 2 2 2 3 2" xfId="19092" xr:uid="{00000000-0005-0000-0000-000004170000}"/>
    <cellStyle name="annee semestre 2 2 2 2 3 2 2 2 2 2 2 2 3 2 2 2 3 2 2 2 2 3 2 2" xfId="33369" xr:uid="{00000000-0005-0000-0000-000005170000}"/>
    <cellStyle name="annee semestre 2 2 2 2 3 2 2 2 2 2 2 2 3 2 2 2 3 2 2 2 2 3 3" xfId="30829" xr:uid="{00000000-0005-0000-0000-000006170000}"/>
    <cellStyle name="annee semestre 2 2 2 2 3 2 2 2 2 2 2 2 3 2 2 2 3 2 2 2 2 4" xfId="29322" xr:uid="{00000000-0005-0000-0000-000007170000}"/>
    <cellStyle name="annee semestre 2 2 2 2 3 2 2 2 2 2 2 2 3 2 2 2 3 2 2 2 3" xfId="10892" xr:uid="{00000000-0005-0000-0000-000008170000}"/>
    <cellStyle name="annee semestre 2 2 2 2 3 2 2 2 2 2 2 2 3 2 2 2 3 2 2 2 3 2" xfId="11850" xr:uid="{00000000-0005-0000-0000-000009170000}"/>
    <cellStyle name="annee semestre 2 2 2 2 3 2 2 2 2 2 2 2 3 2 2 2 3 2 2 2 3 2 2" xfId="13337" xr:uid="{00000000-0005-0000-0000-00000A170000}"/>
    <cellStyle name="annee semestre 2 2 2 2 3 2 2 2 2 2 2 2 3 2 2 2 3 2 2 2 3 2 2 2" xfId="12732" xr:uid="{00000000-0005-0000-0000-00000B170000}"/>
    <cellStyle name="annee semestre 2 2 2 2 3 2 2 2 2 2 2 2 3 2 2 2 3 2 2 2 3 2 2 2 2" xfId="31663" xr:uid="{00000000-0005-0000-0000-00000C170000}"/>
    <cellStyle name="annee semestre 2 2 2 2 3 2 2 2 2 2 2 2 3 2 2 2 3 2 2 2 3 2 2 3" xfId="27856" xr:uid="{00000000-0005-0000-0000-00000D170000}"/>
    <cellStyle name="annee semestre 2 2 2 2 3 2 2 2 2 2 2 2 3 2 2 2 3 2 2 2 3 2 3" xfId="26314" xr:uid="{00000000-0005-0000-0000-00000E170000}"/>
    <cellStyle name="annee semestre 2 2 2 2 3 2 2 2 2 2 2 2 3 2 2 2 3 2 2 2 3 3" xfId="16122" xr:uid="{00000000-0005-0000-0000-00000F170000}"/>
    <cellStyle name="annee semestre 2 2 2 2 3 2 2 2 2 2 2 2 3 2 2 2 3 2 2 2 3 3 2" xfId="9072" xr:uid="{00000000-0005-0000-0000-000010170000}"/>
    <cellStyle name="annee semestre 2 2 2 2 3 2 2 2 2 2 2 2 3 2 2 2 3 2 2 2 3 3 2 2" xfId="34437" xr:uid="{00000000-0005-0000-0000-000011170000}"/>
    <cellStyle name="annee semestre 2 2 2 2 3 2 2 2 2 2 2 2 3 2 2 2 3 2 2 2 3 3 3" xfId="30394" xr:uid="{00000000-0005-0000-0000-000012170000}"/>
    <cellStyle name="annee semestre 2 2 2 2 3 2 2 2 2 2 2 2 3 2 2 2 3 2 2 2 3 4" xfId="28147" xr:uid="{00000000-0005-0000-0000-000013170000}"/>
    <cellStyle name="annee semestre 2 2 2 2 3 2 2 2 2 2 2 2 3 2 2 2 3 2 2 3" xfId="17415" xr:uid="{00000000-0005-0000-0000-000014170000}"/>
    <cellStyle name="annee semestre 2 2 2 2 3 2 2 2 2 2 2 2 3 2 2 2 3 2 2 3 2" xfId="19519" xr:uid="{00000000-0005-0000-0000-000015170000}"/>
    <cellStyle name="annee semestre 2 2 2 2 3 2 2 2 2 2 2 2 3 2 2 2 3 2 2 3 2 2" xfId="35730" xr:uid="{00000000-0005-0000-0000-000016170000}"/>
    <cellStyle name="annee semestre 2 2 2 2 3 2 2 2 2 2 2 2 3 2 2 2 3 2 2 3 3" xfId="30413" xr:uid="{00000000-0005-0000-0000-000017170000}"/>
    <cellStyle name="annee semestre 2 2 2 2 3 2 2 2 2 2 2 2 3 2 2 2 3 2 2 4" xfId="27647" xr:uid="{00000000-0005-0000-0000-000018170000}"/>
    <cellStyle name="annee semestre 2 2 2 2 3 2 2 2 2 2 2 2 3 2 2 2 3 3" xfId="17495" xr:uid="{00000000-0005-0000-0000-000019170000}"/>
    <cellStyle name="annee semestre 2 2 2 2 3 2 2 2 2 2 2 2 3 2 2 2 3 3 2" xfId="11369" xr:uid="{00000000-0005-0000-0000-00001A170000}"/>
    <cellStyle name="annee semestre 2 2 2 2 3 2 2 2 2 2 2 2 3 2 2 2 3 3 2 2" xfId="35810" xr:uid="{00000000-0005-0000-0000-00001B170000}"/>
    <cellStyle name="annee semestre 2 2 2 2 3 2 2 2 2 2 2 2 3 2 2 2 3 3 3" xfId="29706" xr:uid="{00000000-0005-0000-0000-00001C170000}"/>
    <cellStyle name="annee semestre 2 2 2 2 3 2 2 2 2 2 2 2 3 2 2 2 3 4" xfId="26916" xr:uid="{00000000-0005-0000-0000-00001D170000}"/>
    <cellStyle name="annee semestre 2 2 2 2 3 2 2 2 2 2 2 2 3 2 3" xfId="2684" xr:uid="{00000000-0005-0000-0000-00001E170000}"/>
    <cellStyle name="annee semestre 2 2 2 2 3 2 2 2 2 2 2 2 3 2 3 2" xfId="2771" xr:uid="{00000000-0005-0000-0000-00001F170000}"/>
    <cellStyle name="annee semestre 2 2 2 2 3 2 2 2 2 2 2 2 3 2 3 2 2" xfId="4262" xr:uid="{00000000-0005-0000-0000-000020170000}"/>
    <cellStyle name="annee semestre 2 2 2 2 3 2 2 2 2 2 2 2 3 2 3 2 2 2" xfId="4736" xr:uid="{00000000-0005-0000-0000-000021170000}"/>
    <cellStyle name="annee semestre 2 2 2 2 3 2 2 2 2 2 2 2 3 2 3 2 2 2 2" xfId="5222" xr:uid="{00000000-0005-0000-0000-000022170000}"/>
    <cellStyle name="annee semestre 2 2 2 2 3 2 2 2 2 2 2 2 3 2 3 2 2 2 2 2" xfId="6580" xr:uid="{00000000-0005-0000-0000-000023170000}"/>
    <cellStyle name="annee semestre 2 2 2 2 3 2 2 2 2 2 2 2 3 2 3 2 2 2 2 2 2" xfId="6978" xr:uid="{00000000-0005-0000-0000-000024170000}"/>
    <cellStyle name="annee semestre 2 2 2 2 3 2 2 2 2 2 2 2 3 2 3 2 2 2 2 2 2 2" xfId="7591" xr:uid="{00000000-0005-0000-0000-000025170000}"/>
    <cellStyle name="annee semestre 2 2 2 2 3 2 2 2 2 2 2 2 3 2 3 2 2 2 2 2 2 2 2" xfId="13866" xr:uid="{00000000-0005-0000-0000-000026170000}"/>
    <cellStyle name="annee semestre 2 2 2 2 3 2 2 2 2 2 2 2 3 2 3 2 2 2 2 2 2 2 2 2" xfId="10150" xr:uid="{00000000-0005-0000-0000-000027170000}"/>
    <cellStyle name="annee semestre 2 2 2 2 3 2 2 2 2 2 2 2 3 2 3 2 2 2 2 2 2 2 2 2 2" xfId="32192" xr:uid="{00000000-0005-0000-0000-000028170000}"/>
    <cellStyle name="annee semestre 2 2 2 2 3 2 2 2 2 2 2 2 3 2 3 2 2 2 2 2 2 2 2 3" xfId="27677" xr:uid="{00000000-0005-0000-0000-000029170000}"/>
    <cellStyle name="annee semestre 2 2 2 2 3 2 2 2 2 2 2 2 3 2 3 2 2 2 2 2 2 2 3" xfId="29748" xr:uid="{00000000-0005-0000-0000-00002A170000}"/>
    <cellStyle name="annee semestre 2 2 2 2 3 2 2 2 2 2 2 2 3 2 3 2 2 2 2 2 2 3" xfId="17321" xr:uid="{00000000-0005-0000-0000-00002B170000}"/>
    <cellStyle name="annee semestre 2 2 2 2 3 2 2 2 2 2 2 2 3 2 3 2 2 2 2 2 2 3 2" xfId="8494" xr:uid="{00000000-0005-0000-0000-00002C170000}"/>
    <cellStyle name="annee semestre 2 2 2 2 3 2 2 2 2 2 2 2 3 2 3 2 2 2 2 2 2 3 2 2" xfId="35636" xr:uid="{00000000-0005-0000-0000-00002D170000}"/>
    <cellStyle name="annee semestre 2 2 2 2 3 2 2 2 2 2 2 2 3 2 3 2 2 2 2 2 2 3 3" xfId="29729" xr:uid="{00000000-0005-0000-0000-00002E170000}"/>
    <cellStyle name="annee semestre 2 2 2 2 3 2 2 2 2 2 2 2 3 2 3 2 2 2 2 2 2 4" xfId="22147" xr:uid="{00000000-0005-0000-0000-00002F170000}"/>
    <cellStyle name="annee semestre 2 2 2 2 3 2 2 2 2 2 2 2 3 2 3 2 2 2 2 2 3" xfId="10738" xr:uid="{00000000-0005-0000-0000-000030170000}"/>
    <cellStyle name="annee semestre 2 2 2 2 3 2 2 2 2 2 2 2 3 2 3 2 2 2 2 2 3 2" xfId="11942" xr:uid="{00000000-0005-0000-0000-000031170000}"/>
    <cellStyle name="annee semestre 2 2 2 2 3 2 2 2 2 2 2 2 3 2 3 2 2 2 2 2 3 2 2" xfId="14123" xr:uid="{00000000-0005-0000-0000-000032170000}"/>
    <cellStyle name="annee semestre 2 2 2 2 3 2 2 2 2 2 2 2 3 2 3 2 2 2 2 2 3 2 2 2" xfId="9628" xr:uid="{00000000-0005-0000-0000-000033170000}"/>
    <cellStyle name="annee semestre 2 2 2 2 3 2 2 2 2 2 2 2 3 2 3 2 2 2 2 2 3 2 2 2 2" xfId="32449" xr:uid="{00000000-0005-0000-0000-000034170000}"/>
    <cellStyle name="annee semestre 2 2 2 2 3 2 2 2 2 2 2 2 3 2 3 2 2 2 2 2 3 2 2 3" xfId="27746" xr:uid="{00000000-0005-0000-0000-000035170000}"/>
    <cellStyle name="annee semestre 2 2 2 2 3 2 2 2 2 2 2 2 3 2 3 2 2 2 2 2 3 2 3" xfId="30958" xr:uid="{00000000-0005-0000-0000-000036170000}"/>
    <cellStyle name="annee semestre 2 2 2 2 3 2 2 2 2 2 2 2 3 2 3 2 2 2 2 2 3 3" xfId="15626" xr:uid="{00000000-0005-0000-0000-000037170000}"/>
    <cellStyle name="annee semestre 2 2 2 2 3 2 2 2 2 2 2 2 3 2 3 2 2 2 2 2 3 3 2" xfId="9787" xr:uid="{00000000-0005-0000-0000-000038170000}"/>
    <cellStyle name="annee semestre 2 2 2 2 3 2 2 2 2 2 2 2 3 2 3 2 2 2 2 2 3 3 2 2" xfId="33943" xr:uid="{00000000-0005-0000-0000-000039170000}"/>
    <cellStyle name="annee semestre 2 2 2 2 3 2 2 2 2 2 2 2 3 2 3 2 2 2 2 2 3 3 3" xfId="24238" xr:uid="{00000000-0005-0000-0000-00003A170000}"/>
    <cellStyle name="annee semestre 2 2 2 2 3 2 2 2 2 2 2 2 3 2 3 2 2 2 2 2 3 4" xfId="28516" xr:uid="{00000000-0005-0000-0000-00003B170000}"/>
    <cellStyle name="annee semestre 2 2 2 2 3 2 2 2 2 2 2 2 3 2 3 2 2 2 2 3" xfId="16134" xr:uid="{00000000-0005-0000-0000-00003C170000}"/>
    <cellStyle name="annee semestre 2 2 2 2 3 2 2 2 2 2 2 2 3 2 3 2 2 2 2 3 2" xfId="20312" xr:uid="{00000000-0005-0000-0000-00003D170000}"/>
    <cellStyle name="annee semestre 2 2 2 2 3 2 2 2 2 2 2 2 3 2 3 2 2 2 2 3 2 2" xfId="34449" xr:uid="{00000000-0005-0000-0000-00003E170000}"/>
    <cellStyle name="annee semestre 2 2 2 2 3 2 2 2 2 2 2 2 3 2 3 2 2 2 2 3 3" xfId="27013" xr:uid="{00000000-0005-0000-0000-00003F170000}"/>
    <cellStyle name="annee semestre 2 2 2 2 3 2 2 2 2 2 2 2 3 2 3 2 2 2 2 4" xfId="24983" xr:uid="{00000000-0005-0000-0000-000040170000}"/>
    <cellStyle name="annee semestre 2 2 2 2 3 2 2 2 2 2 2 2 3 2 3 2 2 3" xfId="15747" xr:uid="{00000000-0005-0000-0000-000041170000}"/>
    <cellStyle name="annee semestre 2 2 2 2 3 2 2 2 2 2 2 2 3 2 3 2 2 3 2" xfId="19943" xr:uid="{00000000-0005-0000-0000-000042170000}"/>
    <cellStyle name="annee semestre 2 2 2 2 3 2 2 2 2 2 2 2 3 2 3 2 2 3 2 2" xfId="34063" xr:uid="{00000000-0005-0000-0000-000043170000}"/>
    <cellStyle name="annee semestre 2 2 2 2 3 2 2 2 2 2 2 2 3 2 3 2 2 3 3" xfId="27807" xr:uid="{00000000-0005-0000-0000-000044170000}"/>
    <cellStyle name="annee semestre 2 2 2 2 3 2 2 2 2 2 2 2 3 2 3 2 2 4" xfId="23749" xr:uid="{00000000-0005-0000-0000-000045170000}"/>
    <cellStyle name="annee semestre 2 2 2 2 3 2 2 2 2 2 2 2 3 2 3 3" xfId="3085" xr:uid="{00000000-0005-0000-0000-000046170000}"/>
    <cellStyle name="annee semestre 2 2 2 2 3 2 2 2 2 2 2 2 3 2 3 3 2" xfId="3777" xr:uid="{00000000-0005-0000-0000-000047170000}"/>
    <cellStyle name="annee semestre 2 2 2 2 3 2 2 2 2 2 2 2 3 2 3 3 2 2" xfId="5732" xr:uid="{00000000-0005-0000-0000-000048170000}"/>
    <cellStyle name="annee semestre 2 2 2 2 3 2 2 2 2 2 2 2 3 2 3 3 2 2 2" xfId="6814" xr:uid="{00000000-0005-0000-0000-000049170000}"/>
    <cellStyle name="annee semestre 2 2 2 2 3 2 2 2 2 2 2 2 3 2 3 3 2 2 2 2" xfId="5888" xr:uid="{00000000-0005-0000-0000-00004A170000}"/>
    <cellStyle name="annee semestre 2 2 2 2 3 2 2 2 2 2 2 2 3 2 3 3 2 2 2 2 2" xfId="7825" xr:uid="{00000000-0005-0000-0000-00004B170000}"/>
    <cellStyle name="annee semestre 2 2 2 2 3 2 2 2 2 2 2 2 3 2 3 3 2 2 2 2 2 2" xfId="14351" xr:uid="{00000000-0005-0000-0000-00004C170000}"/>
    <cellStyle name="annee semestre 2 2 2 2 3 2 2 2 2 2 2 2 3 2 3 3 2 2 2 2 2 2 2" xfId="19887" xr:uid="{00000000-0005-0000-0000-00004D170000}"/>
    <cellStyle name="annee semestre 2 2 2 2 3 2 2 2 2 2 2 2 3 2 3 3 2 2 2 2 2 2 2 2" xfId="32677" xr:uid="{00000000-0005-0000-0000-00004E170000}"/>
    <cellStyle name="annee semestre 2 2 2 2 3 2 2 2 2 2 2 2 3 2 3 3 2 2 2 2 2 2 3" xfId="29758" xr:uid="{00000000-0005-0000-0000-00004F170000}"/>
    <cellStyle name="annee semestre 2 2 2 2 3 2 2 2 2 2 2 2 3 2 3 3 2 2 2 2 2 3" xfId="30739" xr:uid="{00000000-0005-0000-0000-000050170000}"/>
    <cellStyle name="annee semestre 2 2 2 2 3 2 2 2 2 2 2 2 3 2 3 3 2 2 2 2 3" xfId="15168" xr:uid="{00000000-0005-0000-0000-000051170000}"/>
    <cellStyle name="annee semestre 2 2 2 2 3 2 2 2 2 2 2 2 3 2 3 3 2 2 2 2 3 2" xfId="9317" xr:uid="{00000000-0005-0000-0000-000052170000}"/>
    <cellStyle name="annee semestre 2 2 2 2 3 2 2 2 2 2 2 2 3 2 3 3 2 2 2 2 3 2 2" xfId="33487" xr:uid="{00000000-0005-0000-0000-000053170000}"/>
    <cellStyle name="annee semestre 2 2 2 2 3 2 2 2 2 2 2 2 3 2 3 3 2 2 2 2 3 3" xfId="27341" xr:uid="{00000000-0005-0000-0000-000054170000}"/>
    <cellStyle name="annee semestre 2 2 2 2 3 2 2 2 2 2 2 2 3 2 3 3 2 2 2 2 4" xfId="29500" xr:uid="{00000000-0005-0000-0000-000055170000}"/>
    <cellStyle name="annee semestre 2 2 2 2 3 2 2 2 2 2 2 2 3 2 3 3 2 2 2 3" xfId="10972" xr:uid="{00000000-0005-0000-0000-000056170000}"/>
    <cellStyle name="annee semestre 2 2 2 2 3 2 2 2 2 2 2 2 3 2 3 3 2 2 2 3 2" xfId="11865" xr:uid="{00000000-0005-0000-0000-000057170000}"/>
    <cellStyle name="annee semestre 2 2 2 2 3 2 2 2 2 2 2 2 3 2 3 3 2 2 2 3 2 2" xfId="13616" xr:uid="{00000000-0005-0000-0000-000058170000}"/>
    <cellStyle name="annee semestre 2 2 2 2 3 2 2 2 2 2 2 2 3 2 3 3 2 2 2 3 2 2 2" xfId="19396" xr:uid="{00000000-0005-0000-0000-000059170000}"/>
    <cellStyle name="annee semestre 2 2 2 2 3 2 2 2 2 2 2 2 3 2 3 3 2 2 2 3 2 2 2 2" xfId="31942" xr:uid="{00000000-0005-0000-0000-00005A170000}"/>
    <cellStyle name="annee semestre 2 2 2 2 3 2 2 2 2 2 2 2 3 2 3 3 2 2 2 3 2 2 3" xfId="30358" xr:uid="{00000000-0005-0000-0000-00005B170000}"/>
    <cellStyle name="annee semestre 2 2 2 2 3 2 2 2 2 2 2 2 3 2 3 3 2 2 2 3 2 3" xfId="30591" xr:uid="{00000000-0005-0000-0000-00005C170000}"/>
    <cellStyle name="annee semestre 2 2 2 2 3 2 2 2 2 2 2 2 3 2 3 3 2 2 2 3 3" xfId="17877" xr:uid="{00000000-0005-0000-0000-00005D170000}"/>
    <cellStyle name="annee semestre 2 2 2 2 3 2 2 2 2 2 2 2 3 2 3 3 2 2 2 3 3 2" xfId="12980" xr:uid="{00000000-0005-0000-0000-00005E170000}"/>
    <cellStyle name="annee semestre 2 2 2 2 3 2 2 2 2 2 2 2 3 2 3 3 2 2 2 3 3 2 2" xfId="36192" xr:uid="{00000000-0005-0000-0000-00005F170000}"/>
    <cellStyle name="annee semestre 2 2 2 2 3 2 2 2 2 2 2 2 3 2 3 3 2 2 2 3 3 3" xfId="23071" xr:uid="{00000000-0005-0000-0000-000060170000}"/>
    <cellStyle name="annee semestre 2 2 2 2 3 2 2 2 2 2 2 2 3 2 3 3 2 2 2 3 4" xfId="21479" xr:uid="{00000000-0005-0000-0000-000061170000}"/>
    <cellStyle name="annee semestre 2 2 2 2 3 2 2 2 2 2 2 2 3 2 3 3 2 2 3" xfId="16497" xr:uid="{00000000-0005-0000-0000-000062170000}"/>
    <cellStyle name="annee semestre 2 2 2 2 3 2 2 2 2 2 2 2 3 2 3 3 2 2 3 2" xfId="8463" xr:uid="{00000000-0005-0000-0000-000063170000}"/>
    <cellStyle name="annee semestre 2 2 2 2 3 2 2 2 2 2 2 2 3 2 3 3 2 2 3 2 2" xfId="34812" xr:uid="{00000000-0005-0000-0000-000064170000}"/>
    <cellStyle name="annee semestre 2 2 2 2 3 2 2 2 2 2 2 2 3 2 3 3 2 2 3 3" xfId="30363" xr:uid="{00000000-0005-0000-0000-000065170000}"/>
    <cellStyle name="annee semestre 2 2 2 2 3 2 2 2 2 2 2 2 3 2 3 3 2 2 4" xfId="28687" xr:uid="{00000000-0005-0000-0000-000066170000}"/>
    <cellStyle name="annee semestre 2 2 2 2 3 2 2 2 2 2 2 2 3 2 3 3 3" xfId="15197" xr:uid="{00000000-0005-0000-0000-000067170000}"/>
    <cellStyle name="annee semestre 2 2 2 2 3 2 2 2 2 2 2 2 3 2 3 3 3 2" xfId="9298" xr:uid="{00000000-0005-0000-0000-000068170000}"/>
    <cellStyle name="annee semestre 2 2 2 2 3 2 2 2 2 2 2 2 3 2 3 3 3 2 2" xfId="33516" xr:uid="{00000000-0005-0000-0000-000069170000}"/>
    <cellStyle name="annee semestre 2 2 2 2 3 2 2 2 2 2 2 2 3 2 3 3 3 3" xfId="31311" xr:uid="{00000000-0005-0000-0000-00006A170000}"/>
    <cellStyle name="annee semestre 2 2 2 2 3 2 2 2 2 2 2 2 3 2 3 3 4" xfId="25513" xr:uid="{00000000-0005-0000-0000-00006B170000}"/>
    <cellStyle name="annee semestre 2 2 2 2 3 2 2 2 2 2 2 2 3 2 4" xfId="16631" xr:uid="{00000000-0005-0000-0000-00006C170000}"/>
    <cellStyle name="annee semestre 2 2 2 2 3 2 2 2 2 2 2 2 3 2 4 2" xfId="8134" xr:uid="{00000000-0005-0000-0000-00006D170000}"/>
    <cellStyle name="annee semestre 2 2 2 2 3 2 2 2 2 2 2 2 3 2 4 2 2" xfId="34946" xr:uid="{00000000-0005-0000-0000-00006E170000}"/>
    <cellStyle name="annee semestre 2 2 2 2 3 2 2 2 2 2 2 2 3 2 4 3" xfId="27090" xr:uid="{00000000-0005-0000-0000-00006F170000}"/>
    <cellStyle name="annee semestre 2 2 2 2 3 2 2 2 2 2 2 2 3 2 5" xfId="29136" xr:uid="{00000000-0005-0000-0000-000070170000}"/>
    <cellStyle name="annee semestre 2 2 2 2 3 2 2 2 2 2 2 2 4" xfId="17438" xr:uid="{00000000-0005-0000-0000-000071170000}"/>
    <cellStyle name="annee semestre 2 2 2 2 3 2 2 2 2 2 2 2 4 2" xfId="10190" xr:uid="{00000000-0005-0000-0000-000072170000}"/>
    <cellStyle name="annee semestre 2 2 2 2 3 2 2 2 2 2 2 2 4 2 2" xfId="35753" xr:uid="{00000000-0005-0000-0000-000073170000}"/>
    <cellStyle name="annee semestre 2 2 2 2 3 2 2 2 2 2 2 2 4 3" xfId="28106" xr:uid="{00000000-0005-0000-0000-000074170000}"/>
    <cellStyle name="annee semestre 2 2 2 2 3 2 2 2 2 2 2 2 5" xfId="21482" xr:uid="{00000000-0005-0000-0000-000075170000}"/>
    <cellStyle name="annee semestre 2 2 2 2 3 2 2 2 2 2 3" xfId="15070" xr:uid="{00000000-0005-0000-0000-000076170000}"/>
    <cellStyle name="annee semestre 2 2 2 2 3 2 2 2 2 2 3 2" xfId="8876" xr:uid="{00000000-0005-0000-0000-000077170000}"/>
    <cellStyle name="annee semestre 2 2 2 2 3 2 2 2 2 2 3 2 2" xfId="33390" xr:uid="{00000000-0005-0000-0000-000078170000}"/>
    <cellStyle name="annee semestre 2 2 2 2 3 2 2 2 2 2 3 3" xfId="20916" xr:uid="{00000000-0005-0000-0000-000079170000}"/>
    <cellStyle name="annee semestre 2 2 2 2 3 2 2 2 2 2 4" xfId="23331" xr:uid="{00000000-0005-0000-0000-00007A170000}"/>
    <cellStyle name="annee semestre 2 2 2 2 3 2 2 2 3" xfId="697" xr:uid="{00000000-0005-0000-0000-00007B170000}"/>
    <cellStyle name="annee semestre 2 2 2 2 3 2 2 2 3 2" xfId="651" xr:uid="{00000000-0005-0000-0000-00007C170000}"/>
    <cellStyle name="annee semestre 2 2 2 2 3 2 2 2 3 2 2" xfId="962" xr:uid="{00000000-0005-0000-0000-00007D170000}"/>
    <cellStyle name="annee semestre 2 2 2 2 3 2 2 2 3 2 2 2" xfId="1582" xr:uid="{00000000-0005-0000-0000-00007E170000}"/>
    <cellStyle name="annee semestre 2 2 2 2 3 2 2 2 3 2 2 2 2" xfId="1204" xr:uid="{00000000-0005-0000-0000-00007F170000}"/>
    <cellStyle name="annee semestre 2 2 2 2 3 2 2 2 3 2 2 2 2 2" xfId="1618" xr:uid="{00000000-0005-0000-0000-000080170000}"/>
    <cellStyle name="annee semestre 2 2 2 2 3 2 2 2 3 2 2 2 2 2 2" xfId="1896" xr:uid="{00000000-0005-0000-0000-000081170000}"/>
    <cellStyle name="annee semestre 2 2 2 2 3 2 2 2 3 2 2 2 2 2 2 2" xfId="2282" xr:uid="{00000000-0005-0000-0000-000082170000}"/>
    <cellStyle name="annee semestre 2 2 2 2 3 2 2 2 3 2 2 2 2 2 2 2 2" xfId="2786" xr:uid="{00000000-0005-0000-0000-000083170000}"/>
    <cellStyle name="annee semestre 2 2 2 2 3 2 2 2 3 2 2 2 2 2 2 2 2 2" xfId="4009" xr:uid="{00000000-0005-0000-0000-000084170000}"/>
    <cellStyle name="annee semestre 2 2 2 2 3 2 2 2 3 2 2 2 2 2 2 2 2 2 2" xfId="4483" xr:uid="{00000000-0005-0000-0000-000085170000}"/>
    <cellStyle name="annee semestre 2 2 2 2 3 2 2 2 3 2 2 2 2 2 2 2 2 2 2 2" xfId="5623" xr:uid="{00000000-0005-0000-0000-000086170000}"/>
    <cellStyle name="annee semestre 2 2 2 2 3 2 2 2 3 2 2 2 2 2 2 2 2 2 2 2 2" xfId="6855" xr:uid="{00000000-0005-0000-0000-000087170000}"/>
    <cellStyle name="annee semestre 2 2 2 2 3 2 2 2 3 2 2 2 2 2 2 2 2 2 2 2 2 2" xfId="5995" xr:uid="{00000000-0005-0000-0000-000088170000}"/>
    <cellStyle name="annee semestre 2 2 2 2 3 2 2 2 3 2 2 2 2 2 2 2 2 2 2 2 2 2 2" xfId="7866" xr:uid="{00000000-0005-0000-0000-000089170000}"/>
    <cellStyle name="annee semestre 2 2 2 2 3 2 2 2 3 2 2 2 2 2 2 2 2 2 2 2 2 2 2 2" xfId="14236" xr:uid="{00000000-0005-0000-0000-00008A170000}"/>
    <cellStyle name="annee semestre 2 2 2 2 3 2 2 2 3 2 2 2 2 2 2 2 2 2 2 2 2 2 2 2 2" xfId="19786" xr:uid="{00000000-0005-0000-0000-00008B170000}"/>
    <cellStyle name="annee semestre 2 2 2 2 3 2 2 2 3 2 2 2 2 2 2 2 2 2 2 2 2 2 2 2 2 2" xfId="32562" xr:uid="{00000000-0005-0000-0000-00008C170000}"/>
    <cellStyle name="annee semestre 2 2 2 2 3 2 2 2 3 2 2 2 2 2 2 2 2 2 2 2 2 2 2 2 3" xfId="31103" xr:uid="{00000000-0005-0000-0000-00008D170000}"/>
    <cellStyle name="annee semestre 2 2 2 2 3 2 2 2 3 2 2 2 2 2 2 2 2 2 2 2 2 2 2 3" xfId="30657" xr:uid="{00000000-0005-0000-0000-00008E170000}"/>
    <cellStyle name="annee semestre 2 2 2 2 3 2 2 2 3 2 2 2 2 2 2 2 2 2 2 2 2 2 3" xfId="15643" xr:uid="{00000000-0005-0000-0000-00008F170000}"/>
    <cellStyle name="annee semestre 2 2 2 2 3 2 2 2 3 2 2 2 2 2 2 2 2 2 2 2 2 2 3 2" xfId="9755" xr:uid="{00000000-0005-0000-0000-000090170000}"/>
    <cellStyle name="annee semestre 2 2 2 2 3 2 2 2 3 2 2 2 2 2 2 2 2 2 2 2 2 2 3 2 2" xfId="33960" xr:uid="{00000000-0005-0000-0000-000091170000}"/>
    <cellStyle name="annee semestre 2 2 2 2 3 2 2 2 3 2 2 2 2 2 2 2 2 2 2 2 2 2 3 3" xfId="27111" xr:uid="{00000000-0005-0000-0000-000092170000}"/>
    <cellStyle name="annee semestre 2 2 2 2 3 2 2 2 3 2 2 2 2 2 2 2 2 2 2 2 2 2 4" xfId="22661" xr:uid="{00000000-0005-0000-0000-000093170000}"/>
    <cellStyle name="annee semestre 2 2 2 2 3 2 2 2 3 2 2 2 2 2 2 2 2 2 2 2 2 3" xfId="11013" xr:uid="{00000000-0005-0000-0000-000094170000}"/>
    <cellStyle name="annee semestre 2 2 2 2 3 2 2 2 3 2 2 2 2 2 2 2 2 2 2 2 2 3 2" xfId="11861" xr:uid="{00000000-0005-0000-0000-000095170000}"/>
    <cellStyle name="annee semestre 2 2 2 2 3 2 2 2 3 2 2 2 2 2 2 2 2 2 2 2 2 3 2 2" xfId="13777" xr:uid="{00000000-0005-0000-0000-000096170000}"/>
    <cellStyle name="annee semestre 2 2 2 2 3 2 2 2 3 2 2 2 2 2 2 2 2 2 2 2 2 3 2 2 2" xfId="18990" xr:uid="{00000000-0005-0000-0000-000097170000}"/>
    <cellStyle name="annee semestre 2 2 2 2 3 2 2 2 3 2 2 2 2 2 2 2 2 2 2 2 2 3 2 2 2 2" xfId="32103" xr:uid="{00000000-0005-0000-0000-000098170000}"/>
    <cellStyle name="annee semestre 2 2 2 2 3 2 2 2 3 2 2 2 2 2 2 2 2 2 2 2 2 3 2 2 3" xfId="23716" xr:uid="{00000000-0005-0000-0000-000099170000}"/>
    <cellStyle name="annee semestre 2 2 2 2 3 2 2 2 3 2 2 2 2 2 2 2 2 2 2 2 2 3 2 3" xfId="30524" xr:uid="{00000000-0005-0000-0000-00009A170000}"/>
    <cellStyle name="annee semestre 2 2 2 2 3 2 2 2 3 2 2 2 2 2 2 2 2 2 2 2 2 3 3" xfId="16855" xr:uid="{00000000-0005-0000-0000-00009B170000}"/>
    <cellStyle name="annee semestre 2 2 2 2 3 2 2 2 3 2 2 2 2 2 2 2 2 2 2 2 2 3 3 2" xfId="20014" xr:uid="{00000000-0005-0000-0000-00009C170000}"/>
    <cellStyle name="annee semestre 2 2 2 2 3 2 2 2 3 2 2 2 2 2 2 2 2 2 2 2 2 3 3 2 2" xfId="35170" xr:uid="{00000000-0005-0000-0000-00009D170000}"/>
    <cellStyle name="annee semestre 2 2 2 2 3 2 2 2 3 2 2 2 2 2 2 2 2 2 2 2 2 3 3 3" xfId="26841" xr:uid="{00000000-0005-0000-0000-00009E170000}"/>
    <cellStyle name="annee semestre 2 2 2 2 3 2 2 2 3 2 2 2 2 2 2 2 2 2 2 2 2 3 4" xfId="27316" xr:uid="{00000000-0005-0000-0000-00009F170000}"/>
    <cellStyle name="annee semestre 2 2 2 2 3 2 2 2 3 2 2 2 2 2 2 2 2 2 2 2 3" xfId="17594" xr:uid="{00000000-0005-0000-0000-0000A0170000}"/>
    <cellStyle name="annee semestre 2 2 2 2 3 2 2 2 3 2 2 2 2 2 2 2 2 2 2 2 3 2" xfId="9928" xr:uid="{00000000-0005-0000-0000-0000A1170000}"/>
    <cellStyle name="annee semestre 2 2 2 2 3 2 2 2 3 2 2 2 2 2 2 2 2 2 2 2 3 2 2" xfId="35909" xr:uid="{00000000-0005-0000-0000-0000A2170000}"/>
    <cellStyle name="annee semestre 2 2 2 2 3 2 2 2 3 2 2 2 2 2 2 2 2 2 2 2 3 3" xfId="23803" xr:uid="{00000000-0005-0000-0000-0000A3170000}"/>
    <cellStyle name="annee semestre 2 2 2 2 3 2 2 2 3 2 2 2 2 2 2 2 2 2 2 2 4" xfId="24496" xr:uid="{00000000-0005-0000-0000-0000A4170000}"/>
    <cellStyle name="annee semestre 2 2 2 2 3 2 2 2 3 2 2 2 2 2 2 2 2 2 3" xfId="17933" xr:uid="{00000000-0005-0000-0000-0000A5170000}"/>
    <cellStyle name="annee semestre 2 2 2 2 3 2 2 2 3 2 2 2 2 2 2 2 2 2 3 2" xfId="18756" xr:uid="{00000000-0005-0000-0000-0000A6170000}"/>
    <cellStyle name="annee semestre 2 2 2 2 3 2 2 2 3 2 2 2 2 2 2 2 2 2 3 2 2" xfId="36248" xr:uid="{00000000-0005-0000-0000-0000A7170000}"/>
    <cellStyle name="annee semestre 2 2 2 2 3 2 2 2 3 2 2 2 2 2 2 2 2 2 3 3" xfId="30545" xr:uid="{00000000-0005-0000-0000-0000A8170000}"/>
    <cellStyle name="annee semestre 2 2 2 2 3 2 2 2 3 2 2 2 2 2 2 2 2 2 4" xfId="27094" xr:uid="{00000000-0005-0000-0000-0000A9170000}"/>
    <cellStyle name="annee semestre 2 2 2 2 3 2 2 2 3 2 2 2 2 2 2 2 3" xfId="3156" xr:uid="{00000000-0005-0000-0000-0000AA170000}"/>
    <cellStyle name="annee semestre 2 2 2 2 3 2 2 2 3 2 2 2 2 2 2 2 3 2" xfId="3909" xr:uid="{00000000-0005-0000-0000-0000AB170000}"/>
    <cellStyle name="annee semestre 2 2 2 2 3 2 2 2 3 2 2 2 2 2 2 2 3 2 2" xfId="5606" xr:uid="{00000000-0005-0000-0000-0000AC170000}"/>
    <cellStyle name="annee semestre 2 2 2 2 3 2 2 2 3 2 2 2 2 2 2 2 3 2 2 2" xfId="6502" xr:uid="{00000000-0005-0000-0000-0000AD170000}"/>
    <cellStyle name="annee semestre 2 2 2 2 3 2 2 2 3 2 2 2 2 2 2 2 3 2 2 2 2" xfId="7019" xr:uid="{00000000-0005-0000-0000-0000AE170000}"/>
    <cellStyle name="annee semestre 2 2 2 2 3 2 2 2 3 2 2 2 2 2 2 2 3 2 2 2 2 2" xfId="7513" xr:uid="{00000000-0005-0000-0000-0000AF170000}"/>
    <cellStyle name="annee semestre 2 2 2 2 3 2 2 2 3 2 2 2 2 2 2 2 3 2 2 2 2 2 2" xfId="13656" xr:uid="{00000000-0005-0000-0000-0000B0170000}"/>
    <cellStyle name="annee semestre 2 2 2 2 3 2 2 2 3 2 2 2 2 2 2 2 3 2 2 2 2 2 2 2" xfId="8595" xr:uid="{00000000-0005-0000-0000-0000B1170000}"/>
    <cellStyle name="annee semestre 2 2 2 2 3 2 2 2 3 2 2 2 2 2 2 2 3 2 2 2 2 2 2 2 2" xfId="31982" xr:uid="{00000000-0005-0000-0000-0000B2170000}"/>
    <cellStyle name="annee semestre 2 2 2 2 3 2 2 2 3 2 2 2 2 2 2 2 3 2 2 2 2 2 2 3" xfId="26236" xr:uid="{00000000-0005-0000-0000-0000B3170000}"/>
    <cellStyle name="annee semestre 2 2 2 2 3 2 2 2 3 2 2 2 2 2 2 2 3 2 2 2 2 2 3" xfId="27857" xr:uid="{00000000-0005-0000-0000-0000B4170000}"/>
    <cellStyle name="annee semestre 2 2 2 2 3 2 2 2 3 2 2 2 2 2 2 2 3 2 2 2 2 3" xfId="18500" xr:uid="{00000000-0005-0000-0000-0000B5170000}"/>
    <cellStyle name="annee semestre 2 2 2 2 3 2 2 2 3 2 2 2 2 2 2 2 3 2 2 2 2 3 2" xfId="19392" xr:uid="{00000000-0005-0000-0000-0000B6170000}"/>
    <cellStyle name="annee semestre 2 2 2 2 3 2 2 2 3 2 2 2 2 2 2 2 3 2 2 2 2 3 2 2" xfId="36815" xr:uid="{00000000-0005-0000-0000-0000B7170000}"/>
    <cellStyle name="annee semestre 2 2 2 2 3 2 2 2 3 2 2 2 2 2 2 2 3 2 2 2 2 3 3" xfId="28015" xr:uid="{00000000-0005-0000-0000-0000B8170000}"/>
    <cellStyle name="annee semestre 2 2 2 2 3 2 2 2 3 2 2 2 2 2 2 2 3 2 2 2 2 4" xfId="26459" xr:uid="{00000000-0005-0000-0000-0000B9170000}"/>
    <cellStyle name="annee semestre 2 2 2 2 3 2 2 2 3 2 2 2 2 2 2 2 3 2 2 2 3" xfId="10660" xr:uid="{00000000-0005-0000-0000-0000BA170000}"/>
    <cellStyle name="annee semestre 2 2 2 2 3 2 2 2 3 2 2 2 2 2 2 2 3 2 2 2 3 2" xfId="12405" xr:uid="{00000000-0005-0000-0000-0000BB170000}"/>
    <cellStyle name="annee semestre 2 2 2 2 3 2 2 2 3 2 2 2 2 2 2 2 3 2 2 2 3 2 2" xfId="14581" xr:uid="{00000000-0005-0000-0000-0000BC170000}"/>
    <cellStyle name="annee semestre 2 2 2 2 3 2 2 2 3 2 2 2 2 2 2 2 3 2 2 2 3 2 2 2" xfId="11574" xr:uid="{00000000-0005-0000-0000-0000BD170000}"/>
    <cellStyle name="annee semestre 2 2 2 2 3 2 2 2 3 2 2 2 2 2 2 2 3 2 2 2 3 2 2 2 2" xfId="32907" xr:uid="{00000000-0005-0000-0000-0000BE170000}"/>
    <cellStyle name="annee semestre 2 2 2 2 3 2 2 2 3 2 2 2 2 2 2 2 3 2 2 2 3 2 2 3" xfId="23612" xr:uid="{00000000-0005-0000-0000-0000BF170000}"/>
    <cellStyle name="annee semestre 2 2 2 2 3 2 2 2 3 2 2 2 2 2 2 2 3 2 2 2 3 2 3" xfId="27470" xr:uid="{00000000-0005-0000-0000-0000C0170000}"/>
    <cellStyle name="annee semestre 2 2 2 2 3 2 2 2 3 2 2 2 2 2 2 2 3 2 2 2 3 3" xfId="18573" xr:uid="{00000000-0005-0000-0000-0000C1170000}"/>
    <cellStyle name="annee semestre 2 2 2 2 3 2 2 2 3 2 2 2 2 2 2 2 3 2 2 2 3 3 2" xfId="8766" xr:uid="{00000000-0005-0000-0000-0000C2170000}"/>
    <cellStyle name="annee semestre 2 2 2 2 3 2 2 2 3 2 2 2 2 2 2 2 3 2 2 2 3 3 2 2" xfId="36888" xr:uid="{00000000-0005-0000-0000-0000C3170000}"/>
    <cellStyle name="annee semestre 2 2 2 2 3 2 2 2 3 2 2 2 2 2 2 2 3 2 2 2 3 3 3" xfId="26675" xr:uid="{00000000-0005-0000-0000-0000C4170000}"/>
    <cellStyle name="annee semestre 2 2 2 2 3 2 2 2 3 2 2 2 2 2 2 2 3 2 2 2 3 4" xfId="27795" xr:uid="{00000000-0005-0000-0000-0000C5170000}"/>
    <cellStyle name="annee semestre 2 2 2 2 3 2 2 2 3 2 2 2 2 2 2 2 3 2 2 3" xfId="15727" xr:uid="{00000000-0005-0000-0000-0000C6170000}"/>
    <cellStyle name="annee semestre 2 2 2 2 3 2 2 2 3 2 2 2 2 2 2 2 3 2 2 3 2" xfId="11365" xr:uid="{00000000-0005-0000-0000-0000C7170000}"/>
    <cellStyle name="annee semestre 2 2 2 2 3 2 2 2 3 2 2 2 2 2 2 2 3 2 2 3 2 2" xfId="34043" xr:uid="{00000000-0005-0000-0000-0000C8170000}"/>
    <cellStyle name="annee semestre 2 2 2 2 3 2 2 2 3 2 2 2 2 2 2 2 3 2 2 3 3" xfId="20938" xr:uid="{00000000-0005-0000-0000-0000C9170000}"/>
    <cellStyle name="annee semestre 2 2 2 2 3 2 2 2 3 2 2 2 2 2 2 2 3 2 2 4" xfId="20903" xr:uid="{00000000-0005-0000-0000-0000CA170000}"/>
    <cellStyle name="annee semestre 2 2 2 2 3 2 2 2 3 2 2 2 2 2 2 2 3 3" xfId="17660" xr:uid="{00000000-0005-0000-0000-0000CB170000}"/>
    <cellStyle name="annee semestre 2 2 2 2 3 2 2 2 3 2 2 2 2 2 2 2 3 3 2" xfId="18728" xr:uid="{00000000-0005-0000-0000-0000CC170000}"/>
    <cellStyle name="annee semestre 2 2 2 2 3 2 2 2 3 2 2 2 2 2 2 2 3 3 2 2" xfId="35975" xr:uid="{00000000-0005-0000-0000-0000CD170000}"/>
    <cellStyle name="annee semestre 2 2 2 2 3 2 2 2 3 2 2 2 2 2 2 2 3 3 3" xfId="29303" xr:uid="{00000000-0005-0000-0000-0000CE170000}"/>
    <cellStyle name="annee semestre 2 2 2 2 3 2 2 2 3 2 2 2 2 2 2 2 3 4" xfId="27208" xr:uid="{00000000-0005-0000-0000-0000CF170000}"/>
    <cellStyle name="annee semestre 2 2 2 2 3 2 2 2 3 2 2 2 2 2 3" xfId="2519" xr:uid="{00000000-0005-0000-0000-0000D0170000}"/>
    <cellStyle name="annee semestre 2 2 2 2 3 2 2 2 3 2 2 2 2 2 3 2" xfId="2733" xr:uid="{00000000-0005-0000-0000-0000D1170000}"/>
    <cellStyle name="annee semestre 2 2 2 2 3 2 2 2 3 2 2 2 2 2 3 2 2" xfId="3509" xr:uid="{00000000-0005-0000-0000-0000D2170000}"/>
    <cellStyle name="annee semestre 2 2 2 2 3 2 2 2 3 2 2 2 2 2 3 2 2 2" xfId="3882" xr:uid="{00000000-0005-0000-0000-0000D3170000}"/>
    <cellStyle name="annee semestre 2 2 2 2 3 2 2 2 3 2 2 2 2 2 3 2 2 2 2" xfId="5458" xr:uid="{00000000-0005-0000-0000-0000D4170000}"/>
    <cellStyle name="annee semestre 2 2 2 2 3 2 2 2 3 2 2 2 2 2 3 2 2 2 2 2" xfId="6900" xr:uid="{00000000-0005-0000-0000-0000D5170000}"/>
    <cellStyle name="annee semestre 2 2 2 2 3 2 2 2 3 2 2 2 2 2 3 2 2 2 2 2 2" xfId="6120" xr:uid="{00000000-0005-0000-0000-0000D6170000}"/>
    <cellStyle name="annee semestre 2 2 2 2 3 2 2 2 3 2 2 2 2 2 3 2 2 2 2 2 2 2" xfId="7911" xr:uid="{00000000-0005-0000-0000-0000D7170000}"/>
    <cellStyle name="annee semestre 2 2 2 2 3 2 2 2 3 2 2 2 2 2 3 2 2 2 2 2 2 2 2" xfId="14147" xr:uid="{00000000-0005-0000-0000-0000D8170000}"/>
    <cellStyle name="annee semestre 2 2 2 2 3 2 2 2 3 2 2 2 2 2 3 2 2 2 2 2 2 2 2 2" xfId="12636" xr:uid="{00000000-0005-0000-0000-0000D9170000}"/>
    <cellStyle name="annee semestre 2 2 2 2 3 2 2 2 3 2 2 2 2 2 3 2 2 2 2 2 2 2 2 2 2" xfId="32473" xr:uid="{00000000-0005-0000-0000-0000DA170000}"/>
    <cellStyle name="annee semestre 2 2 2 2 3 2 2 2 3 2 2 2 2 2 3 2 2 2 2 2 2 2 2 3" xfId="24824" xr:uid="{00000000-0005-0000-0000-0000DB170000}"/>
    <cellStyle name="annee semestre 2 2 2 2 3 2 2 2 3 2 2 2 2 2 3 2 2 2 2 2 2 2 3" xfId="31112" xr:uid="{00000000-0005-0000-0000-0000DC170000}"/>
    <cellStyle name="annee semestre 2 2 2 2 3 2 2 2 3 2 2 2 2 2 3 2 2 2 2 2 2 3" xfId="15028" xr:uid="{00000000-0005-0000-0000-0000DD170000}"/>
    <cellStyle name="annee semestre 2 2 2 2 3 2 2 2 3 2 2 2 2 2 3 2 2 2 2 2 2 3 2" xfId="9327" xr:uid="{00000000-0005-0000-0000-0000DE170000}"/>
    <cellStyle name="annee semestre 2 2 2 2 3 2 2 2 3 2 2 2 2 2 3 2 2 2 2 2 2 3 2 2" xfId="33348" xr:uid="{00000000-0005-0000-0000-0000DF170000}"/>
    <cellStyle name="annee semestre 2 2 2 2 3 2 2 2 3 2 2 2 2 2 3 2 2 2 2 2 2 3 3" xfId="30673" xr:uid="{00000000-0005-0000-0000-0000E0170000}"/>
    <cellStyle name="annee semestre 2 2 2 2 3 2 2 2 3 2 2 2 2 2 3 2 2 2 2 2 2 4" xfId="27859" xr:uid="{00000000-0005-0000-0000-0000E1170000}"/>
    <cellStyle name="annee semestre 2 2 2 2 3 2 2 2 3 2 2 2 2 2 3 2 2 2 2 2 3" xfId="11058" xr:uid="{00000000-0005-0000-0000-0000E2170000}"/>
    <cellStyle name="annee semestre 2 2 2 2 3 2 2 2 3 2 2 2 2 2 3 2 2 2 2 2 3 2" xfId="12434" xr:uid="{00000000-0005-0000-0000-0000E3170000}"/>
    <cellStyle name="annee semestre 2 2 2 2 3 2 2 2 3 2 2 2 2 2 3 2 2 2 2 2 3 2 2" xfId="14610" xr:uid="{00000000-0005-0000-0000-0000E4170000}"/>
    <cellStyle name="annee semestre 2 2 2 2 3 2 2 2 3 2 2 2 2 2 3 2 2 2 2 2 3 2 2 2" xfId="19395" xr:uid="{00000000-0005-0000-0000-0000E5170000}"/>
    <cellStyle name="annee semestre 2 2 2 2 3 2 2 2 3 2 2 2 2 2 3 2 2 2 2 2 3 2 2 2 2" xfId="32936" xr:uid="{00000000-0005-0000-0000-0000E6170000}"/>
    <cellStyle name="annee semestre 2 2 2 2 3 2 2 2 3 2 2 2 2 2 3 2 2 2 2 2 3 2 2 3" xfId="31296" xr:uid="{00000000-0005-0000-0000-0000E7170000}"/>
    <cellStyle name="annee semestre 2 2 2 2 3 2 2 2 3 2 2 2 2 2 3 2 2 2 2 2 3 2 3" xfId="27152" xr:uid="{00000000-0005-0000-0000-0000E8170000}"/>
    <cellStyle name="annee semestre 2 2 2 2 3 2 2 2 3 2 2 2 2 2 3 2 2 2 2 2 3 3" xfId="16452" xr:uid="{00000000-0005-0000-0000-0000E9170000}"/>
    <cellStyle name="annee semestre 2 2 2 2 3 2 2 2 3 2 2 2 2 2 3 2 2 2 2 2 3 3 2" xfId="10381" xr:uid="{00000000-0005-0000-0000-0000EA170000}"/>
    <cellStyle name="annee semestre 2 2 2 2 3 2 2 2 3 2 2 2 2 2 3 2 2 2 2 2 3 3 2 2" xfId="34767" xr:uid="{00000000-0005-0000-0000-0000EB170000}"/>
    <cellStyle name="annee semestre 2 2 2 2 3 2 2 2 3 2 2 2 2 2 3 2 2 2 2 2 3 3 3" xfId="22832" xr:uid="{00000000-0005-0000-0000-0000EC170000}"/>
    <cellStyle name="annee semestre 2 2 2 2 3 2 2 2 3 2 2 2 2 2 3 2 2 2 2 2 3 4" xfId="23854" xr:uid="{00000000-0005-0000-0000-0000ED170000}"/>
    <cellStyle name="annee semestre 2 2 2 2 3 2 2 2 3 2 2 2 2 2 3 2 2 2 2 3" xfId="17938" xr:uid="{00000000-0005-0000-0000-0000EE170000}"/>
    <cellStyle name="annee semestre 2 2 2 2 3 2 2 2 3 2 2 2 2 2 3 2 2 2 2 3 2" xfId="10355" xr:uid="{00000000-0005-0000-0000-0000EF170000}"/>
    <cellStyle name="annee semestre 2 2 2 2 3 2 2 2 3 2 2 2 2 2 3 2 2 2 2 3 2 2" xfId="36253" xr:uid="{00000000-0005-0000-0000-0000F0170000}"/>
    <cellStyle name="annee semestre 2 2 2 2 3 2 2 2 3 2 2 2 2 2 3 2 2 2 2 3 3" xfId="30330" xr:uid="{00000000-0005-0000-0000-0000F1170000}"/>
    <cellStyle name="annee semestre 2 2 2 2 3 2 2 2 3 2 2 2 2 2 3 2 2 2 2 4" xfId="27009" xr:uid="{00000000-0005-0000-0000-0000F2170000}"/>
    <cellStyle name="annee semestre 2 2 2 2 3 2 2 2 3 2 2 2 2 2 3 2 2 3" xfId="15777" xr:uid="{00000000-0005-0000-0000-0000F3170000}"/>
    <cellStyle name="annee semestre 2 2 2 2 3 2 2 2 3 2 2 2 2 2 3 2 2 3 2" xfId="8722" xr:uid="{00000000-0005-0000-0000-0000F4170000}"/>
    <cellStyle name="annee semestre 2 2 2 2 3 2 2 2 3 2 2 2 2 2 3 2 2 3 2 2" xfId="34093" xr:uid="{00000000-0005-0000-0000-0000F5170000}"/>
    <cellStyle name="annee semestre 2 2 2 2 3 2 2 2 3 2 2 2 2 2 3 2 2 3 3" xfId="22430" xr:uid="{00000000-0005-0000-0000-0000F6170000}"/>
    <cellStyle name="annee semestre 2 2 2 2 3 2 2 2 3 2 2 2 2 2 3 2 2 4" xfId="28905" xr:uid="{00000000-0005-0000-0000-0000F7170000}"/>
    <cellStyle name="annee semestre 2 2 2 2 3 2 2 2 3 2 2 2 2 2 3 3" xfId="3216" xr:uid="{00000000-0005-0000-0000-0000F8170000}"/>
    <cellStyle name="annee semestre 2 2 2 2 3 2 2 2 3 2 2 2 2 2 3 3 2" xfId="3718" xr:uid="{00000000-0005-0000-0000-0000F9170000}"/>
    <cellStyle name="annee semestre 2 2 2 2 3 2 2 2 3 2 2 2 2 2 3 3 2 2" xfId="5281" xr:uid="{00000000-0005-0000-0000-0000FA170000}"/>
    <cellStyle name="annee semestre 2 2 2 2 3 2 2 2 3 2 2 2 2 2 3 3 2 2 2" xfId="7154" xr:uid="{00000000-0005-0000-0000-0000FB170000}"/>
    <cellStyle name="annee semestre 2 2 2 2 3 2 2 2 3 2 2 2 2 2 3 3 2 2 2 2" xfId="5497" xr:uid="{00000000-0005-0000-0000-0000FC170000}"/>
    <cellStyle name="annee semestre 2 2 2 2 3 2 2 2 3 2 2 2 2 2 3 3 2 2 2 2 2" xfId="8069" xr:uid="{00000000-0005-0000-0000-0000FD170000}"/>
    <cellStyle name="annee semestre 2 2 2 2 3 2 2 2 3 2 2 2 2 2 3 3 2 2 2 2 2 2" xfId="14088" xr:uid="{00000000-0005-0000-0000-0000FE170000}"/>
    <cellStyle name="annee semestre 2 2 2 2 3 2 2 2 3 2 2 2 2 2 3 3 2 2 2 2 2 2 2" xfId="11565" xr:uid="{00000000-0005-0000-0000-0000FF170000}"/>
    <cellStyle name="annee semestre 2 2 2 2 3 2 2 2 3 2 2 2 2 2 3 3 2 2 2 2 2 2 2 2" xfId="32414" xr:uid="{00000000-0005-0000-0000-000000180000}"/>
    <cellStyle name="annee semestre 2 2 2 2 3 2 2 2 3 2 2 2 2 2 3 3 2 2 2 2 2 2 3" xfId="29183" xr:uid="{00000000-0005-0000-0000-000001180000}"/>
    <cellStyle name="annee semestre 2 2 2 2 3 2 2 2 3 2 2 2 2 2 3 3 2 2 2 2 2 3" xfId="29641" xr:uid="{00000000-0005-0000-0000-000002180000}"/>
    <cellStyle name="annee semestre 2 2 2 2 3 2 2 2 3 2 2 2 2 2 3 3 2 2 2 2 3" xfId="16270" xr:uid="{00000000-0005-0000-0000-000003180000}"/>
    <cellStyle name="annee semestre 2 2 2 2 3 2 2 2 3 2 2 2 2 2 3 3 2 2 2 2 3 2" xfId="20473" xr:uid="{00000000-0005-0000-0000-000004180000}"/>
    <cellStyle name="annee semestre 2 2 2 2 3 2 2 2 3 2 2 2 2 2 3 3 2 2 2 2 3 2 2" xfId="34585" xr:uid="{00000000-0005-0000-0000-000005180000}"/>
    <cellStyle name="annee semestre 2 2 2 2 3 2 2 2 3 2 2 2 2 2 3 3 2 2 2 2 3 3" xfId="29451" xr:uid="{00000000-0005-0000-0000-000006180000}"/>
    <cellStyle name="annee semestre 2 2 2 2 3 2 2 2 3 2 2 2 2 2 3 3 2 2 2 2 4" xfId="27684" xr:uid="{00000000-0005-0000-0000-000007180000}"/>
    <cellStyle name="annee semestre 2 2 2 2 3 2 2 2 3 2 2 2 2 2 3 3 2 2 2 3" xfId="11216" xr:uid="{00000000-0005-0000-0000-000008180000}"/>
    <cellStyle name="annee semestre 2 2 2 2 3 2 2 2 3 2 2 2 2 2 3 3 2 2 2 3 2" xfId="12592" xr:uid="{00000000-0005-0000-0000-000009180000}"/>
    <cellStyle name="annee semestre 2 2 2 2 3 2 2 2 3 2 2 2 2 2 3 3 2 2 2 3 2 2" xfId="14768" xr:uid="{00000000-0005-0000-0000-00000A180000}"/>
    <cellStyle name="annee semestre 2 2 2 2 3 2 2 2 3 2 2 2 2 2 3 3 2 2 2 3 2 2 2" xfId="9615" xr:uid="{00000000-0005-0000-0000-00000B180000}"/>
    <cellStyle name="annee semestre 2 2 2 2 3 2 2 2 3 2 2 2 2 2 3 3 2 2 2 3 2 2 2 2" xfId="33094" xr:uid="{00000000-0005-0000-0000-00000C180000}"/>
    <cellStyle name="annee semestre 2 2 2 2 3 2 2 2 3 2 2 2 2 2 3 3 2 2 2 3 2 2 3" xfId="28374" xr:uid="{00000000-0005-0000-0000-00000D180000}"/>
    <cellStyle name="annee semestre 2 2 2 2 3 2 2 2 3 2 2 2 2 2 3 3 2 2 2 3 2 3" xfId="30148" xr:uid="{00000000-0005-0000-0000-00000E180000}"/>
    <cellStyle name="annee semestre 2 2 2 2 3 2 2 2 3 2 2 2 2 2 3 3 2 2 2 3 3" xfId="16113" xr:uid="{00000000-0005-0000-0000-00000F180000}"/>
    <cellStyle name="annee semestre 2 2 2 2 3 2 2 2 3 2 2 2 2 2 3 3 2 2 2 3 3 2" xfId="11315" xr:uid="{00000000-0005-0000-0000-000010180000}"/>
    <cellStyle name="annee semestre 2 2 2 2 3 2 2 2 3 2 2 2 2 2 3 3 2 2 2 3 3 2 2" xfId="34428" xr:uid="{00000000-0005-0000-0000-000011180000}"/>
    <cellStyle name="annee semestre 2 2 2 2 3 2 2 2 3 2 2 2 2 2 3 3 2 2 2 3 3 3" xfId="27203" xr:uid="{00000000-0005-0000-0000-000012180000}"/>
    <cellStyle name="annee semestre 2 2 2 2 3 2 2 2 3 2 2 2 2 2 3 3 2 2 2 3 4" xfId="25962" xr:uid="{00000000-0005-0000-0000-000013180000}"/>
    <cellStyle name="annee semestre 2 2 2 2 3 2 2 2 3 2 2 2 2 2 3 3 2 2 3" xfId="15039" xr:uid="{00000000-0005-0000-0000-000014180000}"/>
    <cellStyle name="annee semestre 2 2 2 2 3 2 2 2 3 2 2 2 2 2 3 3 2 2 3 2" xfId="18829" xr:uid="{00000000-0005-0000-0000-000015180000}"/>
    <cellStyle name="annee semestre 2 2 2 2 3 2 2 2 3 2 2 2 2 2 3 3 2 2 3 2 2" xfId="33359" xr:uid="{00000000-0005-0000-0000-000016180000}"/>
    <cellStyle name="annee semestre 2 2 2 2 3 2 2 2 3 2 2 2 2 2 3 3 2 2 3 3" xfId="26621" xr:uid="{00000000-0005-0000-0000-000017180000}"/>
    <cellStyle name="annee semestre 2 2 2 2 3 2 2 2 3 2 2 2 2 2 3 3 2 2 4" xfId="27976" xr:uid="{00000000-0005-0000-0000-000018180000}"/>
    <cellStyle name="annee semestre 2 2 2 2 3 2 2 2 3 2 2 2 2 2 3 3 3" xfId="15111" xr:uid="{00000000-0005-0000-0000-000019180000}"/>
    <cellStyle name="annee semestre 2 2 2 2 3 2 2 2 3 2 2 2 2 2 3 3 3 2" xfId="19900" xr:uid="{00000000-0005-0000-0000-00001A180000}"/>
    <cellStyle name="annee semestre 2 2 2 2 3 2 2 2 3 2 2 2 2 2 3 3 3 2 2" xfId="33431" xr:uid="{00000000-0005-0000-0000-00001B180000}"/>
    <cellStyle name="annee semestre 2 2 2 2 3 2 2 2 3 2 2 2 2 2 3 3 3 3" xfId="21526" xr:uid="{00000000-0005-0000-0000-00001C180000}"/>
    <cellStyle name="annee semestre 2 2 2 2 3 2 2 2 3 2 2 2 2 2 3 3 4" xfId="27257" xr:uid="{00000000-0005-0000-0000-00001D180000}"/>
    <cellStyle name="annee semestre 2 2 2 2 3 2 2 2 3 2 2 2 2 2 4" xfId="16002" xr:uid="{00000000-0005-0000-0000-00001E180000}"/>
    <cellStyle name="annee semestre 2 2 2 2 3 2 2 2 3 2 2 2 2 2 4 2" xfId="11321" xr:uid="{00000000-0005-0000-0000-00001F180000}"/>
    <cellStyle name="annee semestre 2 2 2 2 3 2 2 2 3 2 2 2 2 2 4 2 2" xfId="34318" xr:uid="{00000000-0005-0000-0000-000020180000}"/>
    <cellStyle name="annee semestre 2 2 2 2 3 2 2 2 3 2 2 2 2 2 4 3" xfId="22448" xr:uid="{00000000-0005-0000-0000-000021180000}"/>
    <cellStyle name="annee semestre 2 2 2 2 3 2 2 2 3 2 2 2 2 2 5" xfId="25486" xr:uid="{00000000-0005-0000-0000-000022180000}"/>
    <cellStyle name="annee semestre 2 2 2 2 3 2 2 2 3 2 2 2 3" xfId="17899" xr:uid="{00000000-0005-0000-0000-000023180000}"/>
    <cellStyle name="annee semestre 2 2 2 2 3 2 2 2 3 2 2 2 3 2" xfId="18744" xr:uid="{00000000-0005-0000-0000-000024180000}"/>
    <cellStyle name="annee semestre 2 2 2 2 3 2 2 2 3 2 2 2 3 2 2" xfId="36214" xr:uid="{00000000-0005-0000-0000-000025180000}"/>
    <cellStyle name="annee semestre 2 2 2 2 3 2 2 2 3 2 2 2 3 3" xfId="31072" xr:uid="{00000000-0005-0000-0000-000026180000}"/>
    <cellStyle name="annee semestre 2 2 2 2 3 2 2 2 3 2 2 2 4" xfId="21437" xr:uid="{00000000-0005-0000-0000-000027180000}"/>
    <cellStyle name="annee semestre 2 2 2 2 3 2 2 2 3 2 2 3" xfId="1408" xr:uid="{00000000-0005-0000-0000-000028180000}"/>
    <cellStyle name="annee semestre 2 2 2 2 3 2 2 2 3 2 2 3 2" xfId="1732" xr:uid="{00000000-0005-0000-0000-000029180000}"/>
    <cellStyle name="annee semestre 2 2 2 2 3 2 2 2 3 2 2 3 2 2" xfId="2010" xr:uid="{00000000-0005-0000-0000-00002A180000}"/>
    <cellStyle name="annee semestre 2 2 2 2 3 2 2 2 3 2 2 3 2 2 2" xfId="2324" xr:uid="{00000000-0005-0000-0000-00002B180000}"/>
    <cellStyle name="annee semestre 2 2 2 2 3 2 2 2 3 2 2 3 2 2 2 2" xfId="2900" xr:uid="{00000000-0005-0000-0000-00002C180000}"/>
    <cellStyle name="annee semestre 2 2 2 2 3 2 2 2 3 2 2 3 2 2 2 2 2" xfId="4143" xr:uid="{00000000-0005-0000-0000-00002D180000}"/>
    <cellStyle name="annee semestre 2 2 2 2 3 2 2 2 3 2 2 3 2 2 2 2 2 2" xfId="4617" xr:uid="{00000000-0005-0000-0000-00002E180000}"/>
    <cellStyle name="annee semestre 2 2 2 2 3 2 2 2 3 2 2 3 2 2 2 2 2 2 2" xfId="5258" xr:uid="{00000000-0005-0000-0000-00002F180000}"/>
    <cellStyle name="annee semestre 2 2 2 2 3 2 2 2 3 2 2 3 2 2 2 2 2 2 2 2" xfId="7085" xr:uid="{00000000-0005-0000-0000-000030180000}"/>
    <cellStyle name="annee semestre 2 2 2 2 3 2 2 2 3 2 2 3 2 2 2 2 2 2 2 2 2" xfId="6134" xr:uid="{00000000-0005-0000-0000-000031180000}"/>
    <cellStyle name="annee semestre 2 2 2 2 3 2 2 2 3 2 2 3 2 2 2 2 2 2 2 2 2 2" xfId="8000" xr:uid="{00000000-0005-0000-0000-000032180000}"/>
    <cellStyle name="annee semestre 2 2 2 2 3 2 2 2 3 2 2 3 2 2 2 2 2 2 2 2 2 2 2" xfId="14018" xr:uid="{00000000-0005-0000-0000-000033180000}"/>
    <cellStyle name="annee semestre 2 2 2 2 3 2 2 2 3 2 2 3 2 2 2 2 2 2 2 2 2 2 2 2" xfId="19981" xr:uid="{00000000-0005-0000-0000-000034180000}"/>
    <cellStyle name="annee semestre 2 2 2 2 3 2 2 2 3 2 2 3 2 2 2 2 2 2 2 2 2 2 2 2 2" xfId="32344" xr:uid="{00000000-0005-0000-0000-000035180000}"/>
    <cellStyle name="annee semestre 2 2 2 2 3 2 2 2 3 2 2 3 2 2 2 2 2 2 2 2 2 2 2 3" xfId="29346" xr:uid="{00000000-0005-0000-0000-000036180000}"/>
    <cellStyle name="annee semestre 2 2 2 2 3 2 2 2 3 2 2 3 2 2 2 2 2 2 2 2 2 2 3" xfId="30717" xr:uid="{00000000-0005-0000-0000-000037180000}"/>
    <cellStyle name="annee semestre 2 2 2 2 3 2 2 2 3 2 2 3 2 2 2 2 2 2 2 2 2 3" xfId="17764" xr:uid="{00000000-0005-0000-0000-000038180000}"/>
    <cellStyle name="annee semestre 2 2 2 2 3 2 2 2 3 2 2 3 2 2 2 2 2 2 2 2 2 3 2" xfId="9638" xr:uid="{00000000-0005-0000-0000-000039180000}"/>
    <cellStyle name="annee semestre 2 2 2 2 3 2 2 2 3 2 2 3 2 2 2 2 2 2 2 2 2 3 2 2" xfId="36079" xr:uid="{00000000-0005-0000-0000-00003A180000}"/>
    <cellStyle name="annee semestre 2 2 2 2 3 2 2 2 3 2 2 3 2 2 2 2 2 2 2 2 2 3 3" xfId="30943" xr:uid="{00000000-0005-0000-0000-00003B180000}"/>
    <cellStyle name="annee semestre 2 2 2 2 3 2 2 2 3 2 2 3 2 2 2 2 2 2 2 2 2 4" xfId="20611" xr:uid="{00000000-0005-0000-0000-00003C180000}"/>
    <cellStyle name="annee semestre 2 2 2 2 3 2 2 2 3 2 2 3 2 2 2 2 2 2 2 2 3" xfId="11147" xr:uid="{00000000-0005-0000-0000-00003D180000}"/>
    <cellStyle name="annee semestre 2 2 2 2 3 2 2 2 3 2 2 3 2 2 2 2 2 2 2 2 3 2" xfId="12523" xr:uid="{00000000-0005-0000-0000-00003E180000}"/>
    <cellStyle name="annee semestre 2 2 2 2 3 2 2 2 3 2 2 3 2 2 2 2 2 2 2 2 3 2 2" xfId="14699" xr:uid="{00000000-0005-0000-0000-00003F180000}"/>
    <cellStyle name="annee semestre 2 2 2 2 3 2 2 2 3 2 2 3 2 2 2 2 2 2 2 2 3 2 2 2" xfId="9977" xr:uid="{00000000-0005-0000-0000-000040180000}"/>
    <cellStyle name="annee semestre 2 2 2 2 3 2 2 2 3 2 2 3 2 2 2 2 2 2 2 2 3 2 2 2 2" xfId="33025" xr:uid="{00000000-0005-0000-0000-000041180000}"/>
    <cellStyle name="annee semestre 2 2 2 2 3 2 2 2 3 2 2 3 2 2 2 2 2 2 2 2 3 2 2 3" xfId="21123" xr:uid="{00000000-0005-0000-0000-000042180000}"/>
    <cellStyle name="annee semestre 2 2 2 2 3 2 2 2 3 2 2 3 2 2 2 2 2 2 2 2 3 2 3" xfId="21734" xr:uid="{00000000-0005-0000-0000-000043180000}"/>
    <cellStyle name="annee semestre 2 2 2 2 3 2 2 2 3 2 2 3 2 2 2 2 2 2 2 2 3 3" xfId="17641" xr:uid="{00000000-0005-0000-0000-000044180000}"/>
    <cellStyle name="annee semestre 2 2 2 2 3 2 2 2 3 2 2 3 2 2 2 2 2 2 2 2 3 3 2" xfId="19793" xr:uid="{00000000-0005-0000-0000-000045180000}"/>
    <cellStyle name="annee semestre 2 2 2 2 3 2 2 2 3 2 2 3 2 2 2 2 2 2 2 2 3 3 2 2" xfId="35956" xr:uid="{00000000-0005-0000-0000-000046180000}"/>
    <cellStyle name="annee semestre 2 2 2 2 3 2 2 2 3 2 2 3 2 2 2 2 2 2 2 2 3 3 3" xfId="26444" xr:uid="{00000000-0005-0000-0000-000047180000}"/>
    <cellStyle name="annee semestre 2 2 2 2 3 2 2 2 3 2 2 3 2 2 2 2 2 2 2 2 3 4" xfId="20872" xr:uid="{00000000-0005-0000-0000-000048180000}"/>
    <cellStyle name="annee semestre 2 2 2 2 3 2 2 2 3 2 2 3 2 2 2 2 2 2 2 3" xfId="16728" xr:uid="{00000000-0005-0000-0000-000049180000}"/>
    <cellStyle name="annee semestre 2 2 2 2 3 2 2 2 3 2 2 3 2 2 2 2 2 2 2 3 2" xfId="9415" xr:uid="{00000000-0005-0000-0000-00004A180000}"/>
    <cellStyle name="annee semestre 2 2 2 2 3 2 2 2 3 2 2 3 2 2 2 2 2 2 2 3 2 2" xfId="35043" xr:uid="{00000000-0005-0000-0000-00004B180000}"/>
    <cellStyle name="annee semestre 2 2 2 2 3 2 2 2 3 2 2 3 2 2 2 2 2 2 2 3 3" xfId="29836" xr:uid="{00000000-0005-0000-0000-00004C180000}"/>
    <cellStyle name="annee semestre 2 2 2 2 3 2 2 2 3 2 2 3 2 2 2 2 2 2 2 4" xfId="23976" xr:uid="{00000000-0005-0000-0000-00004D180000}"/>
    <cellStyle name="annee semestre 2 2 2 2 3 2 2 2 3 2 2 3 2 2 2 2 2 3" xfId="16440" xr:uid="{00000000-0005-0000-0000-00004E180000}"/>
    <cellStyle name="annee semestre 2 2 2 2 3 2 2 2 3 2 2 3 2 2 2 2 2 3 2" xfId="11763" xr:uid="{00000000-0005-0000-0000-00004F180000}"/>
    <cellStyle name="annee semestre 2 2 2 2 3 2 2 2 3 2 2 3 2 2 2 2 2 3 2 2" xfId="34755" xr:uid="{00000000-0005-0000-0000-000050180000}"/>
    <cellStyle name="annee semestre 2 2 2 2 3 2 2 2 3 2 2 3 2 2 2 2 2 3 3" xfId="23523" xr:uid="{00000000-0005-0000-0000-000051180000}"/>
    <cellStyle name="annee semestre 2 2 2 2 3 2 2 2 3 2 2 3 2 2 2 2 2 4" xfId="22684" xr:uid="{00000000-0005-0000-0000-000052180000}"/>
    <cellStyle name="annee semestre 2 2 2 2 3 2 2 2 3 2 2 3 2 2 2 3" xfId="3382" xr:uid="{00000000-0005-0000-0000-000053180000}"/>
    <cellStyle name="annee semestre 2 2 2 2 3 2 2 2 3 2 2 3 2 2 2 3 2" xfId="4361" xr:uid="{00000000-0005-0000-0000-000054180000}"/>
    <cellStyle name="annee semestre 2 2 2 2 3 2 2 2 3 2 2 3 2 2 2 3 2 2" xfId="5635" xr:uid="{00000000-0005-0000-0000-000055180000}"/>
    <cellStyle name="annee semestre 2 2 2 2 3 2 2 2 3 2 2 3 2 2 2 3 2 2 2" xfId="6421" xr:uid="{00000000-0005-0000-0000-000056180000}"/>
    <cellStyle name="annee semestre 2 2 2 2 3 2 2 2 3 2 2 3 2 2 2 3 2 2 2 2" xfId="6156" xr:uid="{00000000-0005-0000-0000-000057180000}"/>
    <cellStyle name="annee semestre 2 2 2 2 3 2 2 2 3 2 2 3 2 2 2 3 2 2 2 2 2" xfId="7432" xr:uid="{00000000-0005-0000-0000-000058180000}"/>
    <cellStyle name="annee semestre 2 2 2 2 3 2 2 2 3 2 2 3 2 2 2 3 2 2 2 2 2 2" xfId="13293" xr:uid="{00000000-0005-0000-0000-000059180000}"/>
    <cellStyle name="annee semestre 2 2 2 2 3 2 2 2 3 2 2 3 2 2 2 3 2 2 2 2 2 2 2" xfId="18694" xr:uid="{00000000-0005-0000-0000-00005A180000}"/>
    <cellStyle name="annee semestre 2 2 2 2 3 2 2 2 3 2 2 3 2 2 2 3 2 2 2 2 2 2 2 2" xfId="31619" xr:uid="{00000000-0005-0000-0000-00005B180000}"/>
    <cellStyle name="annee semestre 2 2 2 2 3 2 2 2 3 2 2 3 2 2 2 3 2 2 2 2 2 2 3" xfId="23013" xr:uid="{00000000-0005-0000-0000-00005C180000}"/>
    <cellStyle name="annee semestre 2 2 2 2 3 2 2 2 3 2 2 3 2 2 2 3 2 2 2 2 2 3" xfId="29553" xr:uid="{00000000-0005-0000-0000-00005D180000}"/>
    <cellStyle name="annee semestre 2 2 2 2 3 2 2 2 3 2 2 3 2 2 2 3 2 2 2 2 3" xfId="17289" xr:uid="{00000000-0005-0000-0000-00005E180000}"/>
    <cellStyle name="annee semestre 2 2 2 2 3 2 2 2 3 2 2 3 2 2 2 3 2 2 2 2 3 2" xfId="13099" xr:uid="{00000000-0005-0000-0000-00005F180000}"/>
    <cellStyle name="annee semestre 2 2 2 2 3 2 2 2 3 2 2 3 2 2 2 3 2 2 2 2 3 2 2" xfId="35604" xr:uid="{00000000-0005-0000-0000-000060180000}"/>
    <cellStyle name="annee semestre 2 2 2 2 3 2 2 2 3 2 2 3 2 2 2 3 2 2 2 2 3 3" xfId="28074" xr:uid="{00000000-0005-0000-0000-000061180000}"/>
    <cellStyle name="annee semestre 2 2 2 2 3 2 2 2 3 2 2 3 2 2 2 3 2 2 2 2 4" xfId="27711" xr:uid="{00000000-0005-0000-0000-000062180000}"/>
    <cellStyle name="annee semestre 2 2 2 2 3 2 2 2 3 2 2 3 2 2 2 3 2 2 2 3" xfId="10579" xr:uid="{00000000-0005-0000-0000-000063180000}"/>
    <cellStyle name="annee semestre 2 2 2 2 3 2 2 2 3 2 2 3 2 2 2 3 2 2 2 3 2" xfId="12246" xr:uid="{00000000-0005-0000-0000-000064180000}"/>
    <cellStyle name="annee semestre 2 2 2 2 3 2 2 2 3 2 2 3 2 2 2 3 2 2 2 3 2 2" xfId="14025" xr:uid="{00000000-0005-0000-0000-000065180000}"/>
    <cellStyle name="annee semestre 2 2 2 2 3 2 2 2 3 2 2 3 2 2 2 3 2 2 2 3 2 2 2" xfId="10145" xr:uid="{00000000-0005-0000-0000-000066180000}"/>
    <cellStyle name="annee semestre 2 2 2 2 3 2 2 2 3 2 2 3 2 2 2 3 2 2 2 3 2 2 2 2" xfId="32351" xr:uid="{00000000-0005-0000-0000-000067180000}"/>
    <cellStyle name="annee semestre 2 2 2 2 3 2 2 2 3 2 2 3 2 2 2 3 2 2 2 3 2 2 3" xfId="26528" xr:uid="{00000000-0005-0000-0000-000068180000}"/>
    <cellStyle name="annee semestre 2 2 2 2 3 2 2 2 3 2 2 3 2 2 2 3 2 2 2 3 2 3" xfId="26231" xr:uid="{00000000-0005-0000-0000-000069180000}"/>
    <cellStyle name="annee semestre 2 2 2 2 3 2 2 2 3 2 2 3 2 2 2 3 2 2 2 3 3" xfId="17567" xr:uid="{00000000-0005-0000-0000-00006A180000}"/>
    <cellStyle name="annee semestre 2 2 2 2 3 2 2 2 3 2 2 3 2 2 2 3 2 2 2 3 3 2" xfId="20000" xr:uid="{00000000-0005-0000-0000-00006B180000}"/>
    <cellStyle name="annee semestre 2 2 2 2 3 2 2 2 3 2 2 3 2 2 2 3 2 2 2 3 3 2 2" xfId="35882" xr:uid="{00000000-0005-0000-0000-00006C180000}"/>
    <cellStyle name="annee semestre 2 2 2 2 3 2 2 2 3 2 2 3 2 2 2 3 2 2 2 3 3 3" xfId="23185" xr:uid="{00000000-0005-0000-0000-00006D180000}"/>
    <cellStyle name="annee semestre 2 2 2 2 3 2 2 2 3 2 2 3 2 2 2 3 2 2 2 3 4" xfId="28496" xr:uid="{00000000-0005-0000-0000-00006E180000}"/>
    <cellStyle name="annee semestre 2 2 2 2 3 2 2 2 3 2 2 3 2 2 2 3 2 2 3" xfId="16957" xr:uid="{00000000-0005-0000-0000-00006F180000}"/>
    <cellStyle name="annee semestre 2 2 2 2 3 2 2 2 3 2 2 3 2 2 2 3 2 2 3 2" xfId="20295" xr:uid="{00000000-0005-0000-0000-000070180000}"/>
    <cellStyle name="annee semestre 2 2 2 2 3 2 2 2 3 2 2 3 2 2 2 3 2 2 3 2 2" xfId="35272" xr:uid="{00000000-0005-0000-0000-000071180000}"/>
    <cellStyle name="annee semestre 2 2 2 2 3 2 2 2 3 2 2 3 2 2 2 3 2 2 3 3" xfId="26970" xr:uid="{00000000-0005-0000-0000-000072180000}"/>
    <cellStyle name="annee semestre 2 2 2 2 3 2 2 2 3 2 2 3 2 2 2 3 2 2 4" xfId="27300" xr:uid="{00000000-0005-0000-0000-000073180000}"/>
    <cellStyle name="annee semestre 2 2 2 2 3 2 2 2 3 2 2 3 2 2 2 3 3" xfId="15036" xr:uid="{00000000-0005-0000-0000-000074180000}"/>
    <cellStyle name="annee semestre 2 2 2 2 3 2 2 2 3 2 2 3 2 2 2 3 3 2" xfId="9551" xr:uid="{00000000-0005-0000-0000-000075180000}"/>
    <cellStyle name="annee semestre 2 2 2 2 3 2 2 2 3 2 2 3 2 2 2 3 3 2 2" xfId="33356" xr:uid="{00000000-0005-0000-0000-000076180000}"/>
    <cellStyle name="annee semestre 2 2 2 2 3 2 2 2 3 2 2 3 2 2 2 3 3 3" xfId="28843" xr:uid="{00000000-0005-0000-0000-000077180000}"/>
    <cellStyle name="annee semestre 2 2 2 2 3 2 2 2 3 2 2 3 2 2 2 3 4" xfId="28245" xr:uid="{00000000-0005-0000-0000-000078180000}"/>
    <cellStyle name="annee semestre 2 2 2 2 3 2 2 2 3 2 2 3 2 3" xfId="2633" xr:uid="{00000000-0005-0000-0000-000079180000}"/>
    <cellStyle name="annee semestre 2 2 2 2 3 2 2 2 3 2 2 3 2 3 2" xfId="2777" xr:uid="{00000000-0005-0000-0000-00007A180000}"/>
    <cellStyle name="annee semestre 2 2 2 2 3 2 2 2 3 2 2 3 2 3 2 2" xfId="4080" xr:uid="{00000000-0005-0000-0000-00007B180000}"/>
    <cellStyle name="annee semestre 2 2 2 2 3 2 2 2 3 2 2 3 2 3 2 2 2" xfId="4554" xr:uid="{00000000-0005-0000-0000-00007C180000}"/>
    <cellStyle name="annee semestre 2 2 2 2 3 2 2 2 3 2 2 3 2 3 2 2 2 2" xfId="5274" xr:uid="{00000000-0005-0000-0000-00007D180000}"/>
    <cellStyle name="annee semestre 2 2 2 2 3 2 2 2 3 2 2 3 2 3 2 2 2 2 2" xfId="6673" xr:uid="{00000000-0005-0000-0000-00007E180000}"/>
    <cellStyle name="annee semestre 2 2 2 2 3 2 2 2 3 2 2 3 2 3 2 2 2 2 2 2" xfId="5630" xr:uid="{00000000-0005-0000-0000-00007F180000}"/>
    <cellStyle name="annee semestre 2 2 2 2 3 2 2 2 3 2 2 3 2 3 2 2 2 2 2 2 2" xfId="7684" xr:uid="{00000000-0005-0000-0000-000080180000}"/>
    <cellStyle name="annee semestre 2 2 2 2 3 2 2 2 3 2 2 3 2 3 2 2 2 2 2 2 2 2" xfId="13323" xr:uid="{00000000-0005-0000-0000-000081180000}"/>
    <cellStyle name="annee semestre 2 2 2 2 3 2 2 2 3 2 2 3 2 3 2 2 2 2 2 2 2 2 2" xfId="18862" xr:uid="{00000000-0005-0000-0000-000082180000}"/>
    <cellStyle name="annee semestre 2 2 2 2 3 2 2 2 3 2 2 3 2 3 2 2 2 2 2 2 2 2 2 2" xfId="31649" xr:uid="{00000000-0005-0000-0000-000083180000}"/>
    <cellStyle name="annee semestre 2 2 2 2 3 2 2 2 3 2 2 3 2 3 2 2 2 2 2 2 2 2 3" xfId="28098" xr:uid="{00000000-0005-0000-0000-000084180000}"/>
    <cellStyle name="annee semestre 2 2 2 2 3 2 2 2 3 2 2 3 2 3 2 2 2 2 2 2 2 3" xfId="28696" xr:uid="{00000000-0005-0000-0000-000085180000}"/>
    <cellStyle name="annee semestre 2 2 2 2 3 2 2 2 3 2 2 3 2 3 2 2 2 2 2 2 3" xfId="17298" xr:uid="{00000000-0005-0000-0000-000086180000}"/>
    <cellStyle name="annee semestre 2 2 2 2 3 2 2 2 3 2 2 3 2 3 2 2 2 2 2 2 3 2" xfId="9856" xr:uid="{00000000-0005-0000-0000-000087180000}"/>
    <cellStyle name="annee semestre 2 2 2 2 3 2 2 2 3 2 2 3 2 3 2 2 2 2 2 2 3 2 2" xfId="35613" xr:uid="{00000000-0005-0000-0000-000088180000}"/>
    <cellStyle name="annee semestre 2 2 2 2 3 2 2 2 3 2 2 3 2 3 2 2 2 2 2 2 3 3" xfId="21549" xr:uid="{00000000-0005-0000-0000-000089180000}"/>
    <cellStyle name="annee semestre 2 2 2 2 3 2 2 2 3 2 2 3 2 3 2 2 2 2 2 2 4" xfId="21921" xr:uid="{00000000-0005-0000-0000-00008A180000}"/>
    <cellStyle name="annee semestre 2 2 2 2 3 2 2 2 3 2 2 3 2 3 2 2 2 2 2 3" xfId="10831" xr:uid="{00000000-0005-0000-0000-00008B180000}"/>
    <cellStyle name="annee semestre 2 2 2 2 3 2 2 2 3 2 2 3 2 3 2 2 2 2 2 3 2" xfId="12273" xr:uid="{00000000-0005-0000-0000-00008C180000}"/>
    <cellStyle name="annee semestre 2 2 2 2 3 2 2 2 3 2 2 3 2 3 2 2 2 2 2 3 2 2" xfId="14449" xr:uid="{00000000-0005-0000-0000-00008D180000}"/>
    <cellStyle name="annee semestre 2 2 2 2 3 2 2 2 3 2 2 3 2 3 2 2 2 2 2 3 2 2 2" xfId="19397" xr:uid="{00000000-0005-0000-0000-00008E180000}"/>
    <cellStyle name="annee semestre 2 2 2 2 3 2 2 2 3 2 2 3 2 3 2 2 2 2 2 3 2 2 2 2" xfId="32775" xr:uid="{00000000-0005-0000-0000-00008F180000}"/>
    <cellStyle name="annee semestre 2 2 2 2 3 2 2 2 3 2 2 3 2 3 2 2 2 2 2 3 2 2 3" xfId="29009" xr:uid="{00000000-0005-0000-0000-000090180000}"/>
    <cellStyle name="annee semestre 2 2 2 2 3 2 2 2 3 2 2 3 2 3 2 2 2 2 2 3 2 3" xfId="25413" xr:uid="{00000000-0005-0000-0000-000091180000}"/>
    <cellStyle name="annee semestre 2 2 2 2 3 2 2 2 3 2 2 3 2 3 2 2 2 2 2 3 3" xfId="15508" xr:uid="{00000000-0005-0000-0000-000092180000}"/>
    <cellStyle name="annee semestre 2 2 2 2 3 2 2 2 3 2 2 3 2 3 2 2 2 2 2 3 3 2" xfId="8350" xr:uid="{00000000-0005-0000-0000-000093180000}"/>
    <cellStyle name="annee semestre 2 2 2 2 3 2 2 2 3 2 2 3 2 3 2 2 2 2 2 3 3 2 2" xfId="33827" xr:uid="{00000000-0005-0000-0000-000094180000}"/>
    <cellStyle name="annee semestre 2 2 2 2 3 2 2 2 3 2 2 3 2 3 2 2 2 2 2 3 3 3" xfId="30502" xr:uid="{00000000-0005-0000-0000-000095180000}"/>
    <cellStyle name="annee semestre 2 2 2 2 3 2 2 2 3 2 2 3 2 3 2 2 2 2 2 3 4" xfId="24874" xr:uid="{00000000-0005-0000-0000-000096180000}"/>
    <cellStyle name="annee semestre 2 2 2 2 3 2 2 2 3 2 2 3 2 3 2 2 2 2 3" xfId="15584" xr:uid="{00000000-0005-0000-0000-000097180000}"/>
    <cellStyle name="annee semestre 2 2 2 2 3 2 2 2 3 2 2 3 2 3 2 2 2 2 3 2" xfId="12971" xr:uid="{00000000-0005-0000-0000-000098180000}"/>
    <cellStyle name="annee semestre 2 2 2 2 3 2 2 2 3 2 2 3 2 3 2 2 2 2 3 2 2" xfId="33901" xr:uid="{00000000-0005-0000-0000-000099180000}"/>
    <cellStyle name="annee semestre 2 2 2 2 3 2 2 2 3 2 2 3 2 3 2 2 2 2 3 3" xfId="21098" xr:uid="{00000000-0005-0000-0000-00009A180000}"/>
    <cellStyle name="annee semestre 2 2 2 2 3 2 2 2 3 2 2 3 2 3 2 2 2 2 4" xfId="22453" xr:uid="{00000000-0005-0000-0000-00009B180000}"/>
    <cellStyle name="annee semestre 2 2 2 2 3 2 2 2 3 2 2 3 2 3 2 2 3" xfId="15888" xr:uid="{00000000-0005-0000-0000-00009C180000}"/>
    <cellStyle name="annee semestre 2 2 2 2 3 2 2 2 3 2 2 3 2 3 2 2 3 2" xfId="8530" xr:uid="{00000000-0005-0000-0000-00009D180000}"/>
    <cellStyle name="annee semestre 2 2 2 2 3 2 2 2 3 2 2 3 2 3 2 2 3 2 2" xfId="34204" xr:uid="{00000000-0005-0000-0000-00009E180000}"/>
    <cellStyle name="annee semestre 2 2 2 2 3 2 2 2 3 2 2 3 2 3 2 2 3 3" xfId="30162" xr:uid="{00000000-0005-0000-0000-00009F180000}"/>
    <cellStyle name="annee semestre 2 2 2 2 3 2 2 2 3 2 2 3 2 3 2 2 4" xfId="29043" xr:uid="{00000000-0005-0000-0000-0000A0180000}"/>
    <cellStyle name="annee semestre 2 2 2 2 3 2 2 2 3 2 2 3 2 3 3" xfId="3267" xr:uid="{00000000-0005-0000-0000-0000A1180000}"/>
    <cellStyle name="annee semestre 2 2 2 2 3 2 2 2 3 2 2 3 2 3 3 2" xfId="3753" xr:uid="{00000000-0005-0000-0000-0000A2180000}"/>
    <cellStyle name="annee semestre 2 2 2 2 3 2 2 2 3 2 2 3 2 3 3 2 2" xfId="4832" xr:uid="{00000000-0005-0000-0000-0000A3180000}"/>
    <cellStyle name="annee semestre 2 2 2 2 3 2 2 2 3 2 2 3 2 3 3 2 2 2" xfId="7140" xr:uid="{00000000-0005-0000-0000-0000A4180000}"/>
    <cellStyle name="annee semestre 2 2 2 2 3 2 2 2 3 2 2 3 2 3 3 2 2 2 2" xfId="4984" xr:uid="{00000000-0005-0000-0000-0000A5180000}"/>
    <cellStyle name="annee semestre 2 2 2 2 3 2 2 2 3 2 2 3 2 3 3 2 2 2 2 2" xfId="8055" xr:uid="{00000000-0005-0000-0000-0000A6180000}"/>
    <cellStyle name="annee semestre 2 2 2 2 3 2 2 2 3 2 2 3 2 3 3 2 2 2 2 2 2" xfId="14058" xr:uid="{00000000-0005-0000-0000-0000A7180000}"/>
    <cellStyle name="annee semestre 2 2 2 2 3 2 2 2 3 2 2 3 2 3 3 2 2 2 2 2 2 2" xfId="20001" xr:uid="{00000000-0005-0000-0000-0000A8180000}"/>
    <cellStyle name="annee semestre 2 2 2 2 3 2 2 2 3 2 2 3 2 3 3 2 2 2 2 2 2 2 2" xfId="32384" xr:uid="{00000000-0005-0000-0000-0000A9180000}"/>
    <cellStyle name="annee semestre 2 2 2 2 3 2 2 2 3 2 2 3 2 3 3 2 2 2 2 2 2 3" xfId="22020" xr:uid="{00000000-0005-0000-0000-0000AA180000}"/>
    <cellStyle name="annee semestre 2 2 2 2 3 2 2 2 3 2 2 3 2 3 3 2 2 2 2 2 3" xfId="20840" xr:uid="{00000000-0005-0000-0000-0000AB180000}"/>
    <cellStyle name="annee semestre 2 2 2 2 3 2 2 2 3 2 2 3 2 3 3 2 2 2 2 3" xfId="17530" xr:uid="{00000000-0005-0000-0000-0000AC180000}"/>
    <cellStyle name="annee semestre 2 2 2 2 3 2 2 2 3 2 2 3 2 3 3 2 2 2 2 3 2" xfId="19809" xr:uid="{00000000-0005-0000-0000-0000AD180000}"/>
    <cellStyle name="annee semestre 2 2 2 2 3 2 2 2 3 2 2 3 2 3 3 2 2 2 2 3 2 2" xfId="35845" xr:uid="{00000000-0005-0000-0000-0000AE180000}"/>
    <cellStyle name="annee semestre 2 2 2 2 3 2 2 2 3 2 2 3 2 3 3 2 2 2 2 3 3" xfId="30417" xr:uid="{00000000-0005-0000-0000-0000AF180000}"/>
    <cellStyle name="annee semestre 2 2 2 2 3 2 2 2 3 2 2 3 2 3 3 2 2 2 2 4" xfId="28587" xr:uid="{00000000-0005-0000-0000-0000B0180000}"/>
    <cellStyle name="annee semestre 2 2 2 2 3 2 2 2 3 2 2 3 2 3 3 2 2 2 3" xfId="11202" xr:uid="{00000000-0005-0000-0000-0000B1180000}"/>
    <cellStyle name="annee semestre 2 2 2 2 3 2 2 2 3 2 2 3 2 3 3 2 2 2 3 2" xfId="12578" xr:uid="{00000000-0005-0000-0000-0000B2180000}"/>
    <cellStyle name="annee semestre 2 2 2 2 3 2 2 2 3 2 2 3 2 3 3 2 2 2 3 2 2" xfId="14754" xr:uid="{00000000-0005-0000-0000-0000B3180000}"/>
    <cellStyle name="annee semestre 2 2 2 2 3 2 2 2 3 2 2 3 2 3 3 2 2 2 3 2 2 2" xfId="12695" xr:uid="{00000000-0005-0000-0000-0000B4180000}"/>
    <cellStyle name="annee semestre 2 2 2 2 3 2 2 2 3 2 2 3 2 3 3 2 2 2 3 2 2 2 2" xfId="33080" xr:uid="{00000000-0005-0000-0000-0000B5180000}"/>
    <cellStyle name="annee semestre 2 2 2 2 3 2 2 2 3 2 2 3 2 3 3 2 2 2 3 2 2 3" xfId="26564" xr:uid="{00000000-0005-0000-0000-0000B6180000}"/>
    <cellStyle name="annee semestre 2 2 2 2 3 2 2 2 3 2 2 3 2 3 3 2 2 2 3 2 3" xfId="30046" xr:uid="{00000000-0005-0000-0000-0000B7180000}"/>
    <cellStyle name="annee semestre 2 2 2 2 3 2 2 2 3 2 2 3 2 3 3 2 2 2 3 3" xfId="15374" xr:uid="{00000000-0005-0000-0000-0000B8180000}"/>
    <cellStyle name="annee semestre 2 2 2 2 3 2 2 2 3 2 2 3 2 3 3 2 2 2 3 3 2" xfId="12691" xr:uid="{00000000-0005-0000-0000-0000B9180000}"/>
    <cellStyle name="annee semestre 2 2 2 2 3 2 2 2 3 2 2 3 2 3 3 2 2 2 3 3 2 2" xfId="33693" xr:uid="{00000000-0005-0000-0000-0000BA180000}"/>
    <cellStyle name="annee semestre 2 2 2 2 3 2 2 2 3 2 2 3 2 3 3 2 2 2 3 3 3" xfId="23144" xr:uid="{00000000-0005-0000-0000-0000BB180000}"/>
    <cellStyle name="annee semestre 2 2 2 2 3 2 2 2 3 2 2 3 2 3 3 2 2 2 3 4" xfId="26691" xr:uid="{00000000-0005-0000-0000-0000BC180000}"/>
    <cellStyle name="annee semestre 2 2 2 2 3 2 2 2 3 2 2 3 2 3 3 2 2 3" xfId="17503" xr:uid="{00000000-0005-0000-0000-0000BD180000}"/>
    <cellStyle name="annee semestre 2 2 2 2 3 2 2 2 3 2 2 3 2 3 3 2 2 3 2" xfId="8599" xr:uid="{00000000-0005-0000-0000-0000BE180000}"/>
    <cellStyle name="annee semestre 2 2 2 2 3 2 2 2 3 2 2 3 2 3 3 2 2 3 2 2" xfId="35818" xr:uid="{00000000-0005-0000-0000-0000BF180000}"/>
    <cellStyle name="annee semestre 2 2 2 2 3 2 2 2 3 2 2 3 2 3 3 2 2 3 3" xfId="25337" xr:uid="{00000000-0005-0000-0000-0000C0180000}"/>
    <cellStyle name="annee semestre 2 2 2 2 3 2 2 2 3 2 2 3 2 3 3 2 2 4" xfId="28555" xr:uid="{00000000-0005-0000-0000-0000C1180000}"/>
    <cellStyle name="annee semestre 2 2 2 2 3 2 2 2 3 2 2 3 2 3 3 3" xfId="17399" xr:uid="{00000000-0005-0000-0000-0000C2180000}"/>
    <cellStyle name="annee semestre 2 2 2 2 3 2 2 2 3 2 2 3 2 3 3 3 2" xfId="20543" xr:uid="{00000000-0005-0000-0000-0000C3180000}"/>
    <cellStyle name="annee semestre 2 2 2 2 3 2 2 2 3 2 2 3 2 3 3 3 2 2" xfId="35714" xr:uid="{00000000-0005-0000-0000-0000C4180000}"/>
    <cellStyle name="annee semestre 2 2 2 2 3 2 2 2 3 2 2 3 2 3 3 3 3" xfId="24963" xr:uid="{00000000-0005-0000-0000-0000C5180000}"/>
    <cellStyle name="annee semestre 2 2 2 2 3 2 2 2 3 2 2 3 2 3 3 4" xfId="28342" xr:uid="{00000000-0005-0000-0000-0000C6180000}"/>
    <cellStyle name="annee semestre 2 2 2 2 3 2 2 2 3 2 2 3 2 4" xfId="17413" xr:uid="{00000000-0005-0000-0000-0000C7180000}"/>
    <cellStyle name="annee semestre 2 2 2 2 3 2 2 2 3 2 2 3 2 4 2" xfId="20309" xr:uid="{00000000-0005-0000-0000-0000C8180000}"/>
    <cellStyle name="annee semestre 2 2 2 2 3 2 2 2 3 2 2 3 2 4 2 2" xfId="35728" xr:uid="{00000000-0005-0000-0000-0000C9180000}"/>
    <cellStyle name="annee semestre 2 2 2 2 3 2 2 2 3 2 2 3 2 4 3" xfId="24864" xr:uid="{00000000-0005-0000-0000-0000CA180000}"/>
    <cellStyle name="annee semestre 2 2 2 2 3 2 2 2 3 2 2 3 2 5" xfId="27371" xr:uid="{00000000-0005-0000-0000-0000CB180000}"/>
    <cellStyle name="annee semestre 2 2 2 2 3 2 2 2 3 2 2 4" xfId="14834" xr:uid="{00000000-0005-0000-0000-0000CC180000}"/>
    <cellStyle name="annee semestre 2 2 2 2 3 2 2 2 3 2 2 4 2" xfId="19838" xr:uid="{00000000-0005-0000-0000-0000CD180000}"/>
    <cellStyle name="annee semestre 2 2 2 2 3 2 2 2 3 2 2 4 2 2" xfId="33156" xr:uid="{00000000-0005-0000-0000-0000CE180000}"/>
    <cellStyle name="annee semestre 2 2 2 2 3 2 2 2 3 2 2 4 3" xfId="26994" xr:uid="{00000000-0005-0000-0000-0000CF180000}"/>
    <cellStyle name="annee semestre 2 2 2 2 3 2 2 2 3 2 2 5" xfId="21247" xr:uid="{00000000-0005-0000-0000-0000D0180000}"/>
    <cellStyle name="annee semestre 2 2 2 2 3 2 2 2 3 3" xfId="15139" xr:uid="{00000000-0005-0000-0000-0000D1180000}"/>
    <cellStyle name="annee semestre 2 2 2 2 3 2 2 2 3 3 2" xfId="11716" xr:uid="{00000000-0005-0000-0000-0000D2180000}"/>
    <cellStyle name="annee semestre 2 2 2 2 3 2 2 2 3 3 2 2" xfId="33458" xr:uid="{00000000-0005-0000-0000-0000D3180000}"/>
    <cellStyle name="annee semestre 2 2 2 2 3 2 2 2 3 3 3" xfId="24618" xr:uid="{00000000-0005-0000-0000-0000D4180000}"/>
    <cellStyle name="annee semestre 2 2 2 2 3 2 2 2 3 4" xfId="25317" xr:uid="{00000000-0005-0000-0000-0000D5180000}"/>
    <cellStyle name="annee semestre 2 2 2 2 3 2 2 3" xfId="674" xr:uid="{00000000-0005-0000-0000-0000D6180000}"/>
    <cellStyle name="annee semestre 2 2 2 2 3 2 2 3 2" xfId="589" xr:uid="{00000000-0005-0000-0000-0000D7180000}"/>
    <cellStyle name="annee semestre 2 2 2 2 3 2 2 3 2 2" xfId="1026" xr:uid="{00000000-0005-0000-0000-0000D8180000}"/>
    <cellStyle name="annee semestre 2 2 2 2 3 2 2 3 2 2 2" xfId="1328" xr:uid="{00000000-0005-0000-0000-0000D9180000}"/>
    <cellStyle name="annee semestre 2 2 2 2 3 2 2 3 2 2 2 2" xfId="1272" xr:uid="{00000000-0005-0000-0000-0000DA180000}"/>
    <cellStyle name="annee semestre 2 2 2 2 3 2 2 3 2 2 2 2 2" xfId="1659" xr:uid="{00000000-0005-0000-0000-0000DB180000}"/>
    <cellStyle name="annee semestre 2 2 2 2 3 2 2 3 2 2 2 2 2 2" xfId="1937" xr:uid="{00000000-0005-0000-0000-0000DC180000}"/>
    <cellStyle name="annee semestre 2 2 2 2 3 2 2 3 2 2 2 2 2 2 2" xfId="2232" xr:uid="{00000000-0005-0000-0000-0000DD180000}"/>
    <cellStyle name="annee semestre 2 2 2 2 3 2 2 3 2 2 2 2 2 2 2 2" xfId="2827" xr:uid="{00000000-0005-0000-0000-0000DE180000}"/>
    <cellStyle name="annee semestre 2 2 2 2 3 2 2 3 2 2 2 2 2 2 2 2 2" xfId="4150" xr:uid="{00000000-0005-0000-0000-0000DF180000}"/>
    <cellStyle name="annee semestre 2 2 2 2 3 2 2 3 2 2 2 2 2 2 2 2 2 2" xfId="4624" xr:uid="{00000000-0005-0000-0000-0000E0180000}"/>
    <cellStyle name="annee semestre 2 2 2 2 3 2 2 3 2 2 2 2 2 2 2 2 2 2 2" xfId="5677" xr:uid="{00000000-0005-0000-0000-0000E1180000}"/>
    <cellStyle name="annee semestre 2 2 2 2 3 2 2 3 2 2 2 2 2 2 2 2 2 2 2 2" xfId="6609" xr:uid="{00000000-0005-0000-0000-0000E2180000}"/>
    <cellStyle name="annee semestre 2 2 2 2 3 2 2 3 2 2 2 2 2 2 2 2 2 2 2 2 2" xfId="5350" xr:uid="{00000000-0005-0000-0000-0000E3180000}"/>
    <cellStyle name="annee semestre 2 2 2 2 3 2 2 3 2 2 2 2 2 2 2 2 2 2 2 2 2 2" xfId="7620" xr:uid="{00000000-0005-0000-0000-0000E4180000}"/>
    <cellStyle name="annee semestre 2 2 2 2 3 2 2 3 2 2 2 2 2 2 2 2 2 2 2 2 2 2 2" xfId="13665" xr:uid="{00000000-0005-0000-0000-0000E5180000}"/>
    <cellStyle name="annee semestre 2 2 2 2 3 2 2 3 2 2 2 2 2 2 2 2 2 2 2 2 2 2 2 2" xfId="8225" xr:uid="{00000000-0005-0000-0000-0000E6180000}"/>
    <cellStyle name="annee semestre 2 2 2 2 3 2 2 3 2 2 2 2 2 2 2 2 2 2 2 2 2 2 2 2 2" xfId="31991" xr:uid="{00000000-0005-0000-0000-0000E7180000}"/>
    <cellStyle name="annee semestre 2 2 2 2 3 2 2 3 2 2 2 2 2 2 2 2 2 2 2 2 2 2 2 3" xfId="29804" xr:uid="{00000000-0005-0000-0000-0000E8180000}"/>
    <cellStyle name="annee semestre 2 2 2 2 3 2 2 3 2 2 2 2 2 2 2 2 2 2 2 2 2 2 3" xfId="23070" xr:uid="{00000000-0005-0000-0000-0000E9180000}"/>
    <cellStyle name="annee semestre 2 2 2 2 3 2 2 3 2 2 2 2 2 2 2 2 2 2 2 2 2 3" xfId="15250" xr:uid="{00000000-0005-0000-0000-0000EA180000}"/>
    <cellStyle name="annee semestre 2 2 2 2 3 2 2 3 2 2 2 2 2 2 2 2 2 2 2 2 2 3 2" xfId="20005" xr:uid="{00000000-0005-0000-0000-0000EB180000}"/>
    <cellStyle name="annee semestre 2 2 2 2 3 2 2 3 2 2 2 2 2 2 2 2 2 2 2 2 2 3 2 2" xfId="33569" xr:uid="{00000000-0005-0000-0000-0000EC180000}"/>
    <cellStyle name="annee semestre 2 2 2 2 3 2 2 3 2 2 2 2 2 2 2 2 2 2 2 2 2 3 3" xfId="25058" xr:uid="{00000000-0005-0000-0000-0000ED180000}"/>
    <cellStyle name="annee semestre 2 2 2 2 3 2 2 3 2 2 2 2 2 2 2 2 2 2 2 2 2 4" xfId="28167" xr:uid="{00000000-0005-0000-0000-0000EE180000}"/>
    <cellStyle name="annee semestre 2 2 2 2 3 2 2 3 2 2 2 2 2 2 2 2 2 2 2 2 3" xfId="10767" xr:uid="{00000000-0005-0000-0000-0000EF180000}"/>
    <cellStyle name="annee semestre 2 2 2 2 3 2 2 3 2 2 2 2 2 2 2 2 2 2 2 2 3 2" xfId="11934" xr:uid="{00000000-0005-0000-0000-0000F0180000}"/>
    <cellStyle name="annee semestre 2 2 2 2 3 2 2 3 2 2 2 2 2 2 2 2 2 2 2 2 3 2 2" xfId="13898" xr:uid="{00000000-0005-0000-0000-0000F1180000}"/>
    <cellStyle name="annee semestre 2 2 2 2 3 2 2 3 2 2 2 2 2 2 2 2 2 2 2 2 3 2 2 2" xfId="11614" xr:uid="{00000000-0005-0000-0000-0000F2180000}"/>
    <cellStyle name="annee semestre 2 2 2 2 3 2 2 3 2 2 2 2 2 2 2 2 2 2 2 2 3 2 2 2 2" xfId="32224" xr:uid="{00000000-0005-0000-0000-0000F3180000}"/>
    <cellStyle name="annee semestre 2 2 2 2 3 2 2 3 2 2 2 2 2 2 2 2 2 2 2 2 3 2 2 3" xfId="31463" xr:uid="{00000000-0005-0000-0000-0000F4180000}"/>
    <cellStyle name="annee semestre 2 2 2 2 3 2 2 3 2 2 2 2 2 2 2 2 2 2 2 2 3 2 3" xfId="24785" xr:uid="{00000000-0005-0000-0000-0000F5180000}"/>
    <cellStyle name="annee semestre 2 2 2 2 3 2 2 3 2 2 2 2 2 2 2 2 2 2 2 2 3 3" xfId="15879" xr:uid="{00000000-0005-0000-0000-0000F6180000}"/>
    <cellStyle name="annee semestre 2 2 2 2 3 2 2 3 2 2 2 2 2 2 2 2 2 2 2 2 3 3 2" xfId="8274" xr:uid="{00000000-0005-0000-0000-0000F7180000}"/>
    <cellStyle name="annee semestre 2 2 2 2 3 2 2 3 2 2 2 2 2 2 2 2 2 2 2 2 3 3 2 2" xfId="34195" xr:uid="{00000000-0005-0000-0000-0000F8180000}"/>
    <cellStyle name="annee semestre 2 2 2 2 3 2 2 3 2 2 2 2 2 2 2 2 2 2 2 2 3 3 3" xfId="28640" xr:uid="{00000000-0005-0000-0000-0000F9180000}"/>
    <cellStyle name="annee semestre 2 2 2 2 3 2 2 3 2 2 2 2 2 2 2 2 2 2 2 2 3 4" xfId="27458" xr:uid="{00000000-0005-0000-0000-0000FA180000}"/>
    <cellStyle name="annee semestre 2 2 2 2 3 2 2 3 2 2 2 2 2 2 2 2 2 2 2 3" xfId="16348" xr:uid="{00000000-0005-0000-0000-0000FB180000}"/>
    <cellStyle name="annee semestre 2 2 2 2 3 2 2 3 2 2 2 2 2 2 2 2 2 2 2 3 2" xfId="19513" xr:uid="{00000000-0005-0000-0000-0000FC180000}"/>
    <cellStyle name="annee semestre 2 2 2 2 3 2 2 3 2 2 2 2 2 2 2 2 2 2 2 3 2 2" xfId="34663" xr:uid="{00000000-0005-0000-0000-0000FD180000}"/>
    <cellStyle name="annee semestre 2 2 2 2 3 2 2 3 2 2 2 2 2 2 2 2 2 2 2 3 3" xfId="21214" xr:uid="{00000000-0005-0000-0000-0000FE180000}"/>
    <cellStyle name="annee semestre 2 2 2 2 3 2 2 3 2 2 2 2 2 2 2 2 2 2 2 4" xfId="26394" xr:uid="{00000000-0005-0000-0000-0000FF180000}"/>
    <cellStyle name="annee semestre 2 2 2 2 3 2 2 3 2 2 2 2 2 2 2 2 2 3" xfId="17824" xr:uid="{00000000-0005-0000-0000-000000190000}"/>
    <cellStyle name="annee semestre 2 2 2 2 3 2 2 3 2 2 2 2 2 2 2 2 2 3 2" xfId="10429" xr:uid="{00000000-0005-0000-0000-000001190000}"/>
    <cellStyle name="annee semestre 2 2 2 2 3 2 2 3 2 2 2 2 2 2 2 2 2 3 2 2" xfId="36139" xr:uid="{00000000-0005-0000-0000-000002190000}"/>
    <cellStyle name="annee semestre 2 2 2 2 3 2 2 3 2 2 2 2 2 2 2 2 2 3 3" xfId="28578" xr:uid="{00000000-0005-0000-0000-000003190000}"/>
    <cellStyle name="annee semestre 2 2 2 2 3 2 2 3 2 2 2 2 2 2 2 2 2 4" xfId="28540" xr:uid="{00000000-0005-0000-0000-000004190000}"/>
    <cellStyle name="annee semestre 2 2 2 2 3 2 2 3 2 2 2 2 2 2 2 3" xfId="3309" xr:uid="{00000000-0005-0000-0000-000005190000}"/>
    <cellStyle name="annee semestre 2 2 2 2 3 2 2 3 2 2 2 2 2 2 2 3 2" xfId="3604" xr:uid="{00000000-0005-0000-0000-000006190000}"/>
    <cellStyle name="annee semestre 2 2 2 2 3 2 2 3 2 2 2 2 2 2 2 3 2 2" xfId="5710" xr:uid="{00000000-0005-0000-0000-000007190000}"/>
    <cellStyle name="annee semestre 2 2 2 2 3 2 2 3 2 2 2 2 2 2 2 3 2 2 2" xfId="6644" xr:uid="{00000000-0005-0000-0000-000008190000}"/>
    <cellStyle name="annee semestre 2 2 2 2 3 2 2 3 2 2 2 2 2 2 2 3 2 2 2 2" xfId="6193" xr:uid="{00000000-0005-0000-0000-000009190000}"/>
    <cellStyle name="annee semestre 2 2 2 2 3 2 2 3 2 2 2 2 2 2 2 3 2 2 2 2 2" xfId="7655" xr:uid="{00000000-0005-0000-0000-00000A190000}"/>
    <cellStyle name="annee semestre 2 2 2 2 3 2 2 3 2 2 2 2 2 2 2 3 2 2 2 2 2 2" xfId="13723" xr:uid="{00000000-0005-0000-0000-00000B190000}"/>
    <cellStyle name="annee semestre 2 2 2 2 3 2 2 3 2 2 2 2 2 2 2 3 2 2 2 2 2 2 2" xfId="19998" xr:uid="{00000000-0005-0000-0000-00000C190000}"/>
    <cellStyle name="annee semestre 2 2 2 2 3 2 2 3 2 2 2 2 2 2 2 3 2 2 2 2 2 2 2 2" xfId="32049" xr:uid="{00000000-0005-0000-0000-00000D190000}"/>
    <cellStyle name="annee semestre 2 2 2 2 3 2 2 3 2 2 2 2 2 2 2 3 2 2 2 2 2 2 3" xfId="27421" xr:uid="{00000000-0005-0000-0000-00000E190000}"/>
    <cellStyle name="annee semestre 2 2 2 2 3 2 2 3 2 2 2 2 2 2 2 3 2 2 2 2 2 3" xfId="22879" xr:uid="{00000000-0005-0000-0000-00000F190000}"/>
    <cellStyle name="annee semestre 2 2 2 2 3 2 2 3 2 2 2 2 2 2 2 3 2 2 2 2 3" xfId="15699" xr:uid="{00000000-0005-0000-0000-000010190000}"/>
    <cellStyle name="annee semestre 2 2 2 2 3 2 2 3 2 2 2 2 2 2 2 3 2 2 2 2 3 2" xfId="8982" xr:uid="{00000000-0005-0000-0000-000011190000}"/>
    <cellStyle name="annee semestre 2 2 2 2 3 2 2 3 2 2 2 2 2 2 2 3 2 2 2 2 3 2 2" xfId="34015" xr:uid="{00000000-0005-0000-0000-000012190000}"/>
    <cellStyle name="annee semestre 2 2 2 2 3 2 2 3 2 2 2 2 2 2 2 3 2 2 2 2 3 3" xfId="28282" xr:uid="{00000000-0005-0000-0000-000013190000}"/>
    <cellStyle name="annee semestre 2 2 2 2 3 2 2 3 2 2 2 2 2 2 2 3 2 2 2 2 4" xfId="25249" xr:uid="{00000000-0005-0000-0000-000014190000}"/>
    <cellStyle name="annee semestre 2 2 2 2 3 2 2 3 2 2 2 2 2 2 2 3 2 2 2 3" xfId="10802" xr:uid="{00000000-0005-0000-0000-000015190000}"/>
    <cellStyle name="annee semestre 2 2 2 2 3 2 2 3 2 2 2 2 2 2 2 3 2 2 2 3 2" xfId="12063" xr:uid="{00000000-0005-0000-0000-000016190000}"/>
    <cellStyle name="annee semestre 2 2 2 2 3 2 2 3 2 2 2 2 2 2 2 3 2 2 2 3 2 2" xfId="14051" xr:uid="{00000000-0005-0000-0000-000017190000}"/>
    <cellStyle name="annee semestre 2 2 2 2 3 2 2 3 2 2 2 2 2 2 2 3 2 2 2 3 2 2 2" xfId="19372" xr:uid="{00000000-0005-0000-0000-000018190000}"/>
    <cellStyle name="annee semestre 2 2 2 2 3 2 2 3 2 2 2 2 2 2 2 3 2 2 2 3 2 2 2 2" xfId="32377" xr:uid="{00000000-0005-0000-0000-000019190000}"/>
    <cellStyle name="annee semestre 2 2 2 2 3 2 2 3 2 2 2 2 2 2 2 3 2 2 2 3 2 2 3" xfId="27192" xr:uid="{00000000-0005-0000-0000-00001A190000}"/>
    <cellStyle name="annee semestre 2 2 2 2 3 2 2 3 2 2 2 2 2 2 2 3 2 2 2 3 2 3" xfId="23376" xr:uid="{00000000-0005-0000-0000-00001B190000}"/>
    <cellStyle name="annee semestre 2 2 2 2 3 2 2 3 2 2 2 2 2 2 2 3 2 2 2 3 3" xfId="15764" xr:uid="{00000000-0005-0000-0000-00001C190000}"/>
    <cellStyle name="annee semestre 2 2 2 2 3 2 2 3 2 2 2 2 2 2 2 3 2 2 2 3 3 2" xfId="11613" xr:uid="{00000000-0005-0000-0000-00001D190000}"/>
    <cellStyle name="annee semestre 2 2 2 2 3 2 2 3 2 2 2 2 2 2 2 3 2 2 2 3 3 2 2" xfId="34080" xr:uid="{00000000-0005-0000-0000-00001E190000}"/>
    <cellStyle name="annee semestre 2 2 2 2 3 2 2 3 2 2 2 2 2 2 2 3 2 2 2 3 3 3" xfId="24771" xr:uid="{00000000-0005-0000-0000-00001F190000}"/>
    <cellStyle name="annee semestre 2 2 2 2 3 2 2 3 2 2 2 2 2 2 2 3 2 2 2 3 4" xfId="25409" xr:uid="{00000000-0005-0000-0000-000020190000}"/>
    <cellStyle name="annee semestre 2 2 2 2 3 2 2 3 2 2 2 2 2 2 2 3 2 2 3" xfId="15407" xr:uid="{00000000-0005-0000-0000-000021190000}"/>
    <cellStyle name="annee semestre 2 2 2 2 3 2 2 3 2 2 2 2 2 2 2 3 2 2 3 2" xfId="12659" xr:uid="{00000000-0005-0000-0000-000022190000}"/>
    <cellStyle name="annee semestre 2 2 2 2 3 2 2 3 2 2 2 2 2 2 2 3 2 2 3 2 2" xfId="33726" xr:uid="{00000000-0005-0000-0000-000023190000}"/>
    <cellStyle name="annee semestre 2 2 2 2 3 2 2 3 2 2 2 2 2 2 2 3 2 2 3 3" xfId="25355" xr:uid="{00000000-0005-0000-0000-000024190000}"/>
    <cellStyle name="annee semestre 2 2 2 2 3 2 2 3 2 2 2 2 2 2 2 3 2 2 4" xfId="24974" xr:uid="{00000000-0005-0000-0000-000025190000}"/>
    <cellStyle name="annee semestre 2 2 2 2 3 2 2 3 2 2 2 2 2 2 2 3 3" xfId="15748" xr:uid="{00000000-0005-0000-0000-000026190000}"/>
    <cellStyle name="annee semestre 2 2 2 2 3 2 2 3 2 2 2 2 2 2 2 3 3 2" xfId="19845" xr:uid="{00000000-0005-0000-0000-000027190000}"/>
    <cellStyle name="annee semestre 2 2 2 2 3 2 2 3 2 2 2 2 2 2 2 3 3 2 2" xfId="34064" xr:uid="{00000000-0005-0000-0000-000028190000}"/>
    <cellStyle name="annee semestre 2 2 2 2 3 2 2 3 2 2 2 2 2 2 2 3 3 3" xfId="28965" xr:uid="{00000000-0005-0000-0000-000029190000}"/>
    <cellStyle name="annee semestre 2 2 2 2 3 2 2 3 2 2 2 2 2 2 2 3 4" xfId="27061" xr:uid="{00000000-0005-0000-0000-00002A190000}"/>
    <cellStyle name="annee semestre 2 2 2 2 3 2 2 3 2 2 2 2 2 3" xfId="2560" xr:uid="{00000000-0005-0000-0000-00002B190000}"/>
    <cellStyle name="annee semestre 2 2 2 2 3 2 2 3 2 2 2 2 2 3 2" xfId="2391" xr:uid="{00000000-0005-0000-0000-00002C190000}"/>
    <cellStyle name="annee semestre 2 2 2 2 3 2 2 3 2 2 2 2 2 3 2 2" xfId="4214" xr:uid="{00000000-0005-0000-0000-00002D190000}"/>
    <cellStyle name="annee semestre 2 2 2 2 3 2 2 3 2 2 2 2 2 3 2 2 2" xfId="4688" xr:uid="{00000000-0005-0000-0000-00002E190000}"/>
    <cellStyle name="annee semestre 2 2 2 2 3 2 2 3 2 2 2 2 2 3 2 2 2 2" xfId="5080" xr:uid="{00000000-0005-0000-0000-00002F190000}"/>
    <cellStyle name="annee semestre 2 2 2 2 3 2 2 3 2 2 2 2 2 3 2 2 2 2 2" xfId="6384" xr:uid="{00000000-0005-0000-0000-000030190000}"/>
    <cellStyle name="annee semestre 2 2 2 2 3 2 2 3 2 2 2 2 2 3 2 2 2 2 2 2" xfId="6102" xr:uid="{00000000-0005-0000-0000-000031190000}"/>
    <cellStyle name="annee semestre 2 2 2 2 3 2 2 3 2 2 2 2 2 3 2 2 2 2 2 2 2" xfId="7395" xr:uid="{00000000-0005-0000-0000-000032190000}"/>
    <cellStyle name="annee semestre 2 2 2 2 3 2 2 3 2 2 2 2 2 3 2 2 2 2 2 2 2 2" xfId="13183" xr:uid="{00000000-0005-0000-0000-000033190000}"/>
    <cellStyle name="annee semestre 2 2 2 2 3 2 2 3 2 2 2 2 2 3 2 2 2 2 2 2 2 2 2" xfId="12897" xr:uid="{00000000-0005-0000-0000-000034190000}"/>
    <cellStyle name="annee semestre 2 2 2 2 3 2 2 3 2 2 2 2 2 3 2 2 2 2 2 2 2 2 2 2" xfId="31509" xr:uid="{00000000-0005-0000-0000-000035190000}"/>
    <cellStyle name="annee semestre 2 2 2 2 3 2 2 3 2 2 2 2 2 3 2 2 2 2 2 2 2 2 3" xfId="30272" xr:uid="{00000000-0005-0000-0000-000036190000}"/>
    <cellStyle name="annee semestre 2 2 2 2 3 2 2 3 2 2 2 2 2 3 2 2 2 2 2 2 2 3" xfId="31435" xr:uid="{00000000-0005-0000-0000-000037190000}"/>
    <cellStyle name="annee semestre 2 2 2 2 3 2 2 3 2 2 2 2 2 3 2 2 2 2 2 2 3" xfId="15812" xr:uid="{00000000-0005-0000-0000-000038190000}"/>
    <cellStyle name="annee semestre 2 2 2 2 3 2 2 3 2 2 2 2 2 3 2 2 2 2 2 2 3 2" xfId="19328" xr:uid="{00000000-0005-0000-0000-000039190000}"/>
    <cellStyle name="annee semestre 2 2 2 2 3 2 2 3 2 2 2 2 2 3 2 2 2 2 2 2 3 2 2" xfId="34128" xr:uid="{00000000-0005-0000-0000-00003A190000}"/>
    <cellStyle name="annee semestre 2 2 2 2 3 2 2 3 2 2 2 2 2 3 2 2 2 2 2 2 3 3" xfId="22022" xr:uid="{00000000-0005-0000-0000-00003B190000}"/>
    <cellStyle name="annee semestre 2 2 2 2 3 2 2 3 2 2 2 2 2 3 2 2 2 2 2 2 4" xfId="21841" xr:uid="{00000000-0005-0000-0000-00003C190000}"/>
    <cellStyle name="annee semestre 2 2 2 2 3 2 2 3 2 2 2 2 2 3 2 2 2 2 2 3" xfId="10542" xr:uid="{00000000-0005-0000-0000-00003D190000}"/>
    <cellStyle name="annee semestre 2 2 2 2 3 2 2 3 2 2 2 2 2 3 2 2 2 2 2 3 2" xfId="12377" xr:uid="{00000000-0005-0000-0000-00003E190000}"/>
    <cellStyle name="annee semestre 2 2 2 2 3 2 2 3 2 2 2 2 2 3 2 2 2 2 2 3 2 2" xfId="14553" xr:uid="{00000000-0005-0000-0000-00003F190000}"/>
    <cellStyle name="annee semestre 2 2 2 2 3 2 2 3 2 2 2 2 2 3 2 2 2 2 2 3 2 2 2" xfId="20466" xr:uid="{00000000-0005-0000-0000-000040190000}"/>
    <cellStyle name="annee semestre 2 2 2 2 3 2 2 3 2 2 2 2 2 3 2 2 2 2 2 3 2 2 2 2" xfId="32879" xr:uid="{00000000-0005-0000-0000-000041190000}"/>
    <cellStyle name="annee semestre 2 2 2 2 3 2 2 3 2 2 2 2 2 3 2 2 2 2 2 3 2 2 3" xfId="29528" xr:uid="{00000000-0005-0000-0000-000042190000}"/>
    <cellStyle name="annee semestre 2 2 2 2 3 2 2 3 2 2 2 2 2 3 2 2 2 2 2 3 2 3" xfId="20787" xr:uid="{00000000-0005-0000-0000-000043190000}"/>
    <cellStyle name="annee semestre 2 2 2 2 3 2 2 3 2 2 2 2 2 3 2 2 2 2 2 3 3" xfId="17928" xr:uid="{00000000-0005-0000-0000-000044190000}"/>
    <cellStyle name="annee semestre 2 2 2 2 3 2 2 3 2 2 2 2 2 3 2 2 2 2 2 3 3 2" xfId="9945" xr:uid="{00000000-0005-0000-0000-000045190000}"/>
    <cellStyle name="annee semestre 2 2 2 2 3 2 2 3 2 2 2 2 2 3 2 2 2 2 2 3 3 2 2" xfId="36243" xr:uid="{00000000-0005-0000-0000-000046190000}"/>
    <cellStyle name="annee semestre 2 2 2 2 3 2 2 3 2 2 2 2 2 3 2 2 2 2 2 3 3 3" xfId="22911" xr:uid="{00000000-0005-0000-0000-000047190000}"/>
    <cellStyle name="annee semestre 2 2 2 2 3 2 2 3 2 2 2 2 2 3 2 2 2 2 2 3 4" xfId="25650" xr:uid="{00000000-0005-0000-0000-000048190000}"/>
    <cellStyle name="annee semestre 2 2 2 2 3 2 2 3 2 2 2 2 2 3 2 2 2 2 3" xfId="16193" xr:uid="{00000000-0005-0000-0000-000049190000}"/>
    <cellStyle name="annee semestre 2 2 2 2 3 2 2 3 2 2 2 2 2 3 2 2 2 2 3 2" xfId="11743" xr:uid="{00000000-0005-0000-0000-00004A190000}"/>
    <cellStyle name="annee semestre 2 2 2 2 3 2 2 3 2 2 2 2 2 3 2 2 2 2 3 2 2" xfId="34508" xr:uid="{00000000-0005-0000-0000-00004B190000}"/>
    <cellStyle name="annee semestre 2 2 2 2 3 2 2 3 2 2 2 2 2 3 2 2 2 2 3 3" xfId="29997" xr:uid="{00000000-0005-0000-0000-00004C190000}"/>
    <cellStyle name="annee semestre 2 2 2 2 3 2 2 3 2 2 2 2 2 3 2 2 2 2 4" xfId="24764" xr:uid="{00000000-0005-0000-0000-00004D190000}"/>
    <cellStyle name="annee semestre 2 2 2 2 3 2 2 3 2 2 2 2 2 3 2 2 3" xfId="18095" xr:uid="{00000000-0005-0000-0000-00004E190000}"/>
    <cellStyle name="annee semestre 2 2 2 2 3 2 2 3 2 2 2 2 2 3 2 2 3 2" xfId="19427" xr:uid="{00000000-0005-0000-0000-00004F190000}"/>
    <cellStyle name="annee semestre 2 2 2 2 3 2 2 3 2 2 2 2 2 3 2 2 3 2 2" xfId="36410" xr:uid="{00000000-0005-0000-0000-000050190000}"/>
    <cellStyle name="annee semestre 2 2 2 2 3 2 2 3 2 2 2 2 2 3 2 2 3 3" xfId="27808" xr:uid="{00000000-0005-0000-0000-000051190000}"/>
    <cellStyle name="annee semestre 2 2 2 2 3 2 2 3 2 2 2 2 2 3 2 2 4" xfId="27449" xr:uid="{00000000-0005-0000-0000-000052190000}"/>
    <cellStyle name="annee semestre 2 2 2 2 3 2 2 3 2 2 2 2 2 3 3" xfId="3088" xr:uid="{00000000-0005-0000-0000-000053190000}"/>
    <cellStyle name="annee semestre 2 2 2 2 3 2 2 3 2 2 2 2 2 3 3 2" xfId="3746" xr:uid="{00000000-0005-0000-0000-000054190000}"/>
    <cellStyle name="annee semestre 2 2 2 2 3 2 2 3 2 2 2 2 2 3 3 2 2" xfId="5779" xr:uid="{00000000-0005-0000-0000-000055190000}"/>
    <cellStyle name="annee semestre 2 2 2 2 3 2 2 3 2 2 2 2 2 3 3 2 2 2" xfId="6296" xr:uid="{00000000-0005-0000-0000-000056190000}"/>
    <cellStyle name="annee semestre 2 2 2 2 3 2 2 3 2 2 2 2 2 3 3 2 2 2 2" xfId="5628" xr:uid="{00000000-0005-0000-0000-000057190000}"/>
    <cellStyle name="annee semestre 2 2 2 2 3 2 2 3 2 2 2 2 2 3 3 2 2 2 2 2" xfId="7298" xr:uid="{00000000-0005-0000-0000-000058190000}"/>
    <cellStyle name="annee semestre 2 2 2 2 3 2 2 3 2 2 2 2 2 3 3 2 2 2 2 2 2" xfId="13782" xr:uid="{00000000-0005-0000-0000-000059190000}"/>
    <cellStyle name="annee semestre 2 2 2 2 3 2 2 3 2 2 2 2 2 3 3 2 2 2 2 2 2 2" xfId="19737" xr:uid="{00000000-0005-0000-0000-00005A190000}"/>
    <cellStyle name="annee semestre 2 2 2 2 3 2 2 3 2 2 2 2 2 3 3 2 2 2 2 2 2 2 2" xfId="32108" xr:uid="{00000000-0005-0000-0000-00005B190000}"/>
    <cellStyle name="annee semestre 2 2 2 2 3 2 2 3 2 2 2 2 2 3 3 2 2 2 2 2 2 3" xfId="29940" xr:uid="{00000000-0005-0000-0000-00005C190000}"/>
    <cellStyle name="annee semestre 2 2 2 2 3 2 2 3 2 2 2 2 2 3 3 2 2 2 2 2 3" xfId="22480" xr:uid="{00000000-0005-0000-0000-00005D190000}"/>
    <cellStyle name="annee semestre 2 2 2 2 3 2 2 3 2 2 2 2 2 3 3 2 2 2 2 3" xfId="17812" xr:uid="{00000000-0005-0000-0000-00005E190000}"/>
    <cellStyle name="annee semestre 2 2 2 2 3 2 2 3 2 2 2 2 2 3 3 2 2 2 2 3 2" xfId="9750" xr:uid="{00000000-0005-0000-0000-00005F190000}"/>
    <cellStyle name="annee semestre 2 2 2 2 3 2 2 3 2 2 2 2 2 3 3 2 2 2 2 3 2 2" xfId="36127" xr:uid="{00000000-0005-0000-0000-000060190000}"/>
    <cellStyle name="annee semestre 2 2 2 2 3 2 2 3 2 2 2 2 2 3 3 2 2 2 2 3 3" xfId="23018" xr:uid="{00000000-0005-0000-0000-000061190000}"/>
    <cellStyle name="annee semestre 2 2 2 2 3 2 2 3 2 2 2 2 2 3 3 2 2 2 2 4" xfId="26065" xr:uid="{00000000-0005-0000-0000-000062190000}"/>
    <cellStyle name="annee semestre 2 2 2 2 3 2 2 3 2 2 2 2 2 3 3 2 2 2 3" xfId="10454" xr:uid="{00000000-0005-0000-0000-000063190000}"/>
    <cellStyle name="annee semestre 2 2 2 2 3 2 2 3 2 2 2 2 2 3 3 2 2 2 3 2" xfId="12112" xr:uid="{00000000-0005-0000-0000-000064190000}"/>
    <cellStyle name="annee semestre 2 2 2 2 3 2 2 3 2 2 2 2 2 3 3 2 2 2 3 2 2" xfId="13340" xr:uid="{00000000-0005-0000-0000-000065190000}"/>
    <cellStyle name="annee semestre 2 2 2 2 3 2 2 3 2 2 2 2 2 3 3 2 2 2 3 2 2 2" xfId="19714" xr:uid="{00000000-0005-0000-0000-000066190000}"/>
    <cellStyle name="annee semestre 2 2 2 2 3 2 2 3 2 2 2 2 2 3 3 2 2 2 3 2 2 2 2" xfId="31666" xr:uid="{00000000-0005-0000-0000-000067190000}"/>
    <cellStyle name="annee semestre 2 2 2 2 3 2 2 3 2 2 2 2 2 3 3 2 2 2 3 2 2 3" xfId="23737" xr:uid="{00000000-0005-0000-0000-000068190000}"/>
    <cellStyle name="annee semestre 2 2 2 2 3 2 2 3 2 2 2 2 2 3 3 2 2 2 3 2 3" xfId="29894" xr:uid="{00000000-0005-0000-0000-000069190000}"/>
    <cellStyle name="annee semestre 2 2 2 2 3 2 2 3 2 2 2 2 2 3 3 2 2 2 3 3" xfId="14973" xr:uid="{00000000-0005-0000-0000-00006A190000}"/>
    <cellStyle name="annee semestre 2 2 2 2 3 2 2 3 2 2 2 2 2 3 3 2 2 2 3 3 2" xfId="9629" xr:uid="{00000000-0005-0000-0000-00006B190000}"/>
    <cellStyle name="annee semestre 2 2 2 2 3 2 2 3 2 2 2 2 2 3 3 2 2 2 3 3 2 2" xfId="33294" xr:uid="{00000000-0005-0000-0000-00006C190000}"/>
    <cellStyle name="annee semestre 2 2 2 2 3 2 2 3 2 2 2 2 2 3 3 2 2 2 3 3 3" xfId="26303" xr:uid="{00000000-0005-0000-0000-00006D190000}"/>
    <cellStyle name="annee semestre 2 2 2 2 3 2 2 3 2 2 2 2 2 3 3 2 2 2 3 4" xfId="23779" xr:uid="{00000000-0005-0000-0000-00006E190000}"/>
    <cellStyle name="annee semestre 2 2 2 2 3 2 2 3 2 2 2 2 2 3 3 2 2 3" xfId="15780" xr:uid="{00000000-0005-0000-0000-00006F190000}"/>
    <cellStyle name="annee semestre 2 2 2 2 3 2 2 3 2 2 2 2 2 3 3 2 2 3 2" xfId="18784" xr:uid="{00000000-0005-0000-0000-000070190000}"/>
    <cellStyle name="annee semestre 2 2 2 2 3 2 2 3 2 2 2 2 2 3 3 2 2 3 2 2" xfId="34096" xr:uid="{00000000-0005-0000-0000-000071190000}"/>
    <cellStyle name="annee semestre 2 2 2 2 3 2 2 3 2 2 2 2 2 3 3 2 2 3 3" xfId="30632" xr:uid="{00000000-0005-0000-0000-000072190000}"/>
    <cellStyle name="annee semestre 2 2 2 2 3 2 2 3 2 2 2 2 2 3 3 2 2 4" xfId="21918" xr:uid="{00000000-0005-0000-0000-000073190000}"/>
    <cellStyle name="annee semestre 2 2 2 2 3 2 2 3 2 2 2 2 2 3 3 3" xfId="15408" xr:uid="{00000000-0005-0000-0000-000074190000}"/>
    <cellStyle name="annee semestre 2 2 2 2 3 2 2 3 2 2 2 2 2 3 3 3 2" xfId="19766" xr:uid="{00000000-0005-0000-0000-000075190000}"/>
    <cellStyle name="annee semestre 2 2 2 2 3 2 2 3 2 2 2 2 2 3 3 3 2 2" xfId="33727" xr:uid="{00000000-0005-0000-0000-000076190000}"/>
    <cellStyle name="annee semestre 2 2 2 2 3 2 2 3 2 2 2 2 2 3 3 3 3" xfId="29200" xr:uid="{00000000-0005-0000-0000-000077190000}"/>
    <cellStyle name="annee semestre 2 2 2 2 3 2 2 3 2 2 2 2 2 3 3 4" xfId="24997" xr:uid="{00000000-0005-0000-0000-000078190000}"/>
    <cellStyle name="annee semestre 2 2 2 2 3 2 2 3 2 2 2 2 2 4" xfId="18369" xr:uid="{00000000-0005-0000-0000-000079190000}"/>
    <cellStyle name="annee semestre 2 2 2 2 3 2 2 3 2 2 2 2 2 4 2" xfId="9979" xr:uid="{00000000-0005-0000-0000-00007A190000}"/>
    <cellStyle name="annee semestre 2 2 2 2 3 2 2 3 2 2 2 2 2 4 2 2" xfId="36684" xr:uid="{00000000-0005-0000-0000-00007B190000}"/>
    <cellStyle name="annee semestre 2 2 2 2 3 2 2 3 2 2 2 2 2 4 3" xfId="25233" xr:uid="{00000000-0005-0000-0000-00007C190000}"/>
    <cellStyle name="annee semestre 2 2 2 2 3 2 2 3 2 2 2 2 2 5" xfId="27324" xr:uid="{00000000-0005-0000-0000-00007D190000}"/>
    <cellStyle name="annee semestre 2 2 2 2 3 2 2 3 2 2 2 3" xfId="15005" xr:uid="{00000000-0005-0000-0000-00007E190000}"/>
    <cellStyle name="annee semestre 2 2 2 2 3 2 2 3 2 2 2 3 2" xfId="20108" xr:uid="{00000000-0005-0000-0000-00007F190000}"/>
    <cellStyle name="annee semestre 2 2 2 2 3 2 2 3 2 2 2 3 2 2" xfId="33325" xr:uid="{00000000-0005-0000-0000-000080190000}"/>
    <cellStyle name="annee semestre 2 2 2 2 3 2 2 3 2 2 2 3 3" xfId="26747" xr:uid="{00000000-0005-0000-0000-000081190000}"/>
    <cellStyle name="annee semestre 2 2 2 2 3 2 2 3 2 2 2 4" xfId="28168" xr:uid="{00000000-0005-0000-0000-000082190000}"/>
    <cellStyle name="annee semestre 2 2 2 2 3 2 2 3 2 2 3" xfId="1472" xr:uid="{00000000-0005-0000-0000-000083190000}"/>
    <cellStyle name="annee semestre 2 2 2 2 3 2 2 3 2 2 3 2" xfId="1771" xr:uid="{00000000-0005-0000-0000-000084190000}"/>
    <cellStyle name="annee semestre 2 2 2 2 3 2 2 3 2 2 3 2 2" xfId="2049" xr:uid="{00000000-0005-0000-0000-000085190000}"/>
    <cellStyle name="annee semestre 2 2 2 2 3 2 2 3 2 2 3 2 2 2" xfId="2470" xr:uid="{00000000-0005-0000-0000-000086190000}"/>
    <cellStyle name="annee semestre 2 2 2 2 3 2 2 3 2 2 3 2 2 2 2" xfId="2939" xr:uid="{00000000-0005-0000-0000-000087190000}"/>
    <cellStyle name="annee semestre 2 2 2 2 3 2 2 3 2 2 3 2 2 2 2 2" xfId="4003" xr:uid="{00000000-0005-0000-0000-000088190000}"/>
    <cellStyle name="annee semestre 2 2 2 2 3 2 2 3 2 2 3 2 2 2 2 2 2" xfId="4477" xr:uid="{00000000-0005-0000-0000-000089190000}"/>
    <cellStyle name="annee semestre 2 2 2 2 3 2 2 3 2 2 3 2 2 2 2 2 2 2" xfId="5299" xr:uid="{00000000-0005-0000-0000-00008A190000}"/>
    <cellStyle name="annee semestre 2 2 2 2 3 2 2 3 2 2 3 2 2 2 2 2 2 2 2" xfId="6412" xr:uid="{00000000-0005-0000-0000-00008B190000}"/>
    <cellStyle name="annee semestre 2 2 2 2 3 2 2 3 2 2 3 2 2 2 2 2 2 2 2 2" xfId="6212" xr:uid="{00000000-0005-0000-0000-00008C190000}"/>
    <cellStyle name="annee semestre 2 2 2 2 3 2 2 3 2 2 3 2 2 2 2 2 2 2 2 2 2" xfId="7423" xr:uid="{00000000-0005-0000-0000-00008D190000}"/>
    <cellStyle name="annee semestre 2 2 2 2 3 2 2 3 2 2 3 2 2 2 2 2 2 2 2 2 2 2" xfId="13750" xr:uid="{00000000-0005-0000-0000-00008E190000}"/>
    <cellStyle name="annee semestre 2 2 2 2 3 2 2 3 2 2 3 2 2 2 2 2 2 2 2 2 2 2 2" xfId="9473" xr:uid="{00000000-0005-0000-0000-00008F190000}"/>
    <cellStyle name="annee semestre 2 2 2 2 3 2 2 3 2 2 3 2 2 2 2 2 2 2 2 2 2 2 2 2" xfId="32076" xr:uid="{00000000-0005-0000-0000-000090190000}"/>
    <cellStyle name="annee semestre 2 2 2 2 3 2 2 3 2 2 3 2 2 2 2 2 2 2 2 2 2 2 3" xfId="30393" xr:uid="{00000000-0005-0000-0000-000091190000}"/>
    <cellStyle name="annee semestre 2 2 2 2 3 2 2 3 2 2 3 2 2 2 2 2 2 2 2 2 2 3" xfId="29309" xr:uid="{00000000-0005-0000-0000-000092190000}"/>
    <cellStyle name="annee semestre 2 2 2 2 3 2 2 3 2 2 3 2 2 2 2 2 2 2 2 2 3" xfId="18273" xr:uid="{00000000-0005-0000-0000-000093190000}"/>
    <cellStyle name="annee semestre 2 2 2 2 3 2 2 3 2 2 3 2 2 2 2 2 2 2 2 2 3 2" xfId="11289" xr:uid="{00000000-0005-0000-0000-000094190000}"/>
    <cellStyle name="annee semestre 2 2 2 2 3 2 2 3 2 2 3 2 2 2 2 2 2 2 2 2 3 2 2" xfId="36588" xr:uid="{00000000-0005-0000-0000-000095190000}"/>
    <cellStyle name="annee semestre 2 2 2 2 3 2 2 3 2 2 3 2 2 2 2 2 2 2 2 2 3 3" xfId="29580" xr:uid="{00000000-0005-0000-0000-000096190000}"/>
    <cellStyle name="annee semestre 2 2 2 2 3 2 2 3 2 2 3 2 2 2 2 2 2 2 2 2 4" xfId="24889" xr:uid="{00000000-0005-0000-0000-000097190000}"/>
    <cellStyle name="annee semestre 2 2 2 2 3 2 2 3 2 2 3 2 2 2 2 2 2 2 2 3" xfId="10570" xr:uid="{00000000-0005-0000-0000-000098190000}"/>
    <cellStyle name="annee semestre 2 2 2 2 3 2 2 3 2 2 3 2 2 2 2 2 2 2 2 3 2" xfId="12328" xr:uid="{00000000-0005-0000-0000-000099190000}"/>
    <cellStyle name="annee semestre 2 2 2 2 3 2 2 3 2 2 3 2 2 2 2 2 2 2 2 3 2 2" xfId="14504" xr:uid="{00000000-0005-0000-0000-00009A190000}"/>
    <cellStyle name="annee semestre 2 2 2 2 3 2 2 3 2 2 3 2 2 2 2 2 2 2 2 3 2 2 2" xfId="19383" xr:uid="{00000000-0005-0000-0000-00009B190000}"/>
    <cellStyle name="annee semestre 2 2 2 2 3 2 2 3 2 2 3 2 2 2 2 2 2 2 2 3 2 2 2 2" xfId="32830" xr:uid="{00000000-0005-0000-0000-00009C190000}"/>
    <cellStyle name="annee semestre 2 2 2 2 3 2 2 3 2 2 3 2 2 2 2 2 2 2 2 3 2 2 3" xfId="29867" xr:uid="{00000000-0005-0000-0000-00009D190000}"/>
    <cellStyle name="annee semestre 2 2 2 2 3 2 2 3 2 2 3 2 2 2 2 2 2 2 2 3 2 3" xfId="21279" xr:uid="{00000000-0005-0000-0000-00009E190000}"/>
    <cellStyle name="annee semestre 2 2 2 2 3 2 2 3 2 2 3 2 2 2 2 2 2 2 2 3 3" xfId="17171" xr:uid="{00000000-0005-0000-0000-00009F190000}"/>
    <cellStyle name="annee semestre 2 2 2 2 3 2 2 3 2 2 3 2 2 2 2 2 2 2 2 3 3 2" xfId="12816" xr:uid="{00000000-0005-0000-0000-0000A0190000}"/>
    <cellStyle name="annee semestre 2 2 2 2 3 2 2 3 2 2 3 2 2 2 2 2 2 2 2 3 3 2 2" xfId="35486" xr:uid="{00000000-0005-0000-0000-0000A1190000}"/>
    <cellStyle name="annee semestre 2 2 2 2 3 2 2 3 2 2 3 2 2 2 2 2 2 2 2 3 3 3" xfId="31077" xr:uid="{00000000-0005-0000-0000-0000A2190000}"/>
    <cellStyle name="annee semestre 2 2 2 2 3 2 2 3 2 2 3 2 2 2 2 2 2 2 2 3 4" xfId="28625" xr:uid="{00000000-0005-0000-0000-0000A3190000}"/>
    <cellStyle name="annee semestre 2 2 2 2 3 2 2 3 2 2 3 2 2 2 2 2 2 2 3" xfId="18194" xr:uid="{00000000-0005-0000-0000-0000A4190000}"/>
    <cellStyle name="annee semestre 2 2 2 2 3 2 2 3 2 2 3 2 2 2 2 2 2 2 3 2" xfId="10013" xr:uid="{00000000-0005-0000-0000-0000A5190000}"/>
    <cellStyle name="annee semestre 2 2 2 2 3 2 2 3 2 2 3 2 2 2 2 2 2 2 3 2 2" xfId="36509" xr:uid="{00000000-0005-0000-0000-0000A6190000}"/>
    <cellStyle name="annee semestre 2 2 2 2 3 2 2 3 2 2 3 2 2 2 2 2 2 2 3 3" xfId="27005" xr:uid="{00000000-0005-0000-0000-0000A7190000}"/>
    <cellStyle name="annee semestre 2 2 2 2 3 2 2 3 2 2 3 2 2 2 2 2 2 2 4" xfId="26393" xr:uid="{00000000-0005-0000-0000-0000A8190000}"/>
    <cellStyle name="annee semestre 2 2 2 2 3 2 2 3 2 2 3 2 2 2 2 2 3" xfId="15099" xr:uid="{00000000-0005-0000-0000-0000A9190000}"/>
    <cellStyle name="annee semestre 2 2 2 2 3 2 2 3 2 2 3 2 2 2 2 2 3 2" xfId="18718" xr:uid="{00000000-0005-0000-0000-0000AA190000}"/>
    <cellStyle name="annee semestre 2 2 2 2 3 2 2 3 2 2 3 2 2 2 2 2 3 2 2" xfId="33419" xr:uid="{00000000-0005-0000-0000-0000AB190000}"/>
    <cellStyle name="annee semestre 2 2 2 2 3 2 2 3 2 2 3 2 2 2 2 2 3 3" xfId="30573" xr:uid="{00000000-0005-0000-0000-0000AC190000}"/>
    <cellStyle name="annee semestre 2 2 2 2 3 2 2 3 2 2 3 2 2 2 2 2 4" xfId="25991" xr:uid="{00000000-0005-0000-0000-0000AD190000}"/>
    <cellStyle name="annee semestre 2 2 2 2 3 2 2 3 2 2 3 2 2 2 3" xfId="3421" xr:uid="{00000000-0005-0000-0000-0000AE190000}"/>
    <cellStyle name="annee semestre 2 2 2 2 3 2 2 3 2 2 3 2 2 2 3 2" xfId="4400" xr:uid="{00000000-0005-0000-0000-0000AF190000}"/>
    <cellStyle name="annee semestre 2 2 2 2 3 2 2 3 2 2 3 2 2 2 3 2 2" xfId="5626" xr:uid="{00000000-0005-0000-0000-0000B0190000}"/>
    <cellStyle name="annee semestre 2 2 2 2 3 2 2 3 2 2 3 2 2 2 3 2 2 2" xfId="7173" xr:uid="{00000000-0005-0000-0000-0000B1190000}"/>
    <cellStyle name="annee semestre 2 2 2 2 3 2 2 3 2 2 3 2 2 2 3 2 2 2 2" xfId="5933" xr:uid="{00000000-0005-0000-0000-0000B2190000}"/>
    <cellStyle name="annee semestre 2 2 2 2 3 2 2 3 2 2 3 2 2 2 3 2 2 2 2 2" xfId="8088" xr:uid="{00000000-0005-0000-0000-0000B3190000}"/>
    <cellStyle name="annee semestre 2 2 2 2 3 2 2 3 2 2 3 2 2 2 3 2 2 2 2 2 2" xfId="13912" xr:uid="{00000000-0005-0000-0000-0000B4190000}"/>
    <cellStyle name="annee semestre 2 2 2 2 3 2 2 3 2 2 3 2 2 2 3 2 2 2 2 2 2 2" xfId="8158" xr:uid="{00000000-0005-0000-0000-0000B5190000}"/>
    <cellStyle name="annee semestre 2 2 2 2 3 2 2 3 2 2 3 2 2 2 3 2 2 2 2 2 2 2 2" xfId="32238" xr:uid="{00000000-0005-0000-0000-0000B6190000}"/>
    <cellStyle name="annee semestre 2 2 2 2 3 2 2 3 2 2 3 2 2 2 3 2 2 2 2 2 2 3" xfId="30106" xr:uid="{00000000-0005-0000-0000-0000B7190000}"/>
    <cellStyle name="annee semestre 2 2 2 2 3 2 2 3 2 2 3 2 2 2 3 2 2 2 2 2 3" xfId="28004" xr:uid="{00000000-0005-0000-0000-0000B8190000}"/>
    <cellStyle name="annee semestre 2 2 2 2 3 2 2 3 2 2 3 2 2 2 3 2 2 2 2 3" xfId="18410" xr:uid="{00000000-0005-0000-0000-0000B9190000}"/>
    <cellStyle name="annee semestre 2 2 2 2 3 2 2 3 2 2 3 2 2 2 3 2 2 2 2 3 2" xfId="8459" xr:uid="{00000000-0005-0000-0000-0000BA190000}"/>
    <cellStyle name="annee semestre 2 2 2 2 3 2 2 3 2 2 3 2 2 2 3 2 2 2 2 3 2 2" xfId="36725" xr:uid="{00000000-0005-0000-0000-0000BB190000}"/>
    <cellStyle name="annee semestre 2 2 2 2 3 2 2 3 2 2 3 2 2 2 3 2 2 2 2 3 3" xfId="30797" xr:uid="{00000000-0005-0000-0000-0000BC190000}"/>
    <cellStyle name="annee semestre 2 2 2 2 3 2 2 3 2 2 3 2 2 2 3 2 2 2 2 4" xfId="26115" xr:uid="{00000000-0005-0000-0000-0000BD190000}"/>
    <cellStyle name="annee semestre 2 2 2 2 3 2 2 3 2 2 3 2 2 2 3 2 2 2 3" xfId="11235" xr:uid="{00000000-0005-0000-0000-0000BE190000}"/>
    <cellStyle name="annee semestre 2 2 2 2 3 2 2 3 2 2 3 2 2 2 3 2 2 2 3 2" xfId="12611" xr:uid="{00000000-0005-0000-0000-0000BF190000}"/>
    <cellStyle name="annee semestre 2 2 2 2 3 2 2 3 2 2 3 2 2 2 3 2 2 2 3 2 2" xfId="14787" xr:uid="{00000000-0005-0000-0000-0000C0190000}"/>
    <cellStyle name="annee semestre 2 2 2 2 3 2 2 3 2 2 3 2 2 2 3 2 2 2 3 2 2 2" xfId="10324" xr:uid="{00000000-0005-0000-0000-0000C1190000}"/>
    <cellStyle name="annee semestre 2 2 2 2 3 2 2 3 2 2 3 2 2 2 3 2 2 2 3 2 2 2 2" xfId="33113" xr:uid="{00000000-0005-0000-0000-0000C2190000}"/>
    <cellStyle name="annee semestre 2 2 2 2 3 2 2 3 2 2 3 2 2 2 3 2 2 2 3 2 2 3" xfId="21081" xr:uid="{00000000-0005-0000-0000-0000C3190000}"/>
    <cellStyle name="annee semestre 2 2 2 2 3 2 2 3 2 2 3 2 2 2 3 2 2 2 3 2 3" xfId="24124" xr:uid="{00000000-0005-0000-0000-0000C4190000}"/>
    <cellStyle name="annee semestre 2 2 2 2 3 2 2 3 2 2 3 2 2 2 3 2 2 2 3 3" xfId="15846" xr:uid="{00000000-0005-0000-0000-0000C5190000}"/>
    <cellStyle name="annee semestre 2 2 2 2 3 2 2 3 2 2 3 2 2 2 3 2 2 2 3 3 2" xfId="19562" xr:uid="{00000000-0005-0000-0000-0000C6190000}"/>
    <cellStyle name="annee semestre 2 2 2 2 3 2 2 3 2 2 3 2 2 2 3 2 2 2 3 3 2 2" xfId="34162" xr:uid="{00000000-0005-0000-0000-0000C7190000}"/>
    <cellStyle name="annee semestre 2 2 2 2 3 2 2 3 2 2 3 2 2 2 3 2 2 2 3 3 3" xfId="22857" xr:uid="{00000000-0005-0000-0000-0000C8190000}"/>
    <cellStyle name="annee semestre 2 2 2 2 3 2 2 3 2 2 3 2 2 2 3 2 2 2 3 4" xfId="28799" xr:uid="{00000000-0005-0000-0000-0000C9190000}"/>
    <cellStyle name="annee semestre 2 2 2 2 3 2 2 3 2 2 3 2 2 2 3 2 2 3" xfId="16046" xr:uid="{00000000-0005-0000-0000-0000CA190000}"/>
    <cellStyle name="annee semestre 2 2 2 2 3 2 2 3 2 2 3 2 2 2 3 2 2 3 2" xfId="10134" xr:uid="{00000000-0005-0000-0000-0000CB190000}"/>
    <cellStyle name="annee semestre 2 2 2 2 3 2 2 3 2 2 3 2 2 2 3 2 2 3 2 2" xfId="34362" xr:uid="{00000000-0005-0000-0000-0000CC190000}"/>
    <cellStyle name="annee semestre 2 2 2 2 3 2 2 3 2 2 3 2 2 2 3 2 2 3 3" xfId="26047" xr:uid="{00000000-0005-0000-0000-0000CD190000}"/>
    <cellStyle name="annee semestre 2 2 2 2 3 2 2 3 2 2 3 2 2 2 3 2 2 4" xfId="24828" xr:uid="{00000000-0005-0000-0000-0000CE190000}"/>
    <cellStyle name="annee semestre 2 2 2 2 3 2 2 3 2 2 3 2 2 2 3 3" xfId="15501" xr:uid="{00000000-0005-0000-0000-0000CF190000}"/>
    <cellStyle name="annee semestre 2 2 2 2 3 2 2 3 2 2 3 2 2 2 3 3 2" xfId="10055" xr:uid="{00000000-0005-0000-0000-0000D0190000}"/>
    <cellStyle name="annee semestre 2 2 2 2 3 2 2 3 2 2 3 2 2 2 3 3 2 2" xfId="33820" xr:uid="{00000000-0005-0000-0000-0000D1190000}"/>
    <cellStyle name="annee semestre 2 2 2 2 3 2 2 3 2 2 3 2 2 2 3 3 3" xfId="28607" xr:uid="{00000000-0005-0000-0000-0000D2190000}"/>
    <cellStyle name="annee semestre 2 2 2 2 3 2 2 3 2 2 3 2 2 2 3 4" xfId="28477" xr:uid="{00000000-0005-0000-0000-0000D3190000}"/>
    <cellStyle name="annee semestre 2 2 2 2 3 2 2 3 2 2 3 2 3" xfId="2672" xr:uid="{00000000-0005-0000-0000-0000D4190000}"/>
    <cellStyle name="annee semestre 2 2 2 2 3 2 2 3 2 2 3 2 3 2" xfId="2776" xr:uid="{00000000-0005-0000-0000-0000D5190000}"/>
    <cellStyle name="annee semestre 2 2 2 2 3 2 2 3 2 2 3 2 3 2 2" xfId="3630" xr:uid="{00000000-0005-0000-0000-0000D6190000}"/>
    <cellStyle name="annee semestre 2 2 2 2 3 2 2 3 2 2 3 2 3 2 2 2" xfId="3841" xr:uid="{00000000-0005-0000-0000-0000D7190000}"/>
    <cellStyle name="annee semestre 2 2 2 2 3 2 2 3 2 2 3 2 3 2 2 2 2" xfId="5511" xr:uid="{00000000-0005-0000-0000-0000D8190000}"/>
    <cellStyle name="annee semestre 2 2 2 2 3 2 2 3 2 2 3 2 3 2 2 2 2 2" xfId="6512" xr:uid="{00000000-0005-0000-0000-0000D9190000}"/>
    <cellStyle name="annee semestre 2 2 2 2 3 2 2 3 2 2 3 2 3 2 2 2 2 2 2" xfId="7032" xr:uid="{00000000-0005-0000-0000-0000DA190000}"/>
    <cellStyle name="annee semestre 2 2 2 2 3 2 2 3 2 2 3 2 3 2 2 2 2 2 2 2" xfId="7523" xr:uid="{00000000-0005-0000-0000-0000DB190000}"/>
    <cellStyle name="annee semestre 2 2 2 2 3 2 2 3 2 2 3 2 3 2 2 2 2 2 2 2 2" xfId="13600" xr:uid="{00000000-0005-0000-0000-0000DC190000}"/>
    <cellStyle name="annee semestre 2 2 2 2 3 2 2 3 2 2 3 2 3 2 2 2 2 2 2 2 2 2" xfId="8482" xr:uid="{00000000-0005-0000-0000-0000DD190000}"/>
    <cellStyle name="annee semestre 2 2 2 2 3 2 2 3 2 2 3 2 3 2 2 2 2 2 2 2 2 2 2" xfId="31926" xr:uid="{00000000-0005-0000-0000-0000DE190000}"/>
    <cellStyle name="annee semestre 2 2 2 2 3 2 2 3 2 2 3 2 3 2 2 2 2 2 2 2 2 3" xfId="26124" xr:uid="{00000000-0005-0000-0000-0000DF190000}"/>
    <cellStyle name="annee semestre 2 2 2 2 3 2 2 3 2 2 3 2 3 2 2 2 2 2 2 2 3" xfId="31257" xr:uid="{00000000-0005-0000-0000-0000E0190000}"/>
    <cellStyle name="annee semestre 2 2 2 2 3 2 2 3 2 2 3 2 3 2 2 2 2 2 2 3" xfId="17991" xr:uid="{00000000-0005-0000-0000-0000E1190000}"/>
    <cellStyle name="annee semestre 2 2 2 2 3 2 2 3 2 2 3 2 3 2 2 2 2 2 2 3 2" xfId="8845" xr:uid="{00000000-0005-0000-0000-0000E2190000}"/>
    <cellStyle name="annee semestre 2 2 2 2 3 2 2 3 2 2 3 2 3 2 2 2 2 2 2 3 2 2" xfId="36306" xr:uid="{00000000-0005-0000-0000-0000E3190000}"/>
    <cellStyle name="annee semestre 2 2 2 2 3 2 2 3 2 2 3 2 3 2 2 2 2 2 2 3 3" xfId="30294" xr:uid="{00000000-0005-0000-0000-0000E4190000}"/>
    <cellStyle name="annee semestre 2 2 2 2 3 2 2 3 2 2 3 2 3 2 2 2 2 2 2 4" xfId="28977" xr:uid="{00000000-0005-0000-0000-0000E5190000}"/>
    <cellStyle name="annee semestre 2 2 2 2 3 2 2 3 2 2 3 2 3 2 2 2 2 2 3" xfId="10670" xr:uid="{00000000-0005-0000-0000-0000E6190000}"/>
    <cellStyle name="annee semestre 2 2 2 2 3 2 2 3 2 2 3 2 3 2 2 2 2 2 3 2" xfId="12124" xr:uid="{00000000-0005-0000-0000-0000E7190000}"/>
    <cellStyle name="annee semestre 2 2 2 2 3 2 2 3 2 2 3 2 3 2 2 2 2 2 3 2 2" xfId="13387" xr:uid="{00000000-0005-0000-0000-0000E8190000}"/>
    <cellStyle name="annee semestre 2 2 2 2 3 2 2 3 2 2 3 2 3 2 2 2 2 2 3 2 2 2" xfId="10230" xr:uid="{00000000-0005-0000-0000-0000E9190000}"/>
    <cellStyle name="annee semestre 2 2 2 2 3 2 2 3 2 2 3 2 3 2 2 2 2 2 3 2 2 2 2" xfId="31713" xr:uid="{00000000-0005-0000-0000-0000EA190000}"/>
    <cellStyle name="annee semestre 2 2 2 2 3 2 2 3 2 2 3 2 3 2 2 2 2 2 3 2 2 3" xfId="22122" xr:uid="{00000000-0005-0000-0000-0000EB190000}"/>
    <cellStyle name="annee semestre 2 2 2 2 3 2 2 3 2 2 3 2 3 2 2 2 2 2 3 2 3" xfId="25630" xr:uid="{00000000-0005-0000-0000-0000EC190000}"/>
    <cellStyle name="annee semestre 2 2 2 2 3 2 2 3 2 2 3 2 3 2 2 2 2 2 3 3" xfId="18023" xr:uid="{00000000-0005-0000-0000-0000ED190000}"/>
    <cellStyle name="annee semestre 2 2 2 2 3 2 2 3 2 2 3 2 3 2 2 2 2 2 3 3 2" xfId="18804" xr:uid="{00000000-0005-0000-0000-0000EE190000}"/>
    <cellStyle name="annee semestre 2 2 2 2 3 2 2 3 2 2 3 2 3 2 2 2 2 2 3 3 2 2" xfId="36338" xr:uid="{00000000-0005-0000-0000-0000EF190000}"/>
    <cellStyle name="annee semestre 2 2 2 2 3 2 2 3 2 2 3 2 3 2 2 2 2 2 3 3 3" xfId="25614" xr:uid="{00000000-0005-0000-0000-0000F0190000}"/>
    <cellStyle name="annee semestre 2 2 2 2 3 2 2 3 2 2 3 2 3 2 2 2 2 2 3 4" xfId="25057" xr:uid="{00000000-0005-0000-0000-0000F1190000}"/>
    <cellStyle name="annee semestre 2 2 2 2 3 2 2 3 2 2 3 2 3 2 2 2 2 3" xfId="16203" xr:uid="{00000000-0005-0000-0000-0000F2190000}"/>
    <cellStyle name="annee semestre 2 2 2 2 3 2 2 3 2 2 3 2 3 2 2 2 2 3 2" xfId="8752" xr:uid="{00000000-0005-0000-0000-0000F3190000}"/>
    <cellStyle name="annee semestre 2 2 2 2 3 2 2 3 2 2 3 2 3 2 2 2 2 3 2 2" xfId="34518" xr:uid="{00000000-0005-0000-0000-0000F4190000}"/>
    <cellStyle name="annee semestre 2 2 2 2 3 2 2 3 2 2 3 2 3 2 2 2 2 3 3" xfId="27879" xr:uid="{00000000-0005-0000-0000-0000F5190000}"/>
    <cellStyle name="annee semestre 2 2 2 2 3 2 2 3 2 2 3 2 3 2 2 2 2 4" xfId="20956" xr:uid="{00000000-0005-0000-0000-0000F6190000}"/>
    <cellStyle name="annee semestre 2 2 2 2 3 2 2 3 2 2 3 2 3 2 2 3" xfId="16838" xr:uid="{00000000-0005-0000-0000-0000F7190000}"/>
    <cellStyle name="annee semestre 2 2 2 2 3 2 2 3 2 2 3 2 3 2 2 3 2" xfId="8824" xr:uid="{00000000-0005-0000-0000-0000F8190000}"/>
    <cellStyle name="annee semestre 2 2 2 2 3 2 2 3 2 2 3 2 3 2 2 3 2 2" xfId="35153" xr:uid="{00000000-0005-0000-0000-0000F9190000}"/>
    <cellStyle name="annee semestre 2 2 2 2 3 2 2 3 2 2 3 2 3 2 2 3 3" xfId="25123" xr:uid="{00000000-0005-0000-0000-0000FA190000}"/>
    <cellStyle name="annee semestre 2 2 2 2 3 2 2 3 2 2 3 2 3 2 2 4" xfId="20684" xr:uid="{00000000-0005-0000-0000-0000FB190000}"/>
    <cellStyle name="annee semestre 2 2 2 2 3 2 2 3 2 2 3 2 3 3" xfId="3086" xr:uid="{00000000-0005-0000-0000-0000FC190000}"/>
    <cellStyle name="annee semestre 2 2 2 2 3 2 2 3 2 2 3 2 3 3 2" xfId="3963" xr:uid="{00000000-0005-0000-0000-0000FD190000}"/>
    <cellStyle name="annee semestre 2 2 2 2 3 2 2 3 2 2 3 2 3 3 2 2" xfId="4799" xr:uid="{00000000-0005-0000-0000-0000FE190000}"/>
    <cellStyle name="annee semestre 2 2 2 2 3 2 2 3 2 2 3 2 3 3 2 2 2" xfId="6484" xr:uid="{00000000-0005-0000-0000-0000FF190000}"/>
    <cellStyle name="annee semestre 2 2 2 2 3 2 2 3 2 2 3 2 3 3 2 2 2 2" xfId="6971" xr:uid="{00000000-0005-0000-0000-0000001A0000}"/>
    <cellStyle name="annee semestre 2 2 2 2 3 2 2 3 2 2 3 2 3 3 2 2 2 2 2" xfId="7495" xr:uid="{00000000-0005-0000-0000-0000011A0000}"/>
    <cellStyle name="annee semestre 2 2 2 2 3 2 2 3 2 2 3 2 3 3 2 2 2 2 2 2" xfId="13619" xr:uid="{00000000-0005-0000-0000-0000021A0000}"/>
    <cellStyle name="annee semestre 2 2 2 2 3 2 2 3 2 2 3 2 3 3 2 2 2 2 2 2 2" xfId="18895" xr:uid="{00000000-0005-0000-0000-0000031A0000}"/>
    <cellStyle name="annee semestre 2 2 2 2 3 2 2 3 2 2 3 2 3 3 2 2 2 2 2 2 2 2" xfId="31945" xr:uid="{00000000-0005-0000-0000-0000041A0000}"/>
    <cellStyle name="annee semestre 2 2 2 2 3 2 2 3 2 2 3 2 3 3 2 2 2 2 2 2 3" xfId="22835" xr:uid="{00000000-0005-0000-0000-0000051A0000}"/>
    <cellStyle name="annee semestre 2 2 2 2 3 2 2 3 2 2 3 2 3 3 2 2 2 2 2 3" xfId="21524" xr:uid="{00000000-0005-0000-0000-0000061A0000}"/>
    <cellStyle name="annee semestre 2 2 2 2 3 2 2 3 2 2 3 2 3 3 2 2 2 2 3" xfId="18399" xr:uid="{00000000-0005-0000-0000-0000071A0000}"/>
    <cellStyle name="annee semestre 2 2 2 2 3 2 2 3 2 2 3 2 3 3 2 2 2 2 3 2" xfId="11490" xr:uid="{00000000-0005-0000-0000-0000081A0000}"/>
    <cellStyle name="annee semestre 2 2 2 2 3 2 2 3 2 2 3 2 3 3 2 2 2 2 3 2 2" xfId="36714" xr:uid="{00000000-0005-0000-0000-0000091A0000}"/>
    <cellStyle name="annee semestre 2 2 2 2 3 2 2 3 2 2 3 2 3 3 2 2 2 2 3 3" xfId="29069" xr:uid="{00000000-0005-0000-0000-00000A1A0000}"/>
    <cellStyle name="annee semestre 2 2 2 2 3 2 2 3 2 2 3 2 3 3 2 2 2 2 4" xfId="27087" xr:uid="{00000000-0005-0000-0000-00000B1A0000}"/>
    <cellStyle name="annee semestre 2 2 2 2 3 2 2 3 2 2 3 2 3 3 2 2 2 3" xfId="10642" xr:uid="{00000000-0005-0000-0000-00000C1A0000}"/>
    <cellStyle name="annee semestre 2 2 2 2 3 2 2 3 2 2 3 2 3 3 2 2 2 3 2" xfId="11891" xr:uid="{00000000-0005-0000-0000-00000D1A0000}"/>
    <cellStyle name="annee semestre 2 2 2 2 3 2 2 3 2 2 3 2 3 3 2 2 2 3 2 2" xfId="13251" xr:uid="{00000000-0005-0000-0000-00000E1A0000}"/>
    <cellStyle name="annee semestre 2 2 2 2 3 2 2 3 2 2 3 2 3 3 2 2 2 3 2 2 2" xfId="10434" xr:uid="{00000000-0005-0000-0000-00000F1A0000}"/>
    <cellStyle name="annee semestre 2 2 2 2 3 2 2 3 2 2 3 2 3 3 2 2 2 3 2 2 2 2" xfId="31577" xr:uid="{00000000-0005-0000-0000-0000101A0000}"/>
    <cellStyle name="annee semestre 2 2 2 2 3 2 2 3 2 2 3 2 3 3 2 2 2 3 2 2 3" xfId="29987" xr:uid="{00000000-0005-0000-0000-0000111A0000}"/>
    <cellStyle name="annee semestre 2 2 2 2 3 2 2 3 2 2 3 2 3 3 2 2 2 3 2 3" xfId="30383" xr:uid="{00000000-0005-0000-0000-0000121A0000}"/>
    <cellStyle name="annee semestre 2 2 2 2 3 2 2 3 2 2 3 2 3 3 2 2 2 3 3" xfId="17855" xr:uid="{00000000-0005-0000-0000-0000131A0000}"/>
    <cellStyle name="annee semestre 2 2 2 2 3 2 2 3 2 2 3 2 3 3 2 2 2 3 3 2" xfId="19940" xr:uid="{00000000-0005-0000-0000-0000141A0000}"/>
    <cellStyle name="annee semestre 2 2 2 2 3 2 2 3 2 2 3 2 3 3 2 2 2 3 3 2 2" xfId="36170" xr:uid="{00000000-0005-0000-0000-0000151A0000}"/>
    <cellStyle name="annee semestre 2 2 2 2 3 2 2 3 2 2 3 2 3 3 2 2 2 3 3 3" xfId="30915" xr:uid="{00000000-0005-0000-0000-0000161A0000}"/>
    <cellStyle name="annee semestre 2 2 2 2 3 2 2 3 2 2 3 2 3 3 2 2 2 3 4" xfId="27748" xr:uid="{00000000-0005-0000-0000-0000171A0000}"/>
    <cellStyle name="annee semestre 2 2 2 2 3 2 2 3 2 2 3 2 3 3 2 2 3" xfId="15490" xr:uid="{00000000-0005-0000-0000-0000181A0000}"/>
    <cellStyle name="annee semestre 2 2 2 2 3 2 2 3 2 2 3 2 3 3 2 2 3 2" xfId="9020" xr:uid="{00000000-0005-0000-0000-0000191A0000}"/>
    <cellStyle name="annee semestre 2 2 2 2 3 2 2 3 2 2 3 2 3 3 2 2 3 2 2" xfId="33809" xr:uid="{00000000-0005-0000-0000-00001A1A0000}"/>
    <cellStyle name="annee semestre 2 2 2 2 3 2 2 3 2 2 3 2 3 3 2 2 3 3" xfId="26110" xr:uid="{00000000-0005-0000-0000-00001B1A0000}"/>
    <cellStyle name="annee semestre 2 2 2 2 3 2 2 3 2 2 3 2 3 3 2 2 4" xfId="24035" xr:uid="{00000000-0005-0000-0000-00001C1A0000}"/>
    <cellStyle name="annee semestre 2 2 2 2 3 2 2 3 2 2 3 2 3 3 3" xfId="17476" xr:uid="{00000000-0005-0000-0000-00001D1A0000}"/>
    <cellStyle name="annee semestre 2 2 2 2 3 2 2 3 2 2 3 2 3 3 3 2" xfId="11334" xr:uid="{00000000-0005-0000-0000-00001E1A0000}"/>
    <cellStyle name="annee semestre 2 2 2 2 3 2 2 3 2 2 3 2 3 3 3 2 2" xfId="35791" xr:uid="{00000000-0005-0000-0000-00001F1A0000}"/>
    <cellStyle name="annee semestre 2 2 2 2 3 2 2 3 2 2 3 2 3 3 3 3" xfId="30267" xr:uid="{00000000-0005-0000-0000-0000201A0000}"/>
    <cellStyle name="annee semestre 2 2 2 2 3 2 2 3 2 2 3 2 3 3 4" xfId="28706" xr:uid="{00000000-0005-0000-0000-0000211A0000}"/>
    <cellStyle name="annee semestre 2 2 2 2 3 2 2 3 2 2 3 2 4" xfId="18407" xr:uid="{00000000-0005-0000-0000-0000221A0000}"/>
    <cellStyle name="annee semestre 2 2 2 2 3 2 2 3 2 2 3 2 4 2" xfId="10057" xr:uid="{00000000-0005-0000-0000-0000231A0000}"/>
    <cellStyle name="annee semestre 2 2 2 2 3 2 2 3 2 2 3 2 4 2 2" xfId="36722" xr:uid="{00000000-0005-0000-0000-0000241A0000}"/>
    <cellStyle name="annee semestre 2 2 2 2 3 2 2 3 2 2 3 2 4 3" xfId="26225" xr:uid="{00000000-0005-0000-0000-0000251A0000}"/>
    <cellStyle name="annee semestre 2 2 2 2 3 2 2 3 2 2 3 2 5" xfId="24961" xr:uid="{00000000-0005-0000-0000-0000261A0000}"/>
    <cellStyle name="annee semestre 2 2 2 2 3 2 2 3 2 2 4" xfId="14832" xr:uid="{00000000-0005-0000-0000-0000271A0000}"/>
    <cellStyle name="annee semestre 2 2 2 2 3 2 2 3 2 2 4 2" xfId="9883" xr:uid="{00000000-0005-0000-0000-0000281A0000}"/>
    <cellStyle name="annee semestre 2 2 2 2 3 2 2 3 2 2 4 2 2" xfId="33154" xr:uid="{00000000-0005-0000-0000-0000291A0000}"/>
    <cellStyle name="annee semestre 2 2 2 2 3 2 2 3 2 2 4 3" xfId="21832" xr:uid="{00000000-0005-0000-0000-00002A1A0000}"/>
    <cellStyle name="annee semestre 2 2 2 2 3 2 2 3 2 2 5" xfId="22111" xr:uid="{00000000-0005-0000-0000-00002B1A0000}"/>
    <cellStyle name="annee semestre 2 2 2 2 3 2 2 3 3" xfId="16057" xr:uid="{00000000-0005-0000-0000-00002C1A0000}"/>
    <cellStyle name="annee semestre 2 2 2 2 3 2 2 3 3 2" xfId="20090" xr:uid="{00000000-0005-0000-0000-00002D1A0000}"/>
    <cellStyle name="annee semestre 2 2 2 2 3 2 2 3 3 2 2" xfId="34372" xr:uid="{00000000-0005-0000-0000-00002E1A0000}"/>
    <cellStyle name="annee semestre 2 2 2 2 3 2 2 3 3 3" xfId="24631" xr:uid="{00000000-0005-0000-0000-00002F1A0000}"/>
    <cellStyle name="annee semestre 2 2 2 2 3 2 2 3 4" xfId="27002" xr:uid="{00000000-0005-0000-0000-0000301A0000}"/>
    <cellStyle name="annee semestre 2 2 2 2 3 2 2 4" xfId="719" xr:uid="{00000000-0005-0000-0000-0000311A0000}"/>
    <cellStyle name="annee semestre 2 2 2 2 3 2 2 4 2" xfId="669" xr:uid="{00000000-0005-0000-0000-0000321A0000}"/>
    <cellStyle name="annee semestre 2 2 2 2 3 2 2 4 2 2" xfId="871" xr:uid="{00000000-0005-0000-0000-0000331A0000}"/>
    <cellStyle name="annee semestre 2 2 2 2 3 2 2 4 2 2 2" xfId="928" xr:uid="{00000000-0005-0000-0000-0000341A0000}"/>
    <cellStyle name="annee semestre 2 2 2 2 3 2 2 4 2 2 2 2" xfId="1583" xr:uid="{00000000-0005-0000-0000-0000351A0000}"/>
    <cellStyle name="annee semestre 2 2 2 2 3 2 2 4 2 2 2 2 2" xfId="1234" xr:uid="{00000000-0005-0000-0000-0000361A0000}"/>
    <cellStyle name="annee semestre 2 2 2 2 3 2 2 4 2 2 2 2 2 2" xfId="1634" xr:uid="{00000000-0005-0000-0000-0000371A0000}"/>
    <cellStyle name="annee semestre 2 2 2 2 3 2 2 4 2 2 2 2 2 2 2" xfId="1912" xr:uid="{00000000-0005-0000-0000-0000381A0000}"/>
    <cellStyle name="annee semestre 2 2 2 2 3 2 2 4 2 2 2 2 2 2 2 2" xfId="2183" xr:uid="{00000000-0005-0000-0000-0000391A0000}"/>
    <cellStyle name="annee semestre 2 2 2 2 3 2 2 4 2 2 2 2 2 2 2 2 2" xfId="2802" xr:uid="{00000000-0005-0000-0000-00003A1A0000}"/>
    <cellStyle name="annee semestre 2 2 2 2 3 2 2 4 2 2 2 2 2 2 2 2 2 2" xfId="4085" xr:uid="{00000000-0005-0000-0000-00003B1A0000}"/>
    <cellStyle name="annee semestre 2 2 2 2 3 2 2 4 2 2 2 2 2 2 2 2 2 2 2" xfId="4559" xr:uid="{00000000-0005-0000-0000-00003C1A0000}"/>
    <cellStyle name="annee semestre 2 2 2 2 3 2 2 4 2 2 2 2 2 2 2 2 2 2 2 2" xfId="5527" xr:uid="{00000000-0005-0000-0000-00003D1A0000}"/>
    <cellStyle name="annee semestre 2 2 2 2 3 2 2 4 2 2 2 2 2 2 2 2 2 2 2 2 2" xfId="6800" xr:uid="{00000000-0005-0000-0000-00003E1A0000}"/>
    <cellStyle name="annee semestre 2 2 2 2 3 2 2 4 2 2 2 2 2 2 2 2 2 2 2 2 2 2" xfId="6273" xr:uid="{00000000-0005-0000-0000-00003F1A0000}"/>
    <cellStyle name="annee semestre 2 2 2 2 3 2 2 4 2 2 2 2 2 2 2 2 2 2 2 2 2 2 2" xfId="7811" xr:uid="{00000000-0005-0000-0000-0000401A0000}"/>
    <cellStyle name="annee semestre 2 2 2 2 3 2 2 4 2 2 2 2 2 2 2 2 2 2 2 2 2 2 2 2" xfId="13804" xr:uid="{00000000-0005-0000-0000-0000411A0000}"/>
    <cellStyle name="annee semestre 2 2 2 2 3 2 2 4 2 2 2 2 2 2 2 2 2 2 2 2 2 2 2 2 2" xfId="8257" xr:uid="{00000000-0005-0000-0000-0000421A0000}"/>
    <cellStyle name="annee semestre 2 2 2 2 3 2 2 4 2 2 2 2 2 2 2 2 2 2 2 2 2 2 2 2 2 2" xfId="32130" xr:uid="{00000000-0005-0000-0000-0000431A0000}"/>
    <cellStyle name="annee semestre 2 2 2 2 3 2 2 4 2 2 2 2 2 2 2 2 2 2 2 2 2 2 2 2 3" xfId="28439" xr:uid="{00000000-0005-0000-0000-0000441A0000}"/>
    <cellStyle name="annee semestre 2 2 2 2 3 2 2 4 2 2 2 2 2 2 2 2 2 2 2 2 2 2 2 3" xfId="30897" xr:uid="{00000000-0005-0000-0000-0000451A0000}"/>
    <cellStyle name="annee semestre 2 2 2 2 3 2 2 4 2 2 2 2 2 2 2 2 2 2 2 2 2 2 3" xfId="16209" xr:uid="{00000000-0005-0000-0000-0000461A0000}"/>
    <cellStyle name="annee semestre 2 2 2 2 3 2 2 4 2 2 2 2 2 2 2 2 2 2 2 2 2 2 3 2" xfId="19987" xr:uid="{00000000-0005-0000-0000-0000471A0000}"/>
    <cellStyle name="annee semestre 2 2 2 2 3 2 2 4 2 2 2 2 2 2 2 2 2 2 2 2 2 2 3 2 2" xfId="34524" xr:uid="{00000000-0005-0000-0000-0000481A0000}"/>
    <cellStyle name="annee semestre 2 2 2 2 3 2 2 4 2 2 2 2 2 2 2 2 2 2 2 2 2 2 3 3" xfId="23752" xr:uid="{00000000-0005-0000-0000-0000491A0000}"/>
    <cellStyle name="annee semestre 2 2 2 2 3 2 2 4 2 2 2 2 2 2 2 2 2 2 2 2 2 2 4" xfId="29574" xr:uid="{00000000-0005-0000-0000-00004A1A0000}"/>
    <cellStyle name="annee semestre 2 2 2 2 3 2 2 4 2 2 2 2 2 2 2 2 2 2 2 2 2 3" xfId="10958" xr:uid="{00000000-0005-0000-0000-00004B1A0000}"/>
    <cellStyle name="annee semestre 2 2 2 2 3 2 2 4 2 2 2 2 2 2 2 2 2 2 2 2 2 3 2" xfId="11879" xr:uid="{00000000-0005-0000-0000-00004C1A0000}"/>
    <cellStyle name="annee semestre 2 2 2 2 3 2 2 4 2 2 2 2 2 2 2 2 2 2 2 2 2 3 2 2" xfId="13910" xr:uid="{00000000-0005-0000-0000-00004D1A0000}"/>
    <cellStyle name="annee semestre 2 2 2 2 3 2 2 4 2 2 2 2 2 2 2 2 2 2 2 2 2 3 2 2 2" xfId="18701" xr:uid="{00000000-0005-0000-0000-00004E1A0000}"/>
    <cellStyle name="annee semestre 2 2 2 2 3 2 2 4 2 2 2 2 2 2 2 2 2 2 2 2 2 3 2 2 2 2" xfId="32236" xr:uid="{00000000-0005-0000-0000-00004F1A0000}"/>
    <cellStyle name="annee semestre 2 2 2 2 3 2 2 4 2 2 2 2 2 2 2 2 2 2 2 2 2 3 2 2 3" xfId="21709" xr:uid="{00000000-0005-0000-0000-0000501A0000}"/>
    <cellStyle name="annee semestre 2 2 2 2 3 2 2 4 2 2 2 2 2 2 2 2 2 2 2 2 2 3 2 3" xfId="22518" xr:uid="{00000000-0005-0000-0000-0000511A0000}"/>
    <cellStyle name="annee semestre 2 2 2 2 3 2 2 4 2 2 2 2 2 2 2 2 2 2 2 2 2 3 3" xfId="15051" xr:uid="{00000000-0005-0000-0000-0000521A0000}"/>
    <cellStyle name="annee semestre 2 2 2 2 3 2 2 4 2 2 2 2 2 2 2 2 2 2 2 2 2 3 3 2" xfId="8465" xr:uid="{00000000-0005-0000-0000-0000531A0000}"/>
    <cellStyle name="annee semestre 2 2 2 2 3 2 2 4 2 2 2 2 2 2 2 2 2 2 2 2 2 3 3 2 2" xfId="33371" xr:uid="{00000000-0005-0000-0000-0000541A0000}"/>
    <cellStyle name="annee semestre 2 2 2 2 3 2 2 4 2 2 2 2 2 2 2 2 2 2 2 2 2 3 3 3" xfId="30488" xr:uid="{00000000-0005-0000-0000-0000551A0000}"/>
    <cellStyle name="annee semestre 2 2 2 2 3 2 2 4 2 2 2 2 2 2 2 2 2 2 2 2 2 3 4" xfId="23842" xr:uid="{00000000-0005-0000-0000-0000561A0000}"/>
    <cellStyle name="annee semestre 2 2 2 2 3 2 2 4 2 2 2 2 2 2 2 2 2 2 2 2 3" xfId="17902" xr:uid="{00000000-0005-0000-0000-0000571A0000}"/>
    <cellStyle name="annee semestre 2 2 2 2 3 2 2 4 2 2 2 2 2 2 2 2 2 2 2 2 3 2" xfId="11293" xr:uid="{00000000-0005-0000-0000-0000581A0000}"/>
    <cellStyle name="annee semestre 2 2 2 2 3 2 2 4 2 2 2 2 2 2 2 2 2 2 2 2 3 2 2" xfId="36217" xr:uid="{00000000-0005-0000-0000-0000591A0000}"/>
    <cellStyle name="annee semestre 2 2 2 2 3 2 2 4 2 2 2 2 2 2 2 2 2 2 2 2 3 3" xfId="28652" xr:uid="{00000000-0005-0000-0000-00005A1A0000}"/>
    <cellStyle name="annee semestre 2 2 2 2 3 2 2 4 2 2 2 2 2 2 2 2 2 2 2 2 4" xfId="27852" xr:uid="{00000000-0005-0000-0000-00005B1A0000}"/>
    <cellStyle name="annee semestre 2 2 2 2 3 2 2 4 2 2 2 2 2 2 2 2 2 2 3" xfId="15198" xr:uid="{00000000-0005-0000-0000-00005C1A0000}"/>
    <cellStyle name="annee semestre 2 2 2 2 3 2 2 4 2 2 2 2 2 2 2 2 2 2 3 2" xfId="20427" xr:uid="{00000000-0005-0000-0000-00005D1A0000}"/>
    <cellStyle name="annee semestre 2 2 2 2 3 2 2 4 2 2 2 2 2 2 2 2 2 2 3 2 2" xfId="33517" xr:uid="{00000000-0005-0000-0000-00005E1A0000}"/>
    <cellStyle name="annee semestre 2 2 2 2 3 2 2 4 2 2 2 2 2 2 2 2 2 2 3 3" xfId="22798" xr:uid="{00000000-0005-0000-0000-00005F1A0000}"/>
    <cellStyle name="annee semestre 2 2 2 2 3 2 2 4 2 2 2 2 2 2 2 2 2 2 4" xfId="29012" xr:uid="{00000000-0005-0000-0000-0000601A0000}"/>
    <cellStyle name="annee semestre 2 2 2 2 3 2 2 4 2 2 2 2 2 2 2 2 3" xfId="3291" xr:uid="{00000000-0005-0000-0000-0000611A0000}"/>
    <cellStyle name="annee semestre 2 2 2 2 3 2 2 4 2 2 2 2 2 2 2 2 3 2" xfId="3569" xr:uid="{00000000-0005-0000-0000-0000621A0000}"/>
    <cellStyle name="annee semestre 2 2 2 2 3 2 2 4 2 2 2 2 2 2 2 2 3 2 2" xfId="5770" xr:uid="{00000000-0005-0000-0000-0000631A0000}"/>
    <cellStyle name="annee semestre 2 2 2 2 3 2 2 4 2 2 2 2 2 2 2 2 3 2 2 2" xfId="7006" xr:uid="{00000000-0005-0000-0000-0000641A0000}"/>
    <cellStyle name="annee semestre 2 2 2 2 3 2 2 4 2 2 2 2 2 2 2 2 3 2 2 2 2" xfId="7028" xr:uid="{00000000-0005-0000-0000-0000651A0000}"/>
    <cellStyle name="annee semestre 2 2 2 2 3 2 2 4 2 2 2 2 2 2 2 2 3 2 2 2 2 2" xfId="7965" xr:uid="{00000000-0005-0000-0000-0000661A0000}"/>
    <cellStyle name="annee semestre 2 2 2 2 3 2 2 4 2 2 2 2 2 2 2 2 3 2 2 2 2 2 2" xfId="14377" xr:uid="{00000000-0005-0000-0000-0000671A0000}"/>
    <cellStyle name="annee semestre 2 2 2 2 3 2 2 4 2 2 2 2 2 2 2 2 3 2 2 2 2 2 2 2" xfId="12847" xr:uid="{00000000-0005-0000-0000-0000681A0000}"/>
    <cellStyle name="annee semestre 2 2 2 2 3 2 2 4 2 2 2 2 2 2 2 2 3 2 2 2 2 2 2 2 2" xfId="32703" xr:uid="{00000000-0005-0000-0000-0000691A0000}"/>
    <cellStyle name="annee semestre 2 2 2 2 3 2 2 4 2 2 2 2 2 2 2 2 3 2 2 2 2 2 2 3" xfId="31190" xr:uid="{00000000-0005-0000-0000-00006A1A0000}"/>
    <cellStyle name="annee semestre 2 2 2 2 3 2 2 4 2 2 2 2 2 2 2 2 3 2 2 2 2 2 3" xfId="28967" xr:uid="{00000000-0005-0000-0000-00006B1A0000}"/>
    <cellStyle name="annee semestre 2 2 2 2 3 2 2 4 2 2 2 2 2 2 2 2 3 2 2 2 2 3" xfId="16938" xr:uid="{00000000-0005-0000-0000-00006C1A0000}"/>
    <cellStyle name="annee semestre 2 2 2 2 3 2 2 4 2 2 2 2 2 2 2 2 3 2 2 2 2 3 2" xfId="8218" xr:uid="{00000000-0005-0000-0000-00006D1A0000}"/>
    <cellStyle name="annee semestre 2 2 2 2 3 2 2 4 2 2 2 2 2 2 2 2 3 2 2 2 2 3 2 2" xfId="35253" xr:uid="{00000000-0005-0000-0000-00006E1A0000}"/>
    <cellStyle name="annee semestre 2 2 2 2 3 2 2 4 2 2 2 2 2 2 2 2 3 2 2 2 2 3 3" xfId="21674" xr:uid="{00000000-0005-0000-0000-00006F1A0000}"/>
    <cellStyle name="annee semestre 2 2 2 2 3 2 2 4 2 2 2 2 2 2 2 2 3 2 2 2 2 4" xfId="21371" xr:uid="{00000000-0005-0000-0000-0000701A0000}"/>
    <cellStyle name="annee semestre 2 2 2 2 3 2 2 4 2 2 2 2 2 2 2 2 3 2 2 2 3" xfId="11112" xr:uid="{00000000-0005-0000-0000-0000711A0000}"/>
    <cellStyle name="annee semestre 2 2 2 2 3 2 2 4 2 2 2 2 2 2 2 2 3 2 2 2 3 2" xfId="12488" xr:uid="{00000000-0005-0000-0000-0000721A0000}"/>
    <cellStyle name="annee semestre 2 2 2 2 3 2 2 4 2 2 2 2 2 2 2 2 3 2 2 2 3 2 2" xfId="14664" xr:uid="{00000000-0005-0000-0000-0000731A0000}"/>
    <cellStyle name="annee semestre 2 2 2 2 3 2 2 4 2 2 2 2 2 2 2 2 3 2 2 2 3 2 2 2" xfId="8830" xr:uid="{00000000-0005-0000-0000-0000741A0000}"/>
    <cellStyle name="annee semestre 2 2 2 2 3 2 2 4 2 2 2 2 2 2 2 2 3 2 2 2 3 2 2 2 2" xfId="32990" xr:uid="{00000000-0005-0000-0000-0000751A0000}"/>
    <cellStyle name="annee semestre 2 2 2 2 3 2 2 4 2 2 2 2 2 2 2 2 3 2 2 2 3 2 2 3" xfId="24469" xr:uid="{00000000-0005-0000-0000-0000761A0000}"/>
    <cellStyle name="annee semestre 2 2 2 2 3 2 2 4 2 2 2 2 2 2 2 2 3 2 2 2 3 2 3" xfId="31290" xr:uid="{00000000-0005-0000-0000-0000771A0000}"/>
    <cellStyle name="annee semestre 2 2 2 2 3 2 2 4 2 2 2 2 2 2 2 2 3 2 2 2 3 3" xfId="17655" xr:uid="{00000000-0005-0000-0000-0000781A0000}"/>
    <cellStyle name="annee semestre 2 2 2 2 3 2 2 4 2 2 2 2 2 2 2 2 3 2 2 2 3 3 2" xfId="12710" xr:uid="{00000000-0005-0000-0000-0000791A0000}"/>
    <cellStyle name="annee semestre 2 2 2 2 3 2 2 4 2 2 2 2 2 2 2 2 3 2 2 2 3 3 2 2" xfId="35970" xr:uid="{00000000-0005-0000-0000-00007A1A0000}"/>
    <cellStyle name="annee semestre 2 2 2 2 3 2 2 4 2 2 2 2 2 2 2 2 3 2 2 2 3 3 3" xfId="29154" xr:uid="{00000000-0005-0000-0000-00007B1A0000}"/>
    <cellStyle name="annee semestre 2 2 2 2 3 2 2 4 2 2 2 2 2 2 2 2 3 2 2 2 3 4" xfId="26814" xr:uid="{00000000-0005-0000-0000-00007C1A0000}"/>
    <cellStyle name="annee semestre 2 2 2 2 3 2 2 4 2 2 2 2 2 2 2 2 3 2 2 3" xfId="18394" xr:uid="{00000000-0005-0000-0000-00007D1A0000}"/>
    <cellStyle name="annee semestre 2 2 2 2 3 2 2 4 2 2 2 2 2 2 2 2 3 2 2 3 2" xfId="11598" xr:uid="{00000000-0005-0000-0000-00007E1A0000}"/>
    <cellStyle name="annee semestre 2 2 2 2 3 2 2 4 2 2 2 2 2 2 2 2 3 2 2 3 2 2" xfId="36709" xr:uid="{00000000-0005-0000-0000-00007F1A0000}"/>
    <cellStyle name="annee semestre 2 2 2 2 3 2 2 4 2 2 2 2 2 2 2 2 3 2 2 3 3" xfId="29674" xr:uid="{00000000-0005-0000-0000-0000801A0000}"/>
    <cellStyle name="annee semestre 2 2 2 2 3 2 2 4 2 2 2 2 2 2 2 2 3 2 2 4" xfId="29351" xr:uid="{00000000-0005-0000-0000-0000811A0000}"/>
    <cellStyle name="annee semestre 2 2 2 2 3 2 2 4 2 2 2 2 2 2 2 2 3 3" xfId="17377" xr:uid="{00000000-0005-0000-0000-0000821A0000}"/>
    <cellStyle name="annee semestre 2 2 2 2 3 2 2 4 2 2 2 2 2 2 2 2 3 3 2" xfId="18865" xr:uid="{00000000-0005-0000-0000-0000831A0000}"/>
    <cellStyle name="annee semestre 2 2 2 2 3 2 2 4 2 2 2 2 2 2 2 2 3 3 2 2" xfId="35692" xr:uid="{00000000-0005-0000-0000-0000841A0000}"/>
    <cellStyle name="annee semestre 2 2 2 2 3 2 2 4 2 2 2 2 2 2 2 2 3 3 3" xfId="24704" xr:uid="{00000000-0005-0000-0000-0000851A0000}"/>
    <cellStyle name="annee semestre 2 2 2 2 3 2 2 4 2 2 2 2 2 2 2 2 3 4" xfId="21927" xr:uid="{00000000-0005-0000-0000-0000861A0000}"/>
    <cellStyle name="annee semestre 2 2 2 2 3 2 2 4 2 2 2 2 2 2 3" xfId="2535" xr:uid="{00000000-0005-0000-0000-0000871A0000}"/>
    <cellStyle name="annee semestre 2 2 2 2 3 2 2 4 2 2 2 2 2 2 3 2" xfId="2441" xr:uid="{00000000-0005-0000-0000-0000881A0000}"/>
    <cellStyle name="annee semestre 2 2 2 2 3 2 2 4 2 2 2 2 2 2 3 2 2" xfId="4235" xr:uid="{00000000-0005-0000-0000-0000891A0000}"/>
    <cellStyle name="annee semestre 2 2 2 2 3 2 2 4 2 2 2 2 2 2 3 2 2 2" xfId="4709" xr:uid="{00000000-0005-0000-0000-00008A1A0000}"/>
    <cellStyle name="annee semestre 2 2 2 2 3 2 2 4 2 2 2 2 2 2 3 2 2 2 2" xfId="5182" xr:uid="{00000000-0005-0000-0000-00008B1A0000}"/>
    <cellStyle name="annee semestre 2 2 2 2 3 2 2 4 2 2 2 2 2 2 3 2 2 2 2 2" xfId="7164" xr:uid="{00000000-0005-0000-0000-00008C1A0000}"/>
    <cellStyle name="annee semestre 2 2 2 2 3 2 2 4 2 2 2 2 2 2 3 2 2 2 2 2 2" xfId="4932" xr:uid="{00000000-0005-0000-0000-00008D1A0000}"/>
    <cellStyle name="annee semestre 2 2 2 2 3 2 2 4 2 2 2 2 2 2 3 2 2 2 2 2 2 2" xfId="8079" xr:uid="{00000000-0005-0000-0000-00008E1A0000}"/>
    <cellStyle name="annee semestre 2 2 2 2 3 2 2 4 2 2 2 2 2 2 3 2 2 2 2 2 2 2 2" xfId="13259" xr:uid="{00000000-0005-0000-0000-00008F1A0000}"/>
    <cellStyle name="annee semestre 2 2 2 2 3 2 2 4 2 2 2 2 2 2 3 2 2 2 2 2 2 2 2 2" xfId="12836" xr:uid="{00000000-0005-0000-0000-0000901A0000}"/>
    <cellStyle name="annee semestre 2 2 2 2 3 2 2 4 2 2 2 2 2 2 3 2 2 2 2 2 2 2 2 2 2" xfId="31585" xr:uid="{00000000-0005-0000-0000-0000911A0000}"/>
    <cellStyle name="annee semestre 2 2 2 2 3 2 2 4 2 2 2 2 2 2 3 2 2 2 2 2 2 2 2 3" xfId="27336" xr:uid="{00000000-0005-0000-0000-0000921A0000}"/>
    <cellStyle name="annee semestre 2 2 2 2 3 2 2 4 2 2 2 2 2 2 3 2 2 2 2 2 2 2 3" xfId="22933" xr:uid="{00000000-0005-0000-0000-0000931A0000}"/>
    <cellStyle name="annee semestre 2 2 2 2 3 2 2 4 2 2 2 2 2 2 3 2 2 2 2 2 2 3" xfId="14948" xr:uid="{00000000-0005-0000-0000-0000941A0000}"/>
    <cellStyle name="annee semestre 2 2 2 2 3 2 2 4 2 2 2 2 2 2 3 2 2 2 2 2 2 3 2" xfId="18909" xr:uid="{00000000-0005-0000-0000-0000951A0000}"/>
    <cellStyle name="annee semestre 2 2 2 2 3 2 2 4 2 2 2 2 2 2 3 2 2 2 2 2 2 3 2 2" xfId="33269" xr:uid="{00000000-0005-0000-0000-0000961A0000}"/>
    <cellStyle name="annee semestre 2 2 2 2 3 2 2 4 2 2 2 2 2 2 3 2 2 2 2 2 2 3 3" xfId="23335" xr:uid="{00000000-0005-0000-0000-0000971A0000}"/>
    <cellStyle name="annee semestre 2 2 2 2 3 2 2 4 2 2 2 2 2 2 3 2 2 2 2 2 2 4" xfId="24290" xr:uid="{00000000-0005-0000-0000-0000981A0000}"/>
    <cellStyle name="annee semestre 2 2 2 2 3 2 2 4 2 2 2 2 2 2 3 2 2 2 2 2 3" xfId="11226" xr:uid="{00000000-0005-0000-0000-0000991A0000}"/>
    <cellStyle name="annee semestre 2 2 2 2 3 2 2 4 2 2 2 2 2 2 3 2 2 2 2 2 3 2" xfId="12602" xr:uid="{00000000-0005-0000-0000-00009A1A0000}"/>
    <cellStyle name="annee semestre 2 2 2 2 3 2 2 4 2 2 2 2 2 2 3 2 2 2 2 2 3 2 2" xfId="14778" xr:uid="{00000000-0005-0000-0000-00009B1A0000}"/>
    <cellStyle name="annee semestre 2 2 2 2 3 2 2 4 2 2 2 2 2 2 3 2 2 2 2 2 3 2 2 2" xfId="9919" xr:uid="{00000000-0005-0000-0000-00009C1A0000}"/>
    <cellStyle name="annee semestre 2 2 2 2 3 2 2 4 2 2 2 2 2 2 3 2 2 2 2 2 3 2 2 2 2" xfId="33104" xr:uid="{00000000-0005-0000-0000-00009D1A0000}"/>
    <cellStyle name="annee semestre 2 2 2 2 3 2 2 4 2 2 2 2 2 2 3 2 2 2 2 2 3 2 2 3" xfId="31001" xr:uid="{00000000-0005-0000-0000-00009E1A0000}"/>
    <cellStyle name="annee semestre 2 2 2 2 3 2 2 4 2 2 2 2 2 2 3 2 2 2 2 2 3 2 3" xfId="22562" xr:uid="{00000000-0005-0000-0000-00009F1A0000}"/>
    <cellStyle name="annee semestre 2 2 2 2 3 2 2 4 2 2 2 2 2 2 3 2 2 2 2 2 3 3" xfId="15978" xr:uid="{00000000-0005-0000-0000-0000A01A0000}"/>
    <cellStyle name="annee semestre 2 2 2 2 3 2 2 4 2 2 2 2 2 2 3 2 2 2 2 2 3 3 2" xfId="9231" xr:uid="{00000000-0005-0000-0000-0000A11A0000}"/>
    <cellStyle name="annee semestre 2 2 2 2 3 2 2 4 2 2 2 2 2 2 3 2 2 2 2 2 3 3 2 2" xfId="34294" xr:uid="{00000000-0005-0000-0000-0000A21A0000}"/>
    <cellStyle name="annee semestre 2 2 2 2 3 2 2 4 2 2 2 2 2 2 3 2 2 2 2 2 3 3 3" xfId="20708" xr:uid="{00000000-0005-0000-0000-0000A31A0000}"/>
    <cellStyle name="annee semestre 2 2 2 2 3 2 2 4 2 2 2 2 2 2 3 2 2 2 2 2 3 4" xfId="25174" xr:uid="{00000000-0005-0000-0000-0000A41A0000}"/>
    <cellStyle name="annee semestre 2 2 2 2 3 2 2 4 2 2 2 2 2 2 3 2 2 2 2 3" xfId="15113" xr:uid="{00000000-0005-0000-0000-0000A51A0000}"/>
    <cellStyle name="annee semestre 2 2 2 2 3 2 2 4 2 2 2 2 2 2 3 2 2 2 2 3 2" xfId="9705" xr:uid="{00000000-0005-0000-0000-0000A61A0000}"/>
    <cellStyle name="annee semestre 2 2 2 2 3 2 2 4 2 2 2 2 2 2 3 2 2 2 2 3 2 2" xfId="33433" xr:uid="{00000000-0005-0000-0000-0000A71A0000}"/>
    <cellStyle name="annee semestre 2 2 2 2 3 2 2 4 2 2 2 2 2 2 3 2 2 2 2 3 3" xfId="25081" xr:uid="{00000000-0005-0000-0000-0000A81A0000}"/>
    <cellStyle name="annee semestre 2 2 2 2 3 2 2 4 2 2 2 2 2 2 3 2 2 2 2 4" xfId="27553" xr:uid="{00000000-0005-0000-0000-0000A91A0000}"/>
    <cellStyle name="annee semestre 2 2 2 2 3 2 2 4 2 2 2 2 2 2 3 2 2 3" xfId="17110" xr:uid="{00000000-0005-0000-0000-0000AA1A0000}"/>
    <cellStyle name="annee semestre 2 2 2 2 3 2 2 4 2 2 2 2 2 2 3 2 2 3 2" xfId="19148" xr:uid="{00000000-0005-0000-0000-0000AB1A0000}"/>
    <cellStyle name="annee semestre 2 2 2 2 3 2 2 4 2 2 2 2 2 2 3 2 2 3 2 2" xfId="35425" xr:uid="{00000000-0005-0000-0000-0000AC1A0000}"/>
    <cellStyle name="annee semestre 2 2 2 2 3 2 2 4 2 2 2 2 2 2 3 2 2 3 3" xfId="25750" xr:uid="{00000000-0005-0000-0000-0000AD1A0000}"/>
    <cellStyle name="annee semestre 2 2 2 2 3 2 2 4 2 2 2 2 2 2 3 2 2 4" xfId="24614" xr:uid="{00000000-0005-0000-0000-0000AE1A0000}"/>
    <cellStyle name="annee semestre 2 2 2 2 3 2 2 4 2 2 2 2 2 2 3 3" xfId="3166" xr:uid="{00000000-0005-0000-0000-0000AF1A0000}"/>
    <cellStyle name="annee semestre 2 2 2 2 3 2 2 4 2 2 2 2 2 2 3 3 2" xfId="3503" xr:uid="{00000000-0005-0000-0000-0000B01A0000}"/>
    <cellStyle name="annee semestre 2 2 2 2 3 2 2 4 2 2 2 2 2 2 3 3 2 2" xfId="5655" xr:uid="{00000000-0005-0000-0000-0000B11A0000}"/>
    <cellStyle name="annee semestre 2 2 2 2 3 2 2 4 2 2 2 2 2 2 3 3 2 2 2" xfId="6436" xr:uid="{00000000-0005-0000-0000-0000B21A0000}"/>
    <cellStyle name="annee semestre 2 2 2 2 3 2 2 4 2 2 2 2 2 2 3 3 2 2 2 2" xfId="6986" xr:uid="{00000000-0005-0000-0000-0000B31A0000}"/>
    <cellStyle name="annee semestre 2 2 2 2 3 2 2 4 2 2 2 2 2 2 3 3 2 2 2 2 2" xfId="7447" xr:uid="{00000000-0005-0000-0000-0000B41A0000}"/>
    <cellStyle name="annee semestre 2 2 2 2 3 2 2 4 2 2 2 2 2 2 3 3 2 2 2 2 2 2" xfId="13241" xr:uid="{00000000-0005-0000-0000-0000B51A0000}"/>
    <cellStyle name="annee semestre 2 2 2 2 3 2 2 4 2 2 2 2 2 2 3 3 2 2 2 2 2 2 2" xfId="20336" xr:uid="{00000000-0005-0000-0000-0000B61A0000}"/>
    <cellStyle name="annee semestre 2 2 2 2 3 2 2 4 2 2 2 2 2 2 3 3 2 2 2 2 2 2 2 2" xfId="31567" xr:uid="{00000000-0005-0000-0000-0000B71A0000}"/>
    <cellStyle name="annee semestre 2 2 2 2 3 2 2 4 2 2 2 2 2 2 3 3 2 2 2 2 2 2 3" xfId="24869" xr:uid="{00000000-0005-0000-0000-0000B81A0000}"/>
    <cellStyle name="annee semestre 2 2 2 2 3 2 2 4 2 2 2 2 2 2 3 3 2 2 2 2 2 3" xfId="23695" xr:uid="{00000000-0005-0000-0000-0000B91A0000}"/>
    <cellStyle name="annee semestre 2 2 2 2 3 2 2 4 2 2 2 2 2 2 3 3 2 2 2 2 3" xfId="15930" xr:uid="{00000000-0005-0000-0000-0000BA1A0000}"/>
    <cellStyle name="annee semestre 2 2 2 2 3 2 2 4 2 2 2 2 2 2 3 3 2 2 2 2 3 2" xfId="12777" xr:uid="{00000000-0005-0000-0000-0000BB1A0000}"/>
    <cellStyle name="annee semestre 2 2 2 2 3 2 2 4 2 2 2 2 2 2 3 3 2 2 2 2 3 2 2" xfId="34246" xr:uid="{00000000-0005-0000-0000-0000BC1A0000}"/>
    <cellStyle name="annee semestre 2 2 2 2 3 2 2 4 2 2 2 2 2 2 3 3 2 2 2 2 3 3" xfId="22904" xr:uid="{00000000-0005-0000-0000-0000BD1A0000}"/>
    <cellStyle name="annee semestre 2 2 2 2 3 2 2 4 2 2 2 2 2 2 3 3 2 2 2 2 4" xfId="25745" xr:uid="{00000000-0005-0000-0000-0000BE1A0000}"/>
    <cellStyle name="annee semestre 2 2 2 2 3 2 2 4 2 2 2 2 2 2 3 3 2 2 2 3" xfId="10594" xr:uid="{00000000-0005-0000-0000-0000BF1A0000}"/>
    <cellStyle name="annee semestre 2 2 2 2 3 2 2 4 2 2 2 2 2 2 3 3 2 2 2 3 2" xfId="12120" xr:uid="{00000000-0005-0000-0000-0000C01A0000}"/>
    <cellStyle name="annee semestre 2 2 2 2 3 2 2 4 2 2 2 2 2 2 3 3 2 2 2 3 2 2" xfId="13932" xr:uid="{00000000-0005-0000-0000-0000C11A0000}"/>
    <cellStyle name="annee semestre 2 2 2 2 3 2 2 4 2 2 2 2 2 2 3 3 2 2 2 3 2 2 2" xfId="8136" xr:uid="{00000000-0005-0000-0000-0000C21A0000}"/>
    <cellStyle name="annee semestre 2 2 2 2 3 2 2 4 2 2 2 2 2 2 3 3 2 2 2 3 2 2 2 2" xfId="32258" xr:uid="{00000000-0005-0000-0000-0000C31A0000}"/>
    <cellStyle name="annee semestre 2 2 2 2 3 2 2 4 2 2 2 2 2 2 3 3 2 2 2 3 2 2 3" xfId="25190" xr:uid="{00000000-0005-0000-0000-0000C41A0000}"/>
    <cellStyle name="annee semestre 2 2 2 2 3 2 2 4 2 2 2 2 2 2 3 3 2 2 2 3 2 3" xfId="26671" xr:uid="{00000000-0005-0000-0000-0000C51A0000}"/>
    <cellStyle name="annee semestre 2 2 2 2 3 2 2 4 2 2 2 2 2 2 3 3 2 2 2 3 3" xfId="15967" xr:uid="{00000000-0005-0000-0000-0000C61A0000}"/>
    <cellStyle name="annee semestre 2 2 2 2 3 2 2 4 2 2 2 2 2 2 3 3 2 2 2 3 3 2" xfId="11597" xr:uid="{00000000-0005-0000-0000-0000C71A0000}"/>
    <cellStyle name="annee semestre 2 2 2 2 3 2 2 4 2 2 2 2 2 2 3 3 2 2 2 3 3 2 2" xfId="34283" xr:uid="{00000000-0005-0000-0000-0000C81A0000}"/>
    <cellStyle name="annee semestre 2 2 2 2 3 2 2 4 2 2 2 2 2 2 3 3 2 2 2 3 3 3" xfId="24979" xr:uid="{00000000-0005-0000-0000-0000C91A0000}"/>
    <cellStyle name="annee semestre 2 2 2 2 3 2 2 4 2 2 2 2 2 2 3 3 2 2 2 3 4" xfId="23280" xr:uid="{00000000-0005-0000-0000-0000CA1A0000}"/>
    <cellStyle name="annee semestre 2 2 2 2 3 2 2 4 2 2 2 2 2 2 3 3 2 2 3" xfId="14910" xr:uid="{00000000-0005-0000-0000-0000CB1A0000}"/>
    <cellStyle name="annee semestre 2 2 2 2 3 2 2 4 2 2 2 2 2 2 3 3 2 2 3 2" xfId="9272" xr:uid="{00000000-0005-0000-0000-0000CC1A0000}"/>
    <cellStyle name="annee semestre 2 2 2 2 3 2 2 4 2 2 2 2 2 2 3 3 2 2 3 2 2" xfId="33231" xr:uid="{00000000-0005-0000-0000-0000CD1A0000}"/>
    <cellStyle name="annee semestre 2 2 2 2 3 2 2 4 2 2 2 2 2 2 3 3 2 2 3 3" xfId="28923" xr:uid="{00000000-0005-0000-0000-0000CE1A0000}"/>
    <cellStyle name="annee semestre 2 2 2 2 3 2 2 4 2 2 2 2 2 2 3 3 2 2 4" xfId="27244" xr:uid="{00000000-0005-0000-0000-0000CF1A0000}"/>
    <cellStyle name="annee semestre 2 2 2 2 3 2 2 4 2 2 2 2 2 2 3 3 3" xfId="17209" xr:uid="{00000000-0005-0000-0000-0000D01A0000}"/>
    <cellStyle name="annee semestre 2 2 2 2 3 2 2 4 2 2 2 2 2 2 3 3 3 2" xfId="11515" xr:uid="{00000000-0005-0000-0000-0000D11A0000}"/>
    <cellStyle name="annee semestre 2 2 2 2 3 2 2 4 2 2 2 2 2 2 3 3 3 2 2" xfId="35524" xr:uid="{00000000-0005-0000-0000-0000D21A0000}"/>
    <cellStyle name="annee semestre 2 2 2 2 3 2 2 4 2 2 2 2 2 2 3 3 3 3" xfId="22506" xr:uid="{00000000-0005-0000-0000-0000D31A0000}"/>
    <cellStyle name="annee semestre 2 2 2 2 3 2 2 4 2 2 2 2 2 2 3 3 4" xfId="26523" xr:uid="{00000000-0005-0000-0000-0000D41A0000}"/>
    <cellStyle name="annee semestre 2 2 2 2 3 2 2 4 2 2 2 2 2 2 4" xfId="16445" xr:uid="{00000000-0005-0000-0000-0000D51A0000}"/>
    <cellStyle name="annee semestre 2 2 2 2 3 2 2 4 2 2 2 2 2 2 4 2" xfId="9908" xr:uid="{00000000-0005-0000-0000-0000D61A0000}"/>
    <cellStyle name="annee semestre 2 2 2 2 3 2 2 4 2 2 2 2 2 2 4 2 2" xfId="34760" xr:uid="{00000000-0005-0000-0000-0000D71A0000}"/>
    <cellStyle name="annee semestre 2 2 2 2 3 2 2 4 2 2 2 2 2 2 4 3" xfId="26176" xr:uid="{00000000-0005-0000-0000-0000D81A0000}"/>
    <cellStyle name="annee semestre 2 2 2 2 3 2 2 4 2 2 2 2 2 2 5" xfId="24646" xr:uid="{00000000-0005-0000-0000-0000D91A0000}"/>
    <cellStyle name="annee semestre 2 2 2 2 3 2 2 4 2 2 2 2 3" xfId="17210" xr:uid="{00000000-0005-0000-0000-0000DA1A0000}"/>
    <cellStyle name="annee semestre 2 2 2 2 3 2 2 4 2 2 2 2 3 2" xfId="9917" xr:uid="{00000000-0005-0000-0000-0000DB1A0000}"/>
    <cellStyle name="annee semestre 2 2 2 2 3 2 2 4 2 2 2 2 3 2 2" xfId="35525" xr:uid="{00000000-0005-0000-0000-0000DC1A0000}"/>
    <cellStyle name="annee semestre 2 2 2 2 3 2 2 4 2 2 2 2 3 3" xfId="24094" xr:uid="{00000000-0005-0000-0000-0000DD1A0000}"/>
    <cellStyle name="annee semestre 2 2 2 2 3 2 2 4 2 2 2 2 4" xfId="21752" xr:uid="{00000000-0005-0000-0000-0000DE1A0000}"/>
    <cellStyle name="annee semestre 2 2 2 2 3 2 2 4 2 2 2 3" xfId="1374" xr:uid="{00000000-0005-0000-0000-0000DF1A0000}"/>
    <cellStyle name="annee semestre 2 2 2 2 3 2 2 4 2 2 2 3 2" xfId="1705" xr:uid="{00000000-0005-0000-0000-0000E01A0000}"/>
    <cellStyle name="annee semestre 2 2 2 2 3 2 2 4 2 2 2 3 2 2" xfId="1983" xr:uid="{00000000-0005-0000-0000-0000E11A0000}"/>
    <cellStyle name="annee semestre 2 2 2 2 3 2 2 4 2 2 2 3 2 2 2" xfId="2185" xr:uid="{00000000-0005-0000-0000-0000E21A0000}"/>
    <cellStyle name="annee semestre 2 2 2 2 3 2 2 4 2 2 2 3 2 2 2 2" xfId="2873" xr:uid="{00000000-0005-0000-0000-0000E31A0000}"/>
    <cellStyle name="annee semestre 2 2 2 2 3 2 2 4 2 2 2 3 2 2 2 2 2" xfId="4258" xr:uid="{00000000-0005-0000-0000-0000E41A0000}"/>
    <cellStyle name="annee semestre 2 2 2 2 3 2 2 4 2 2 2 3 2 2 2 2 2 2" xfId="4732" xr:uid="{00000000-0005-0000-0000-0000E51A0000}"/>
    <cellStyle name="annee semestre 2 2 2 2 3 2 2 4 2 2 2 3 2 2 2 2 2 2 2" xfId="4999" xr:uid="{00000000-0005-0000-0000-0000E61A0000}"/>
    <cellStyle name="annee semestre 2 2 2 2 3 2 2 4 2 2 2 3 2 2 2 2 2 2 2 2" xfId="6578" xr:uid="{00000000-0005-0000-0000-0000E71A0000}"/>
    <cellStyle name="annee semestre 2 2 2 2 3 2 2 4 2 2 2 3 2 2 2 2 2 2 2 2 2" xfId="6985" xr:uid="{00000000-0005-0000-0000-0000E81A0000}"/>
    <cellStyle name="annee semestre 2 2 2 2 3 2 2 4 2 2 2 3 2 2 2 2 2 2 2 2 2 2" xfId="7589" xr:uid="{00000000-0005-0000-0000-0000E91A0000}"/>
    <cellStyle name="annee semestre 2 2 2 2 3 2 2 4 2 2 2 3 2 2 2 2 2 2 2 2 2 2 2" xfId="13983" xr:uid="{00000000-0005-0000-0000-0000EA1A0000}"/>
    <cellStyle name="annee semestre 2 2 2 2 3 2 2 4 2 2 2 3 2 2 2 2 2 2 2 2 2 2 2 2" xfId="19684" xr:uid="{00000000-0005-0000-0000-0000EB1A0000}"/>
    <cellStyle name="annee semestre 2 2 2 2 3 2 2 4 2 2 2 3 2 2 2 2 2 2 2 2 2 2 2 2 2" xfId="32309" xr:uid="{00000000-0005-0000-0000-0000EC1A0000}"/>
    <cellStyle name="annee semestre 2 2 2 2 3 2 2 4 2 2 2 3 2 2 2 2 2 2 2 2 2 2 2 3" xfId="22343" xr:uid="{00000000-0005-0000-0000-0000ED1A0000}"/>
    <cellStyle name="annee semestre 2 2 2 2 3 2 2 4 2 2 2 3 2 2 2 2 2 2 2 2 2 2 3" xfId="20614" xr:uid="{00000000-0005-0000-0000-0000EE1A0000}"/>
    <cellStyle name="annee semestre 2 2 2 2 3 2 2 4 2 2 2 3 2 2 2 2 2 2 2 2 2 3" xfId="15773" xr:uid="{00000000-0005-0000-0000-0000EF1A0000}"/>
    <cellStyle name="annee semestre 2 2 2 2 3 2 2 4 2 2 2 3 2 2 2 2 2 2 2 2 2 3 2" xfId="11678" xr:uid="{00000000-0005-0000-0000-0000F01A0000}"/>
    <cellStyle name="annee semestre 2 2 2 2 3 2 2 4 2 2 2 3 2 2 2 2 2 2 2 2 2 3 2 2" xfId="34089" xr:uid="{00000000-0005-0000-0000-0000F11A0000}"/>
    <cellStyle name="annee semestre 2 2 2 2 3 2 2 4 2 2 2 3 2 2 2 2 2 2 2 2 2 3 3" xfId="25939" xr:uid="{00000000-0005-0000-0000-0000F21A0000}"/>
    <cellStyle name="annee semestre 2 2 2 2 3 2 2 4 2 2 2 3 2 2 2 2 2 2 2 2 2 4" xfId="26281" xr:uid="{00000000-0005-0000-0000-0000F31A0000}"/>
    <cellStyle name="annee semestre 2 2 2 2 3 2 2 4 2 2 2 3 2 2 2 2 2 2 2 2 3" xfId="10736" xr:uid="{00000000-0005-0000-0000-0000F41A0000}"/>
    <cellStyle name="annee semestre 2 2 2 2 3 2 2 4 2 2 2 3 2 2 2 2 2 2 2 2 3 2" xfId="11917" xr:uid="{00000000-0005-0000-0000-0000F51A0000}"/>
    <cellStyle name="annee semestre 2 2 2 2 3 2 2 4 2 2 2 3 2 2 2 2 2 2 2 2 3 2 2" xfId="13813" xr:uid="{00000000-0005-0000-0000-0000F61A0000}"/>
    <cellStyle name="annee semestre 2 2 2 2 3 2 2 4 2 2 2 3 2 2 2 2 2 2 2 2 3 2 2 2" xfId="20391" xr:uid="{00000000-0005-0000-0000-0000F71A0000}"/>
    <cellStyle name="annee semestre 2 2 2 2 3 2 2 4 2 2 2 3 2 2 2 2 2 2 2 2 3 2 2 2 2" xfId="32139" xr:uid="{00000000-0005-0000-0000-0000F81A0000}"/>
    <cellStyle name="annee semestre 2 2 2 2 3 2 2 4 2 2 2 3 2 2 2 2 2 2 2 2 3 2 2 3" xfId="29681" xr:uid="{00000000-0005-0000-0000-0000F91A0000}"/>
    <cellStyle name="annee semestre 2 2 2 2 3 2 2 4 2 2 2 3 2 2 2 2 2 2 2 2 3 2 3" xfId="23572" xr:uid="{00000000-0005-0000-0000-0000FA1A0000}"/>
    <cellStyle name="annee semestre 2 2 2 2 3 2 2 4 2 2 2 3 2 2 2 2 2 2 2 2 3 3" xfId="16269" xr:uid="{00000000-0005-0000-0000-0000FB1A0000}"/>
    <cellStyle name="annee semestre 2 2 2 2 3 2 2 4 2 2 2 3 2 2 2 2 2 2 2 2 3 3 2" xfId="19310" xr:uid="{00000000-0005-0000-0000-0000FC1A0000}"/>
    <cellStyle name="annee semestre 2 2 2 2 3 2 2 4 2 2 2 3 2 2 2 2 2 2 2 2 3 3 2 2" xfId="34584" xr:uid="{00000000-0005-0000-0000-0000FD1A0000}"/>
    <cellStyle name="annee semestre 2 2 2 2 3 2 2 4 2 2 2 3 2 2 2 2 2 2 2 2 3 3 3" xfId="24376" xr:uid="{00000000-0005-0000-0000-0000FE1A0000}"/>
    <cellStyle name="annee semestre 2 2 2 2 3 2 2 4 2 2 2 3 2 2 2 2 2 2 2 2 3 4" xfId="23845" xr:uid="{00000000-0005-0000-0000-0000FF1A0000}"/>
    <cellStyle name="annee semestre 2 2 2 2 3 2 2 4 2 2 2 3 2 2 2 2 2 2 2 3" xfId="17101" xr:uid="{00000000-0005-0000-0000-0000001B0000}"/>
    <cellStyle name="annee semestre 2 2 2 2 3 2 2 4 2 2 2 3 2 2 2 2 2 2 2 3 2" xfId="8543" xr:uid="{00000000-0005-0000-0000-0000011B0000}"/>
    <cellStyle name="annee semestre 2 2 2 2 3 2 2 4 2 2 2 3 2 2 2 2 2 2 2 3 2 2" xfId="35416" xr:uid="{00000000-0005-0000-0000-0000021B0000}"/>
    <cellStyle name="annee semestre 2 2 2 2 3 2 2 4 2 2 2 3 2 2 2 2 2 2 2 3 3" xfId="30431" xr:uid="{00000000-0005-0000-0000-0000031B0000}"/>
    <cellStyle name="annee semestre 2 2 2 2 3 2 2 4 2 2 2 3 2 2 2 2 2 2 2 4" xfId="27508" xr:uid="{00000000-0005-0000-0000-0000041B0000}"/>
    <cellStyle name="annee semestre 2 2 2 2 3 2 2 4 2 2 2 3 2 2 2 2 2 3" xfId="17657" xr:uid="{00000000-0005-0000-0000-0000051B0000}"/>
    <cellStyle name="annee semestre 2 2 2 2 3 2 2 4 2 2 2 3 2 2 2 2 2 3 2" xfId="9075" xr:uid="{00000000-0005-0000-0000-0000061B0000}"/>
    <cellStyle name="annee semestre 2 2 2 2 3 2 2 4 2 2 2 3 2 2 2 2 2 3 2 2" xfId="35972" xr:uid="{00000000-0005-0000-0000-0000071B0000}"/>
    <cellStyle name="annee semestre 2 2 2 2 3 2 2 4 2 2 2 3 2 2 2 2 2 3 3" xfId="29001" xr:uid="{00000000-0005-0000-0000-0000081B0000}"/>
    <cellStyle name="annee semestre 2 2 2 2 3 2 2 4 2 2 2 3 2 2 2 2 2 4" xfId="25946" xr:uid="{00000000-0005-0000-0000-0000091B0000}"/>
    <cellStyle name="annee semestre 2 2 2 2 3 2 2 4 2 2 2 3 2 2 2 3" xfId="3355" xr:uid="{00000000-0005-0000-0000-00000A1B0000}"/>
    <cellStyle name="annee semestre 2 2 2 2 3 2 2 4 2 2 2 3 2 2 2 3 2" xfId="4334" xr:uid="{00000000-0005-0000-0000-00000B1B0000}"/>
    <cellStyle name="annee semestre 2 2 2 2 3 2 2 4 2 2 2 3 2 2 2 3 2 2" xfId="5255" xr:uid="{00000000-0005-0000-0000-00000C1B0000}"/>
    <cellStyle name="annee semestre 2 2 2 2 3 2 2 4 2 2 2 3 2 2 2 3 2 2 2" xfId="6373" xr:uid="{00000000-0005-0000-0000-00000D1B0000}"/>
    <cellStyle name="annee semestre 2 2 2 2 3 2 2 4 2 2 2 3 2 2 2 3 2 2 2 2" xfId="6168" xr:uid="{00000000-0005-0000-0000-00000E1B0000}"/>
    <cellStyle name="annee semestre 2 2 2 2 3 2 2 4 2 2 2 3 2 2 2 3 2 2 2 2 2" xfId="7384" xr:uid="{00000000-0005-0000-0000-00000F1B0000}"/>
    <cellStyle name="annee semestre 2 2 2 2 3 2 2 4 2 2 2 3 2 2 2 3 2 2 2 2 2 2" xfId="14256" xr:uid="{00000000-0005-0000-0000-0000101B0000}"/>
    <cellStyle name="annee semestre 2 2 2 2 3 2 2 4 2 2 2 3 2 2 2 3 2 2 2 2 2 2 2" xfId="18840" xr:uid="{00000000-0005-0000-0000-0000111B0000}"/>
    <cellStyle name="annee semestre 2 2 2 2 3 2 2 4 2 2 2 3 2 2 2 3 2 2 2 2 2 2 2 2" xfId="32582" xr:uid="{00000000-0005-0000-0000-0000121B0000}"/>
    <cellStyle name="annee semestre 2 2 2 2 3 2 2 4 2 2 2 3 2 2 2 3 2 2 2 2 2 2 3" xfId="24500" xr:uid="{00000000-0005-0000-0000-0000131B0000}"/>
    <cellStyle name="annee semestre 2 2 2 2 3 2 2 4 2 2 2 3 2 2 2 3 2 2 2 2 2 3" xfId="26843" xr:uid="{00000000-0005-0000-0000-0000141B0000}"/>
    <cellStyle name="annee semestre 2 2 2 2 3 2 2 4 2 2 2 3 2 2 2 3 2 2 2 2 3" xfId="16434" xr:uid="{00000000-0005-0000-0000-0000151B0000}"/>
    <cellStyle name="annee semestre 2 2 2 2 3 2 2 4 2 2 2 3 2 2 2 3 2 2 2 2 3 2" xfId="18932" xr:uid="{00000000-0005-0000-0000-0000161B0000}"/>
    <cellStyle name="annee semestre 2 2 2 2 3 2 2 4 2 2 2 3 2 2 2 3 2 2 2 2 3 2 2" xfId="34749" xr:uid="{00000000-0005-0000-0000-0000171B0000}"/>
    <cellStyle name="annee semestre 2 2 2 2 3 2 2 4 2 2 2 3 2 2 2 3 2 2 2 2 3 3" xfId="31161" xr:uid="{00000000-0005-0000-0000-0000181B0000}"/>
    <cellStyle name="annee semestre 2 2 2 2 3 2 2 4 2 2 2 3 2 2 2 3 2 2 2 2 4" xfId="25065" xr:uid="{00000000-0005-0000-0000-0000191B0000}"/>
    <cellStyle name="annee semestre 2 2 2 2 3 2 2 4 2 2 2 3 2 2 2 3 2 2 2 3" xfId="10531" xr:uid="{00000000-0005-0000-0000-00001A1B0000}"/>
    <cellStyle name="annee semestre 2 2 2 2 3 2 2 4 2 2 2 3 2 2 2 3 2 2 2 3 2" xfId="11947" xr:uid="{00000000-0005-0000-0000-00001B1B0000}"/>
    <cellStyle name="annee semestre 2 2 2 2 3 2 2 4 2 2 2 3 2 2 2 3 2 2 2 3 2 2" xfId="14352" xr:uid="{00000000-0005-0000-0000-00001C1B0000}"/>
    <cellStyle name="annee semestre 2 2 2 2 3 2 2 4 2 2 2 3 2 2 2 3 2 2 2 3 2 2 2" xfId="11738" xr:uid="{00000000-0005-0000-0000-00001D1B0000}"/>
    <cellStyle name="annee semestre 2 2 2 2 3 2 2 4 2 2 2 3 2 2 2 3 2 2 2 3 2 2 2 2" xfId="32678" xr:uid="{00000000-0005-0000-0000-00001E1B0000}"/>
    <cellStyle name="annee semestre 2 2 2 2 3 2 2 4 2 2 2 3 2 2 2 3 2 2 2 3 2 2 3" xfId="30318" xr:uid="{00000000-0005-0000-0000-00001F1B0000}"/>
    <cellStyle name="annee semestre 2 2 2 2 3 2 2 4 2 2 2 3 2 2 2 3 2 2 2 3 2 3" xfId="27499" xr:uid="{00000000-0005-0000-0000-0000201B0000}"/>
    <cellStyle name="annee semestre 2 2 2 2 3 2 2 4 2 2 2 3 2 2 2 3 2 2 2 3 3" xfId="15528" xr:uid="{00000000-0005-0000-0000-0000211B0000}"/>
    <cellStyle name="annee semestre 2 2 2 2 3 2 2 4 2 2 2 3 2 2 2 3 2 2 2 3 3 2" xfId="9045" xr:uid="{00000000-0005-0000-0000-0000221B0000}"/>
    <cellStyle name="annee semestre 2 2 2 2 3 2 2 4 2 2 2 3 2 2 2 3 2 2 2 3 3 2 2" xfId="33847" xr:uid="{00000000-0005-0000-0000-0000231B0000}"/>
    <cellStyle name="annee semestre 2 2 2 2 3 2 2 4 2 2 2 3 2 2 2 3 2 2 2 3 3 3" xfId="21961" xr:uid="{00000000-0005-0000-0000-0000241B0000}"/>
    <cellStyle name="annee semestre 2 2 2 2 3 2 2 4 2 2 2 3 2 2 2 3 2 2 2 3 4" xfId="26626" xr:uid="{00000000-0005-0000-0000-0000251B0000}"/>
    <cellStyle name="annee semestre 2 2 2 2 3 2 2 4 2 2 2 3 2 2 2 3 2 2 3" xfId="18109" xr:uid="{00000000-0005-0000-0000-0000261B0000}"/>
    <cellStyle name="annee semestre 2 2 2 2 3 2 2 4 2 2 2 3 2 2 2 3 2 2 3 2" xfId="19632" xr:uid="{00000000-0005-0000-0000-0000271B0000}"/>
    <cellStyle name="annee semestre 2 2 2 2 3 2 2 4 2 2 2 3 2 2 2 3 2 2 3 2 2" xfId="36424" xr:uid="{00000000-0005-0000-0000-0000281B0000}"/>
    <cellStyle name="annee semestre 2 2 2 2 3 2 2 4 2 2 2 3 2 2 2 3 2 2 3 3" xfId="21171" xr:uid="{00000000-0005-0000-0000-0000291B0000}"/>
    <cellStyle name="annee semestre 2 2 2 2 3 2 2 4 2 2 2 3 2 2 2 3 2 2 4" xfId="21538" xr:uid="{00000000-0005-0000-0000-00002A1B0000}"/>
    <cellStyle name="annee semestre 2 2 2 2 3 2 2 4 2 2 2 3 2 2 2 3 3" xfId="16508" xr:uid="{00000000-0005-0000-0000-00002B1B0000}"/>
    <cellStyle name="annee semestre 2 2 2 2 3 2 2 4 2 2 2 3 2 2 2 3 3 2" xfId="8936" xr:uid="{00000000-0005-0000-0000-00002C1B0000}"/>
    <cellStyle name="annee semestre 2 2 2 2 3 2 2 4 2 2 2 3 2 2 2 3 3 2 2" xfId="34823" xr:uid="{00000000-0005-0000-0000-00002D1B0000}"/>
    <cellStyle name="annee semestre 2 2 2 2 3 2 2 4 2 2 2 3 2 2 2 3 3 3" xfId="23730" xr:uid="{00000000-0005-0000-0000-00002E1B0000}"/>
    <cellStyle name="annee semestre 2 2 2 2 3 2 2 4 2 2 2 3 2 2 2 3 4" xfId="24622" xr:uid="{00000000-0005-0000-0000-00002F1B0000}"/>
    <cellStyle name="annee semestre 2 2 2 2 3 2 2 4 2 2 2 3 2 3" xfId="2606" xr:uid="{00000000-0005-0000-0000-0000301B0000}"/>
    <cellStyle name="annee semestre 2 2 2 2 3 2 2 4 2 2 2 3 2 3 2" xfId="2235" xr:uid="{00000000-0005-0000-0000-0000311B0000}"/>
    <cellStyle name="annee semestre 2 2 2 2 3 2 2 4 2 2 2 3 2 3 2 2" xfId="4057" xr:uid="{00000000-0005-0000-0000-0000321B0000}"/>
    <cellStyle name="annee semestre 2 2 2 2 3 2 2 4 2 2 2 3 2 3 2 2 2" xfId="4531" xr:uid="{00000000-0005-0000-0000-0000331B0000}"/>
    <cellStyle name="annee semestre 2 2 2 2 3 2 2 4 2 2 2 3 2 3 2 2 2 2" xfId="5692" xr:uid="{00000000-0005-0000-0000-0000341B0000}"/>
    <cellStyle name="annee semestre 2 2 2 2 3 2 2 4 2 2 2 3 2 3 2 2 2 2 2" xfId="6803" xr:uid="{00000000-0005-0000-0000-0000351B0000}"/>
    <cellStyle name="annee semestre 2 2 2 2 3 2 2 4 2 2 2 3 2 3 2 2 2 2 2 2" xfId="7021" xr:uid="{00000000-0005-0000-0000-0000361B0000}"/>
    <cellStyle name="annee semestre 2 2 2 2 3 2 2 4 2 2 2 3 2 3 2 2 2 2 2 2 2" xfId="7814" xr:uid="{00000000-0005-0000-0000-0000371B0000}"/>
    <cellStyle name="annee semestre 2 2 2 2 3 2 2 4 2 2 2 3 2 3 2 2 2 2 2 2 2 2" xfId="13655" xr:uid="{00000000-0005-0000-0000-0000381B0000}"/>
    <cellStyle name="annee semestre 2 2 2 2 3 2 2 4 2 2 2 3 2 3 2 2 2 2 2 2 2 2 2" xfId="9181" xr:uid="{00000000-0005-0000-0000-0000391B0000}"/>
    <cellStyle name="annee semestre 2 2 2 2 3 2 2 4 2 2 2 3 2 3 2 2 2 2 2 2 2 2 2 2" xfId="31981" xr:uid="{00000000-0005-0000-0000-00003A1B0000}"/>
    <cellStyle name="annee semestre 2 2 2 2 3 2 2 4 2 2 2 3 2 3 2 2 2 2 2 2 2 2 3" xfId="23240" xr:uid="{00000000-0005-0000-0000-00003B1B0000}"/>
    <cellStyle name="annee semestre 2 2 2 2 3 2 2 4 2 2 2 3 2 3 2 2 2 2 2 2 2 3" xfId="22596" xr:uid="{00000000-0005-0000-0000-00003C1B0000}"/>
    <cellStyle name="annee semestre 2 2 2 2 3 2 2 4 2 2 2 3 2 3 2 2 2 2 2 2 3" xfId="17266" xr:uid="{00000000-0005-0000-0000-00003D1B0000}"/>
    <cellStyle name="annee semestre 2 2 2 2 3 2 2 4 2 2 2 3 2 3 2 2 2 2 2 2 3 2" xfId="9773" xr:uid="{00000000-0005-0000-0000-00003E1B0000}"/>
    <cellStyle name="annee semestre 2 2 2 2 3 2 2 4 2 2 2 3 2 3 2 2 2 2 2 2 3 2 2" xfId="35581" xr:uid="{00000000-0005-0000-0000-00003F1B0000}"/>
    <cellStyle name="annee semestre 2 2 2 2 3 2 2 4 2 2 2 3 2 3 2 2 2 2 2 2 3 3" xfId="31460" xr:uid="{00000000-0005-0000-0000-0000401B0000}"/>
    <cellStyle name="annee semestre 2 2 2 2 3 2 2 4 2 2 2 3 2 3 2 2 2 2 2 2 4" xfId="23551" xr:uid="{00000000-0005-0000-0000-0000411B0000}"/>
    <cellStyle name="annee semestre 2 2 2 2 3 2 2 4 2 2 2 3 2 3 2 2 2 2 2 3" xfId="10961" xr:uid="{00000000-0005-0000-0000-0000421B0000}"/>
    <cellStyle name="annee semestre 2 2 2 2 3 2 2 4 2 2 2 3 2 3 2 2 2 2 2 3 2" xfId="12339" xr:uid="{00000000-0005-0000-0000-0000431B0000}"/>
    <cellStyle name="annee semestre 2 2 2 2 3 2 2 4 2 2 2 3 2 3 2 2 2 2 2 3 2 2" xfId="14515" xr:uid="{00000000-0005-0000-0000-0000441B0000}"/>
    <cellStyle name="annee semestre 2 2 2 2 3 2 2 4 2 2 2 3 2 3 2 2 2 2 2 3 2 2 2" xfId="9257" xr:uid="{00000000-0005-0000-0000-0000451B0000}"/>
    <cellStyle name="annee semestre 2 2 2 2 3 2 2 4 2 2 2 3 2 3 2 2 2 2 2 3 2 2 2 2" xfId="32841" xr:uid="{00000000-0005-0000-0000-0000461B0000}"/>
    <cellStyle name="annee semestre 2 2 2 2 3 2 2 4 2 2 2 3 2 3 2 2 2 2 2 3 2 2 3" xfId="23308" xr:uid="{00000000-0005-0000-0000-0000471B0000}"/>
    <cellStyle name="annee semestre 2 2 2 2 3 2 2 4 2 2 2 3 2 3 2 2 2 2 2 3 2 3" xfId="20907" xr:uid="{00000000-0005-0000-0000-0000481B0000}"/>
    <cellStyle name="annee semestre 2 2 2 2 3 2 2 4 2 2 2 3 2 3 2 2 2 2 2 3 3" xfId="18604" xr:uid="{00000000-0005-0000-0000-0000491B0000}"/>
    <cellStyle name="annee semestre 2 2 2 2 3 2 2 4 2 2 2 3 2 3 2 2 2 2 2 3 3 2" xfId="9035" xr:uid="{00000000-0005-0000-0000-00004A1B0000}"/>
    <cellStyle name="annee semestre 2 2 2 2 3 2 2 4 2 2 2 3 2 3 2 2 2 2 2 3 3 2 2" xfId="36919" xr:uid="{00000000-0005-0000-0000-00004B1B0000}"/>
    <cellStyle name="annee semestre 2 2 2 2 3 2 2 4 2 2 2 3 2 3 2 2 2 2 2 3 3 3" xfId="20700" xr:uid="{00000000-0005-0000-0000-00004C1B0000}"/>
    <cellStyle name="annee semestre 2 2 2 2 3 2 2 4 2 2 2 3 2 3 2 2 2 2 2 3 4" xfId="22418" xr:uid="{00000000-0005-0000-0000-00004D1B0000}"/>
    <cellStyle name="annee semestre 2 2 2 2 3 2 2 4 2 2 2 3 2 3 2 2 2 2 3" xfId="15854" xr:uid="{00000000-0005-0000-0000-00004E1B0000}"/>
    <cellStyle name="annee semestre 2 2 2 2 3 2 2 4 2 2 2 3 2 3 2 2 2 2 3 2" xfId="9289" xr:uid="{00000000-0005-0000-0000-00004F1B0000}"/>
    <cellStyle name="annee semestre 2 2 2 2 3 2 2 4 2 2 2 3 2 3 2 2 2 2 3 2 2" xfId="34170" xr:uid="{00000000-0005-0000-0000-0000501B0000}"/>
    <cellStyle name="annee semestre 2 2 2 2 3 2 2 4 2 2 2 3 2 3 2 2 2 2 3 3" xfId="21049" xr:uid="{00000000-0005-0000-0000-0000511B0000}"/>
    <cellStyle name="annee semestre 2 2 2 2 3 2 2 4 2 2 2 3 2 3 2 2 2 2 4" xfId="25442" xr:uid="{00000000-0005-0000-0000-0000521B0000}"/>
    <cellStyle name="annee semestre 2 2 2 2 3 2 2 4 2 2 2 3 2 3 2 2 3" xfId="17728" xr:uid="{00000000-0005-0000-0000-0000531B0000}"/>
    <cellStyle name="annee semestre 2 2 2 2 3 2 2 4 2 2 2 3 2 3 2 2 3 2" xfId="20370" xr:uid="{00000000-0005-0000-0000-0000541B0000}"/>
    <cellStyle name="annee semestre 2 2 2 2 3 2 2 4 2 2 2 3 2 3 2 2 3 2 2" xfId="36043" xr:uid="{00000000-0005-0000-0000-0000551B0000}"/>
    <cellStyle name="annee semestre 2 2 2 2 3 2 2 4 2 2 2 3 2 3 2 2 3 3" xfId="21913" xr:uid="{00000000-0005-0000-0000-0000561B0000}"/>
    <cellStyle name="annee semestre 2 2 2 2 3 2 2 4 2 2 2 3 2 3 2 2 4" xfId="25180" xr:uid="{00000000-0005-0000-0000-0000571B0000}"/>
    <cellStyle name="annee semestre 2 2 2 2 3 2 2 4 2 2 2 3 2 3 3" xfId="3132" xr:uid="{00000000-0005-0000-0000-0000581B0000}"/>
    <cellStyle name="annee semestre 2 2 2 2 3 2 2 4 2 2 2 3 2 3 3 2" xfId="3494" xr:uid="{00000000-0005-0000-0000-0000591B0000}"/>
    <cellStyle name="annee semestre 2 2 2 2 3 2 2 4 2 2 2 3 2 3 3 2 2" xfId="5257" xr:uid="{00000000-0005-0000-0000-00005A1B0000}"/>
    <cellStyle name="annee semestre 2 2 2 2 3 2 2 4 2 2 2 3 2 3 3 2 2 2" xfId="6701" xr:uid="{00000000-0005-0000-0000-00005B1B0000}"/>
    <cellStyle name="annee semestre 2 2 2 2 3 2 2 4 2 2 2 3 2 3 3 2 2 2 2" xfId="7043" xr:uid="{00000000-0005-0000-0000-00005C1B0000}"/>
    <cellStyle name="annee semestre 2 2 2 2 3 2 2 4 2 2 2 3 2 3 3 2 2 2 2 2" xfId="7712" xr:uid="{00000000-0005-0000-0000-00005D1B0000}"/>
    <cellStyle name="annee semestre 2 2 2 2 3 2 2 4 2 2 2 3 2 3 3 2 2 2 2 2 2" xfId="13829" xr:uid="{00000000-0005-0000-0000-00005E1B0000}"/>
    <cellStyle name="annee semestre 2 2 2 2 3 2 2 4 2 2 2 3 2 3 3 2 2 2 2 2 2 2" xfId="9949" xr:uid="{00000000-0005-0000-0000-00005F1B0000}"/>
    <cellStyle name="annee semestre 2 2 2 2 3 2 2 4 2 2 2 3 2 3 3 2 2 2 2 2 2 2 2" xfId="32155" xr:uid="{00000000-0005-0000-0000-0000601B0000}"/>
    <cellStyle name="annee semestre 2 2 2 2 3 2 2 4 2 2 2 3 2 3 3 2 2 2 2 2 2 3" xfId="30610" xr:uid="{00000000-0005-0000-0000-0000611B0000}"/>
    <cellStyle name="annee semestre 2 2 2 2 3 2 2 4 2 2 2 3 2 3 3 2 2 2 2 2 3" xfId="27848" xr:uid="{00000000-0005-0000-0000-0000621B0000}"/>
    <cellStyle name="annee semestre 2 2 2 2 3 2 2 4 2 2 2 3 2 3 3 2 2 2 2 3" xfId="18411" xr:uid="{00000000-0005-0000-0000-0000631B0000}"/>
    <cellStyle name="annee semestre 2 2 2 2 3 2 2 4 2 2 2 3 2 3 3 2 2 2 2 3 2" xfId="9603" xr:uid="{00000000-0005-0000-0000-0000641B0000}"/>
    <cellStyle name="annee semestre 2 2 2 2 3 2 2 4 2 2 2 3 2 3 3 2 2 2 2 3 2 2" xfId="36726" xr:uid="{00000000-0005-0000-0000-0000651B0000}"/>
    <cellStyle name="annee semestre 2 2 2 2 3 2 2 4 2 2 2 3 2 3 3 2 2 2 2 3 3" xfId="29845" xr:uid="{00000000-0005-0000-0000-0000661B0000}"/>
    <cellStyle name="annee semestre 2 2 2 2 3 2 2 4 2 2 2 3 2 3 3 2 2 2 2 4" xfId="24410" xr:uid="{00000000-0005-0000-0000-0000671B0000}"/>
    <cellStyle name="annee semestre 2 2 2 2 3 2 2 4 2 2 2 3 2 3 3 2 2 2 3" xfId="10859" xr:uid="{00000000-0005-0000-0000-0000681B0000}"/>
    <cellStyle name="annee semestre 2 2 2 2 3 2 2 4 2 2 2 3 2 3 3 2 2 2 3 2" xfId="12272" xr:uid="{00000000-0005-0000-0000-0000691B0000}"/>
    <cellStyle name="annee semestre 2 2 2 2 3 2 2 4 2 2 2 3 2 3 3 2 2 2 3 2 2" xfId="14448" xr:uid="{00000000-0005-0000-0000-00006A1B0000}"/>
    <cellStyle name="annee semestre 2 2 2 2 3 2 2 4 2 2 2 3 2 3 3 2 2 2 3 2 2 2" xfId="9048" xr:uid="{00000000-0005-0000-0000-00006B1B0000}"/>
    <cellStyle name="annee semestre 2 2 2 2 3 2 2 4 2 2 2 3 2 3 3 2 2 2 3 2 2 2 2" xfId="32774" xr:uid="{00000000-0005-0000-0000-00006C1B0000}"/>
    <cellStyle name="annee semestre 2 2 2 2 3 2 2 4 2 2 2 3 2 3 3 2 2 2 3 2 2 3" xfId="24667" xr:uid="{00000000-0005-0000-0000-00006D1B0000}"/>
    <cellStyle name="annee semestre 2 2 2 2 3 2 2 4 2 2 2 3 2 3 3 2 2 2 3 2 3" xfId="25731" xr:uid="{00000000-0005-0000-0000-00006E1B0000}"/>
    <cellStyle name="annee semestre 2 2 2 2 3 2 2 4 2 2 2 3 2 3 3 2 2 2 3 3" xfId="15815" xr:uid="{00000000-0005-0000-0000-00006F1B0000}"/>
    <cellStyle name="annee semestre 2 2 2 2 3 2 2 4 2 2 2 3 2 3 3 2 2 2 3 3 2" xfId="20259" xr:uid="{00000000-0005-0000-0000-0000701B0000}"/>
    <cellStyle name="annee semestre 2 2 2 2 3 2 2 4 2 2 2 3 2 3 3 2 2 2 3 3 2 2" xfId="34131" xr:uid="{00000000-0005-0000-0000-0000711B0000}"/>
    <cellStyle name="annee semestre 2 2 2 2 3 2 2 4 2 2 2 3 2 3 3 2 2 2 3 3 3" xfId="26852" xr:uid="{00000000-0005-0000-0000-0000721B0000}"/>
    <cellStyle name="annee semestre 2 2 2 2 3 2 2 4 2 2 2 3 2 3 3 2 2 2 3 4" xfId="21357" xr:uid="{00000000-0005-0000-0000-0000731B0000}"/>
    <cellStyle name="annee semestre 2 2 2 2 3 2 2 4 2 2 2 3 2 3 3 2 2 3" xfId="17763" xr:uid="{00000000-0005-0000-0000-0000741B0000}"/>
    <cellStyle name="annee semestre 2 2 2 2 3 2 2 4 2 2 2 3 2 3 3 2 2 3 2" xfId="9847" xr:uid="{00000000-0005-0000-0000-0000751B0000}"/>
    <cellStyle name="annee semestre 2 2 2 2 3 2 2 4 2 2 2 3 2 3 3 2 2 3 2 2" xfId="36078" xr:uid="{00000000-0005-0000-0000-0000761B0000}"/>
    <cellStyle name="annee semestre 2 2 2 2 3 2 2 4 2 2 2 3 2 3 3 2 2 3 3" xfId="30342" xr:uid="{00000000-0005-0000-0000-0000771B0000}"/>
    <cellStyle name="annee semestre 2 2 2 2 3 2 2 4 2 2 2 3 2 3 3 2 2 4" xfId="21314" xr:uid="{00000000-0005-0000-0000-0000781B0000}"/>
    <cellStyle name="annee semestre 2 2 2 2 3 2 2 4 2 2 2 3 2 3 3 3" xfId="18575" xr:uid="{00000000-0005-0000-0000-0000791B0000}"/>
    <cellStyle name="annee semestre 2 2 2 2 3 2 2 4 2 2 2 3 2 3 3 3 2" xfId="8843" xr:uid="{00000000-0005-0000-0000-00007A1B0000}"/>
    <cellStyle name="annee semestre 2 2 2 2 3 2 2 4 2 2 2 3 2 3 3 3 2 2" xfId="36890" xr:uid="{00000000-0005-0000-0000-00007B1B0000}"/>
    <cellStyle name="annee semestre 2 2 2 2 3 2 2 4 2 2 2 3 2 3 3 3 3" xfId="26458" xr:uid="{00000000-0005-0000-0000-00007C1B0000}"/>
    <cellStyle name="annee semestre 2 2 2 2 3 2 2 4 2 2 2 3 2 3 3 4" xfId="22057" xr:uid="{00000000-0005-0000-0000-00007D1B0000}"/>
    <cellStyle name="annee semestre 2 2 2 2 3 2 2 4 2 2 2 3 2 4" xfId="17831" xr:uid="{00000000-0005-0000-0000-00007E1B0000}"/>
    <cellStyle name="annee semestre 2 2 2 2 3 2 2 4 2 2 2 3 2 4 2" xfId="19840" xr:uid="{00000000-0005-0000-0000-00007F1B0000}"/>
    <cellStyle name="annee semestre 2 2 2 2 3 2 2 4 2 2 2 3 2 4 2 2" xfId="36146" xr:uid="{00000000-0005-0000-0000-0000801B0000}"/>
    <cellStyle name="annee semestre 2 2 2 2 3 2 2 4 2 2 2 3 2 4 3" xfId="27382" xr:uid="{00000000-0005-0000-0000-0000811B0000}"/>
    <cellStyle name="annee semestre 2 2 2 2 3 2 2 4 2 2 2 3 2 5" xfId="25275" xr:uid="{00000000-0005-0000-0000-0000821B0000}"/>
    <cellStyle name="annee semestre 2 2 2 2 3 2 2 4 2 2 2 4" xfId="15665" xr:uid="{00000000-0005-0000-0000-0000831B0000}"/>
    <cellStyle name="annee semestre 2 2 2 2 3 2 2 4 2 2 2 4 2" xfId="8377" xr:uid="{00000000-0005-0000-0000-0000841B0000}"/>
    <cellStyle name="annee semestre 2 2 2 2 3 2 2 4 2 2 2 4 2 2" xfId="33982" xr:uid="{00000000-0005-0000-0000-0000851B0000}"/>
    <cellStyle name="annee semestre 2 2 2 2 3 2 2 4 2 2 2 4 3" xfId="20743" xr:uid="{00000000-0005-0000-0000-0000861B0000}"/>
    <cellStyle name="annee semestre 2 2 2 2 3 2 2 4 2 2 2 5" xfId="20676" xr:uid="{00000000-0005-0000-0000-0000871B0000}"/>
    <cellStyle name="annee semestre 2 2 2 2 3 2 2 4 2 3" xfId="14885" xr:uid="{00000000-0005-0000-0000-0000881B0000}"/>
    <cellStyle name="annee semestre 2 2 2 2 3 2 2 4 2 3 2" xfId="19085" xr:uid="{00000000-0005-0000-0000-0000891B0000}"/>
    <cellStyle name="annee semestre 2 2 2 2 3 2 2 4 2 3 2 2" xfId="33207" xr:uid="{00000000-0005-0000-0000-00008A1B0000}"/>
    <cellStyle name="annee semestre 2 2 2 2 3 2 2 4 2 3 3" xfId="31036" xr:uid="{00000000-0005-0000-0000-00008B1B0000}"/>
    <cellStyle name="annee semestre 2 2 2 2 3 2 2 4 2 4" xfId="20757" xr:uid="{00000000-0005-0000-0000-00008C1B0000}"/>
    <cellStyle name="annee semestre 2 2 2 2 3 2 3" xfId="546" xr:uid="{00000000-0005-0000-0000-00008D1B0000}"/>
    <cellStyle name="annee semestre 2 2 2 2 3 2 3 2" xfId="776" xr:uid="{00000000-0005-0000-0000-00008E1B0000}"/>
    <cellStyle name="annee semestre 2 2 2 2 3 2 3 2 2" xfId="861" xr:uid="{00000000-0005-0000-0000-00008F1B0000}"/>
    <cellStyle name="annee semestre 2 2 2 2 3 2 3 2 2 2" xfId="885" xr:uid="{00000000-0005-0000-0000-0000901B0000}"/>
    <cellStyle name="annee semestre 2 2 2 2 3 2 3 2 2 2 2" xfId="948" xr:uid="{00000000-0005-0000-0000-0000911B0000}"/>
    <cellStyle name="annee semestre 2 2 2 2 3 2 3 2 2 2 2 2" xfId="1319" xr:uid="{00000000-0005-0000-0000-0000921B0000}"/>
    <cellStyle name="annee semestre 2 2 2 2 3 2 3 2 2 2 2 2 2" xfId="1278" xr:uid="{00000000-0005-0000-0000-0000931B0000}"/>
    <cellStyle name="annee semestre 2 2 2 2 3 2 3 2 2 2 2 2 2 2" xfId="1663" xr:uid="{00000000-0005-0000-0000-0000941B0000}"/>
    <cellStyle name="annee semestre 2 2 2 2 3 2 3 2 2 2 2 2 2 2 2" xfId="1941" xr:uid="{00000000-0005-0000-0000-0000951B0000}"/>
    <cellStyle name="annee semestre 2 2 2 2 3 2 3 2 2 2 2 2 2 2 2 2" xfId="2414" xr:uid="{00000000-0005-0000-0000-0000961B0000}"/>
    <cellStyle name="annee semestre 2 2 2 2 3 2 3 2 2 2 2 2 2 2 2 2 2" xfId="2831" xr:uid="{00000000-0005-0000-0000-0000971B0000}"/>
    <cellStyle name="annee semestre 2 2 2 2 3 2 3 2 2 2 2 2 2 2 2 2 2 2" xfId="4076" xr:uid="{00000000-0005-0000-0000-0000981B0000}"/>
    <cellStyle name="annee semestre 2 2 2 2 3 2 3 2 2 2 2 2 2 2 2 2 2 2 2" xfId="4550" xr:uid="{00000000-0005-0000-0000-0000991B0000}"/>
    <cellStyle name="annee semestre 2 2 2 2 3 2 3 2 2 2 2 2 2 2 2 2 2 2 2 2" xfId="5431" xr:uid="{00000000-0005-0000-0000-00009A1B0000}"/>
    <cellStyle name="annee semestre 2 2 2 2 3 2 3 2 2 2 2 2 2 2 2 2 2 2 2 2 2" xfId="6622" xr:uid="{00000000-0005-0000-0000-00009B1B0000}"/>
    <cellStyle name="annee semestre 2 2 2 2 3 2 3 2 2 2 2 2 2 2 2 2 2 2 2 2 2 2" xfId="5836" xr:uid="{00000000-0005-0000-0000-00009C1B0000}"/>
    <cellStyle name="annee semestre 2 2 2 2 3 2 3 2 2 2 2 2 2 2 2 2 2 2 2 2 2 2 2" xfId="7633" xr:uid="{00000000-0005-0000-0000-00009D1B0000}"/>
    <cellStyle name="annee semestre 2 2 2 2 3 2 3 2 2 2 2 2 2 2 2 2 2 2 2 2 2 2 2 2" xfId="14321" xr:uid="{00000000-0005-0000-0000-00009E1B0000}"/>
    <cellStyle name="annee semestre 2 2 2 2 3 2 3 2 2 2 2 2 2 2 2 2 2 2 2 2 2 2 2 2 2" xfId="11566" xr:uid="{00000000-0005-0000-0000-00009F1B0000}"/>
    <cellStyle name="annee semestre 2 2 2 2 3 2 3 2 2 2 2 2 2 2 2 2 2 2 2 2 2 2 2 2 2 2" xfId="32647" xr:uid="{00000000-0005-0000-0000-0000A01B0000}"/>
    <cellStyle name="annee semestre 2 2 2 2 3 2 3 2 2 2 2 2 2 2 2 2 2 2 2 2 2 2 2 2 3" xfId="31448" xr:uid="{00000000-0005-0000-0000-0000A11B0000}"/>
    <cellStyle name="annee semestre 2 2 2 2 3 2 3 2 2 2 2 2 2 2 2 2 2 2 2 2 2 2 2 3" xfId="22552" xr:uid="{00000000-0005-0000-0000-0000A21B0000}"/>
    <cellStyle name="annee semestre 2 2 2 2 3 2 3 2 2 2 2 2 2 2 2 2 2 2 2 2 2 2 3" xfId="16565" xr:uid="{00000000-0005-0000-0000-0000A31B0000}"/>
    <cellStyle name="annee semestre 2 2 2 2 3 2 3 2 2 2 2 2 2 2 2 2 2 2 2 2 2 2 3 2" xfId="19234" xr:uid="{00000000-0005-0000-0000-0000A41B0000}"/>
    <cellStyle name="annee semestre 2 2 2 2 3 2 3 2 2 2 2 2 2 2 2 2 2 2 2 2 2 2 3 2 2" xfId="34880" xr:uid="{00000000-0005-0000-0000-0000A51B0000}"/>
    <cellStyle name="annee semestre 2 2 2 2 3 2 3 2 2 2 2 2 2 2 2 2 2 2 2 2 2 2 3 3" xfId="24263" xr:uid="{00000000-0005-0000-0000-0000A61B0000}"/>
    <cellStyle name="annee semestre 2 2 2 2 3 2 3 2 2 2 2 2 2 2 2 2 2 2 2 2 2 2 4" xfId="23127" xr:uid="{00000000-0005-0000-0000-0000A71B0000}"/>
    <cellStyle name="annee semestre 2 2 2 2 3 2 3 2 2 2 2 2 2 2 2 2 2 2 2 2 2 3" xfId="10780" xr:uid="{00000000-0005-0000-0000-0000A81B0000}"/>
    <cellStyle name="annee semestre 2 2 2 2 3 2 3 2 2 2 2 2 2 2 2 2 2 2 2 2 2 3 2" xfId="11937" xr:uid="{00000000-0005-0000-0000-0000A91B0000}"/>
    <cellStyle name="annee semestre 2 2 2 2 3 2 3 2 2 2 2 2 2 2 2 2 2 2 2 2 2 3 2 2" xfId="13896" xr:uid="{00000000-0005-0000-0000-0000AA1B0000}"/>
    <cellStyle name="annee semestre 2 2 2 2 3 2 3 2 2 2 2 2 2 2 2 2 2 2 2 2 2 3 2 2 2" xfId="11421" xr:uid="{00000000-0005-0000-0000-0000AB1B0000}"/>
    <cellStyle name="annee semestre 2 2 2 2 3 2 3 2 2 2 2 2 2 2 2 2 2 2 2 2 2 3 2 2 2 2" xfId="32222" xr:uid="{00000000-0005-0000-0000-0000AC1B0000}"/>
    <cellStyle name="annee semestre 2 2 2 2 3 2 3 2 2 2 2 2 2 2 2 2 2 2 2 2 2 3 2 2 3" xfId="30604" xr:uid="{00000000-0005-0000-0000-0000AD1B0000}"/>
    <cellStyle name="annee semestre 2 2 2 2 3 2 3 2 2 2 2 2 2 2 2 2 2 2 2 2 2 3 2 3" xfId="27298" xr:uid="{00000000-0005-0000-0000-0000AE1B0000}"/>
    <cellStyle name="annee semestre 2 2 2 2 3 2 3 2 2 2 2 2 2 2 2 2 2 2 2 2 2 3 3" xfId="15285" xr:uid="{00000000-0005-0000-0000-0000AF1B0000}"/>
    <cellStyle name="annee semestre 2 2 2 2 3 2 3 2 2 2 2 2 2 2 2 2 2 2 2 2 2 3 3 2" xfId="18618" xr:uid="{00000000-0005-0000-0000-0000B01B0000}"/>
    <cellStyle name="annee semestre 2 2 2 2 3 2 3 2 2 2 2 2 2 2 2 2 2 2 2 2 2 3 3 2 2" xfId="33604" xr:uid="{00000000-0005-0000-0000-0000B11B0000}"/>
    <cellStyle name="annee semestre 2 2 2 2 3 2 3 2 2 2 2 2 2 2 2 2 2 2 2 2 2 3 3 3" xfId="27904" xr:uid="{00000000-0005-0000-0000-0000B21B0000}"/>
    <cellStyle name="annee semestre 2 2 2 2 3 2 3 2 2 2 2 2 2 2 2 2 2 2 2 2 2 3 4" xfId="28169" xr:uid="{00000000-0005-0000-0000-0000B31B0000}"/>
    <cellStyle name="annee semestre 2 2 2 2 3 2 3 2 2 2 2 2 2 2 2 2 2 2 2 2 3" xfId="16936" xr:uid="{00000000-0005-0000-0000-0000B41B0000}"/>
    <cellStyle name="annee semestre 2 2 2 2 3 2 3 2 2 2 2 2 2 2 2 2 2 2 2 2 3 2" xfId="12679" xr:uid="{00000000-0005-0000-0000-0000B51B0000}"/>
    <cellStyle name="annee semestre 2 2 2 2 3 2 3 2 2 2 2 2 2 2 2 2 2 2 2 2 3 2 2" xfId="35251" xr:uid="{00000000-0005-0000-0000-0000B61B0000}"/>
    <cellStyle name="annee semestre 2 2 2 2 3 2 3 2 2 2 2 2 2 2 2 2 2 2 2 2 3 3" xfId="25821" xr:uid="{00000000-0005-0000-0000-0000B71B0000}"/>
    <cellStyle name="annee semestre 2 2 2 2 3 2 3 2 2 2 2 2 2 2 2 2 2 2 2 2 4" xfId="20914" xr:uid="{00000000-0005-0000-0000-0000B81B0000}"/>
    <cellStyle name="annee semestre 2 2 2 2 3 2 3 2 2 2 2 2 2 2 2 2 2 2 3" xfId="16798" xr:uid="{00000000-0005-0000-0000-0000B91B0000}"/>
    <cellStyle name="annee semestre 2 2 2 2 3 2 3 2 2 2 2 2 2 2 2 2 2 2 3 2" xfId="19825" xr:uid="{00000000-0005-0000-0000-0000BA1B0000}"/>
    <cellStyle name="annee semestre 2 2 2 2 3 2 3 2 2 2 2 2 2 2 2 2 2 2 3 2 2" xfId="35113" xr:uid="{00000000-0005-0000-0000-0000BB1B0000}"/>
    <cellStyle name="annee semestre 2 2 2 2 3 2 3 2 2 2 2 2 2 2 2 2 2 2 3 3" xfId="30887" xr:uid="{00000000-0005-0000-0000-0000BC1B0000}"/>
    <cellStyle name="annee semestre 2 2 2 2 3 2 3 2 2 2 2 2 2 2 2 2 2 2 4" xfId="23541" xr:uid="{00000000-0005-0000-0000-0000BD1B0000}"/>
    <cellStyle name="annee semestre 2 2 2 2 3 2 3 2 2 2 2 2 2 2 2 2 3" xfId="3313" xr:uid="{00000000-0005-0000-0000-0000BE1B0000}"/>
    <cellStyle name="annee semestre 2 2 2 2 3 2 3 2 2 2 2 2 2 2 2 2 3 2" xfId="3672" xr:uid="{00000000-0005-0000-0000-0000BF1B0000}"/>
    <cellStyle name="annee semestre 2 2 2 2 3 2 3 2 2 2 2 2 2 2 2 2 3 2 2" xfId="5347" xr:uid="{00000000-0005-0000-0000-0000C01B0000}"/>
    <cellStyle name="annee semestre 2 2 2 2 3 2 3 2 2 2 2 2 2 2 2 2 3 2 2 2" xfId="6422" xr:uid="{00000000-0005-0000-0000-0000C11B0000}"/>
    <cellStyle name="annee semestre 2 2 2 2 3 2 3 2 2 2 2 2 2 2 2 2 3 2 2 2 2" xfId="6994" xr:uid="{00000000-0005-0000-0000-0000C21B0000}"/>
    <cellStyle name="annee semestre 2 2 2 2 3 2 3 2 2 2 2 2 2 2 2 2 3 2 2 2 2 2" xfId="7433" xr:uid="{00000000-0005-0000-0000-0000C31B0000}"/>
    <cellStyle name="annee semestre 2 2 2 2 3 2 3 2 2 2 2 2 2 2 2 2 3 2 2 2 2 2 2" xfId="13385" xr:uid="{00000000-0005-0000-0000-0000C41B0000}"/>
    <cellStyle name="annee semestre 2 2 2 2 3 2 3 2 2 2 2 2 2 2 2 2 3 2 2 2 2 2 2 2" xfId="11609" xr:uid="{00000000-0005-0000-0000-0000C51B0000}"/>
    <cellStyle name="annee semestre 2 2 2 2 3 2 3 2 2 2 2 2 2 2 2 2 3 2 2 2 2 2 2 2 2" xfId="31711" xr:uid="{00000000-0005-0000-0000-0000C61B0000}"/>
    <cellStyle name="annee semestre 2 2 2 2 3 2 3 2 2 2 2 2 2 2 2 2 3 2 2 2 2 2 2 3" xfId="27460" xr:uid="{00000000-0005-0000-0000-0000C71B0000}"/>
    <cellStyle name="annee semestre 2 2 2 2 3 2 3 2 2 2 2 2 2 2 2 2 3 2 2 2 2 2 3" xfId="29295" xr:uid="{00000000-0005-0000-0000-0000C81B0000}"/>
    <cellStyle name="annee semestre 2 2 2 2 3 2 3 2 2 2 2 2 2 2 2 2 3 2 2 2 2 3" xfId="17978" xr:uid="{00000000-0005-0000-0000-0000C91B0000}"/>
    <cellStyle name="annee semestre 2 2 2 2 3 2 3 2 2 2 2 2 2 2 2 2 3 2 2 2 2 3 2" xfId="19556" xr:uid="{00000000-0005-0000-0000-0000CA1B0000}"/>
    <cellStyle name="annee semestre 2 2 2 2 3 2 3 2 2 2 2 2 2 2 2 2 3 2 2 2 2 3 2 2" xfId="36293" xr:uid="{00000000-0005-0000-0000-0000CB1B0000}"/>
    <cellStyle name="annee semestre 2 2 2 2 3 2 3 2 2 2 2 2 2 2 2 2 3 2 2 2 2 3 3" xfId="21245" xr:uid="{00000000-0005-0000-0000-0000CC1B0000}"/>
    <cellStyle name="annee semestre 2 2 2 2 3 2 3 2 2 2 2 2 2 2 2 2 3 2 2 2 2 4" xfId="26244" xr:uid="{00000000-0005-0000-0000-0000CD1B0000}"/>
    <cellStyle name="annee semestre 2 2 2 2 3 2 3 2 2 2 2 2 2 2 2 2 3 2 2 2 3" xfId="10580" xr:uid="{00000000-0005-0000-0000-0000CE1B0000}"/>
    <cellStyle name="annee semestre 2 2 2 2 3 2 3 2 2 2 2 2 2 2 2 2 3 2 2 2 3 2" xfId="12310" xr:uid="{00000000-0005-0000-0000-0000CF1B0000}"/>
    <cellStyle name="annee semestre 2 2 2 2 3 2 3 2 2 2 2 2 2 2 2 2 3 2 2 2 3 2 2" xfId="14486" xr:uid="{00000000-0005-0000-0000-0000D01B0000}"/>
    <cellStyle name="annee semestre 2 2 2 2 3 2 3 2 2 2 2 2 2 2 2 2 3 2 2 2 3 2 2 2" xfId="19209" xr:uid="{00000000-0005-0000-0000-0000D11B0000}"/>
    <cellStyle name="annee semestre 2 2 2 2 3 2 3 2 2 2 2 2 2 2 2 2 3 2 2 2 3 2 2 2 2" xfId="32812" xr:uid="{00000000-0005-0000-0000-0000D21B0000}"/>
    <cellStyle name="annee semestre 2 2 2 2 3 2 3 2 2 2 2 2 2 2 2 2 3 2 2 2 3 2 2 3" xfId="30953" xr:uid="{00000000-0005-0000-0000-0000D31B0000}"/>
    <cellStyle name="annee semestre 2 2 2 2 3 2 3 2 2 2 2 2 2 2 2 2 3 2 2 2 3 2 3" xfId="23774" xr:uid="{00000000-0005-0000-0000-0000D41B0000}"/>
    <cellStyle name="annee semestre 2 2 2 2 3 2 3 2 2 2 2 2 2 2 2 2 3 2 2 2 3 3" xfId="18255" xr:uid="{00000000-0005-0000-0000-0000D51B0000}"/>
    <cellStyle name="annee semestre 2 2 2 2 3 2 3 2 2 2 2 2 2 2 2 2 3 2 2 2 3 3 2" xfId="11297" xr:uid="{00000000-0005-0000-0000-0000D61B0000}"/>
    <cellStyle name="annee semestre 2 2 2 2 3 2 3 2 2 2 2 2 2 2 2 2 3 2 2 2 3 3 2 2" xfId="36570" xr:uid="{00000000-0005-0000-0000-0000D71B0000}"/>
    <cellStyle name="annee semestre 2 2 2 2 3 2 3 2 2 2 2 2 2 2 2 2 3 2 2 2 3 3 3" xfId="27596" xr:uid="{00000000-0005-0000-0000-0000D81B0000}"/>
    <cellStyle name="annee semestre 2 2 2 2 3 2 3 2 2 2 2 2 2 2 2 2 3 2 2 2 3 4" xfId="24391" xr:uid="{00000000-0005-0000-0000-0000D91B0000}"/>
    <cellStyle name="annee semestre 2 2 2 2 3 2 3 2 2 2 2 2 2 2 2 2 3 2 2 3" xfId="15713" xr:uid="{00000000-0005-0000-0000-0000DA1B0000}"/>
    <cellStyle name="annee semestre 2 2 2 2 3 2 3 2 2 2 2 2 2 2 2 2 3 2 2 3 2" xfId="11338" xr:uid="{00000000-0005-0000-0000-0000DB1B0000}"/>
    <cellStyle name="annee semestre 2 2 2 2 3 2 3 2 2 2 2 2 2 2 2 2 3 2 2 3 2 2" xfId="34029" xr:uid="{00000000-0005-0000-0000-0000DC1B0000}"/>
    <cellStyle name="annee semestre 2 2 2 2 3 2 3 2 2 2 2 2 2 2 2 2 3 2 2 3 3" xfId="21233" xr:uid="{00000000-0005-0000-0000-0000DD1B0000}"/>
    <cellStyle name="annee semestre 2 2 2 2 3 2 3 2 2 2 2 2 2 2 2 2 3 2 2 4" xfId="21733" xr:uid="{00000000-0005-0000-0000-0000DE1B0000}"/>
    <cellStyle name="annee semestre 2 2 2 2 3 2 3 2 2 2 2 2 2 2 2 2 3 3" xfId="17908" xr:uid="{00000000-0005-0000-0000-0000DF1B0000}"/>
    <cellStyle name="annee semestre 2 2 2 2 3 2 3 2 2 2 2 2 2 2 2 2 3 3 2" xfId="9725" xr:uid="{00000000-0005-0000-0000-0000E01B0000}"/>
    <cellStyle name="annee semestre 2 2 2 2 3 2 3 2 2 2 2 2 2 2 2 2 3 3 2 2" xfId="36223" xr:uid="{00000000-0005-0000-0000-0000E11B0000}"/>
    <cellStyle name="annee semestre 2 2 2 2 3 2 3 2 2 2 2 2 2 2 2 2 3 3 3" xfId="27532" xr:uid="{00000000-0005-0000-0000-0000E21B0000}"/>
    <cellStyle name="annee semestre 2 2 2 2 3 2 3 2 2 2 2 2 2 2 2 2 3 4" xfId="23154" xr:uid="{00000000-0005-0000-0000-0000E31B0000}"/>
    <cellStyle name="annee semestre 2 2 2 2 3 2 3 2 2 2 2 2 2 2 3" xfId="2564" xr:uid="{00000000-0005-0000-0000-0000E41B0000}"/>
    <cellStyle name="annee semestre 2 2 2 2 3 2 3 2 2 2 2 2 2 2 3 2" xfId="2108" xr:uid="{00000000-0005-0000-0000-0000E51B0000}"/>
    <cellStyle name="annee semestre 2 2 2 2 3 2 3 2 2 2 2 2 2 2 3 2 2" xfId="4291" xr:uid="{00000000-0005-0000-0000-0000E61B0000}"/>
    <cellStyle name="annee semestre 2 2 2 2 3 2 3 2 2 2 2 2 2 2 3 2 2 2" xfId="4765" xr:uid="{00000000-0005-0000-0000-0000E71B0000}"/>
    <cellStyle name="annee semestre 2 2 2 2 3 2 3 2 2 2 2 2 2 2 3 2 2 2 2" xfId="5069" xr:uid="{00000000-0005-0000-0000-0000E81B0000}"/>
    <cellStyle name="annee semestre 2 2 2 2 3 2 3 2 2 2 2 2 2 2 3 2 2 2 2 2" xfId="6795" xr:uid="{00000000-0005-0000-0000-0000E91B0000}"/>
    <cellStyle name="annee semestre 2 2 2 2 3 2 3 2 2 2 2 2 2 2 3 2 2 2 2 2 2" xfId="5931" xr:uid="{00000000-0005-0000-0000-0000EA1B0000}"/>
    <cellStyle name="annee semestre 2 2 2 2 3 2 3 2 2 2 2 2 2 2 3 2 2 2 2 2 2 2" xfId="7806" xr:uid="{00000000-0005-0000-0000-0000EB1B0000}"/>
    <cellStyle name="annee semestre 2 2 2 2 3 2 3 2 2 2 2 2 2 2 3 2 2 2 2 2 2 2 2" xfId="14114" xr:uid="{00000000-0005-0000-0000-0000EC1B0000}"/>
    <cellStyle name="annee semestre 2 2 2 2 3 2 3 2 2 2 2 2 2 2 3 2 2 2 2 2 2 2 2 2" xfId="20441" xr:uid="{00000000-0005-0000-0000-0000ED1B0000}"/>
    <cellStyle name="annee semestre 2 2 2 2 3 2 3 2 2 2 2 2 2 2 3 2 2 2 2 2 2 2 2 2 2" xfId="32440" xr:uid="{00000000-0005-0000-0000-0000EE1B0000}"/>
    <cellStyle name="annee semestre 2 2 2 2 3 2 3 2 2 2 2 2 2 2 3 2 2 2 2 2 2 2 2 3" xfId="30977" xr:uid="{00000000-0005-0000-0000-0000EF1B0000}"/>
    <cellStyle name="annee semestre 2 2 2 2 3 2 3 2 2 2 2 2 2 2 3 2 2 2 2 2 2 2 3" xfId="27107" xr:uid="{00000000-0005-0000-0000-0000F01B0000}"/>
    <cellStyle name="annee semestre 2 2 2 2 3 2 3 2 2 2 2 2 2 2 3 2 2 2 2 2 2 3" xfId="17435" xr:uid="{00000000-0005-0000-0000-0000F11B0000}"/>
    <cellStyle name="annee semestre 2 2 2 2 3 2 3 2 2 2 2 2 2 2 3 2 2 2 2 2 2 3 2" xfId="10380" xr:uid="{00000000-0005-0000-0000-0000F21B0000}"/>
    <cellStyle name="annee semestre 2 2 2 2 3 2 3 2 2 2 2 2 2 2 3 2 2 2 2 2 2 3 2 2" xfId="35750" xr:uid="{00000000-0005-0000-0000-0000F31B0000}"/>
    <cellStyle name="annee semestre 2 2 2 2 3 2 3 2 2 2 2 2 2 2 3 2 2 2 2 2 2 3 3" xfId="21759" xr:uid="{00000000-0005-0000-0000-0000F41B0000}"/>
    <cellStyle name="annee semestre 2 2 2 2 3 2 3 2 2 2 2 2 2 2 3 2 2 2 2 2 2 4" xfId="24002" xr:uid="{00000000-0005-0000-0000-0000F51B0000}"/>
    <cellStyle name="annee semestre 2 2 2 2 3 2 3 2 2 2 2 2 2 2 3 2 2 2 2 2 3" xfId="10953" xr:uid="{00000000-0005-0000-0000-0000F61B0000}"/>
    <cellStyle name="annee semestre 2 2 2 2 3 2 3 2 2 2 2 2 2 2 3 2 2 2 2 2 3 2" xfId="12423" xr:uid="{00000000-0005-0000-0000-0000F71B0000}"/>
    <cellStyle name="annee semestre 2 2 2 2 3 2 3 2 2 2 2 2 2 2 3 2 2 2 2 2 3 2 2" xfId="14599" xr:uid="{00000000-0005-0000-0000-0000F81B0000}"/>
    <cellStyle name="annee semestre 2 2 2 2 3 2 3 2 2 2 2 2 2 2 3 2 2 2 2 2 3 2 2 2" xfId="9960" xr:uid="{00000000-0005-0000-0000-0000F91B0000}"/>
    <cellStyle name="annee semestre 2 2 2 2 3 2 3 2 2 2 2 2 2 2 3 2 2 2 2 2 3 2 2 2 2" xfId="32925" xr:uid="{00000000-0005-0000-0000-0000FA1B0000}"/>
    <cellStyle name="annee semestre 2 2 2 2 3 2 3 2 2 2 2 2 2 2 3 2 2 2 2 2 3 2 2 3" xfId="29536" xr:uid="{00000000-0005-0000-0000-0000FB1B0000}"/>
    <cellStyle name="annee semestre 2 2 2 2 3 2 3 2 2 2 2 2 2 2 3 2 2 2 2 2 3 2 3" xfId="29667" xr:uid="{00000000-0005-0000-0000-0000FC1B0000}"/>
    <cellStyle name="annee semestre 2 2 2 2 3 2 3 2 2 2 2 2 2 2 3 2 2 2 2 2 3 3" xfId="15452" xr:uid="{00000000-0005-0000-0000-0000FD1B0000}"/>
    <cellStyle name="annee semestre 2 2 2 2 3 2 3 2 2 2 2 2 2 2 3 2 2 2 2 2 3 3 2" xfId="18673" xr:uid="{00000000-0005-0000-0000-0000FE1B0000}"/>
    <cellStyle name="annee semestre 2 2 2 2 3 2 3 2 2 2 2 2 2 2 3 2 2 2 2 2 3 3 2 2" xfId="33771" xr:uid="{00000000-0005-0000-0000-0000FF1B0000}"/>
    <cellStyle name="annee semestre 2 2 2 2 3 2 3 2 2 2 2 2 2 2 3 2 2 2 2 2 3 3 3" xfId="25743" xr:uid="{00000000-0005-0000-0000-0000001C0000}"/>
    <cellStyle name="annee semestre 2 2 2 2 3 2 3 2 2 2 2 2 2 2 3 2 2 2 2 2 3 4" xfId="24604" xr:uid="{00000000-0005-0000-0000-0000011C0000}"/>
    <cellStyle name="annee semestre 2 2 2 2 3 2 3 2 2 2 2 2 2 2 3 2 2 2 2 3" xfId="15288" xr:uid="{00000000-0005-0000-0000-0000021C0000}"/>
    <cellStyle name="annee semestre 2 2 2 2 3 2 3 2 2 2 2 2 2 2 3 2 2 2 2 3 2" xfId="20017" xr:uid="{00000000-0005-0000-0000-0000031C0000}"/>
    <cellStyle name="annee semestre 2 2 2 2 3 2 3 2 2 2 2 2 2 2 3 2 2 2 2 3 2 2" xfId="33607" xr:uid="{00000000-0005-0000-0000-0000041C0000}"/>
    <cellStyle name="annee semestre 2 2 2 2 3 2 3 2 2 2 2 2 2 2 3 2 2 2 2 3 3" xfId="25310" xr:uid="{00000000-0005-0000-0000-0000051C0000}"/>
    <cellStyle name="annee semestre 2 2 2 2 3 2 3 2 2 2 2 2 2 2 3 2 2 2 2 4" xfId="28953" xr:uid="{00000000-0005-0000-0000-0000061C0000}"/>
    <cellStyle name="annee semestre 2 2 2 2 3 2 3 2 2 2 2 2 2 2 3 2 2 3" xfId="15492" xr:uid="{00000000-0005-0000-0000-0000071C0000}"/>
    <cellStyle name="annee semestre 2 2 2 2 3 2 3 2 2 2 2 2 2 2 3 2 2 3 2" xfId="19072" xr:uid="{00000000-0005-0000-0000-0000081C0000}"/>
    <cellStyle name="annee semestre 2 2 2 2 3 2 3 2 2 2 2 2 2 2 3 2 2 3 2 2" xfId="33811" xr:uid="{00000000-0005-0000-0000-0000091C0000}"/>
    <cellStyle name="annee semestre 2 2 2 2 3 2 3 2 2 2 2 2 2 2 3 2 2 3 3" xfId="29216" xr:uid="{00000000-0005-0000-0000-00000A1C0000}"/>
    <cellStyle name="annee semestre 2 2 2 2 3 2 3 2 2 2 2 2 2 2 3 2 2 4" xfId="28934" xr:uid="{00000000-0005-0000-0000-00000B1C0000}"/>
    <cellStyle name="annee semestre 2 2 2 2 3 2 3 2 2 2 2 2 2 2 3 3" xfId="3243" xr:uid="{00000000-0005-0000-0000-00000C1C0000}"/>
    <cellStyle name="annee semestre 2 2 2 2 3 2 3 2 2 2 2 2 2 2 3 3 2" xfId="3684" xr:uid="{00000000-0005-0000-0000-00000D1C0000}"/>
    <cellStyle name="annee semestre 2 2 2 2 3 2 3 2 2 2 2 2 2 2 3 3 2 2" xfId="5546" xr:uid="{00000000-0005-0000-0000-00000E1C0000}"/>
    <cellStyle name="annee semestre 2 2 2 2 3 2 3 2 2 2 2 2 2 2 3 3 2 2 2" xfId="6294" xr:uid="{00000000-0005-0000-0000-00000F1C0000}"/>
    <cellStyle name="annee semestre 2 2 2 2 3 2 3 2 2 2 2 2 2 2 3 3 2 2 2 2" xfId="6172" xr:uid="{00000000-0005-0000-0000-0000101C0000}"/>
    <cellStyle name="annee semestre 2 2 2 2 3 2 3 2 2 2 2 2 2 2 3 3 2 2 2 2 2" xfId="7299" xr:uid="{00000000-0005-0000-0000-0000111C0000}"/>
    <cellStyle name="annee semestre 2 2 2 2 3 2 3 2 2 2 2 2 2 2 3 3 2 2 2 2 2 2" xfId="14414" xr:uid="{00000000-0005-0000-0000-0000121C0000}"/>
    <cellStyle name="annee semestre 2 2 2 2 3 2 3 2 2 2 2 2 2 2 3 3 2 2 2 2 2 2 2" xfId="9059" xr:uid="{00000000-0005-0000-0000-0000131C0000}"/>
    <cellStyle name="annee semestre 2 2 2 2 3 2 3 2 2 2 2 2 2 2 3 3 2 2 2 2 2 2 2 2" xfId="32740" xr:uid="{00000000-0005-0000-0000-0000141C0000}"/>
    <cellStyle name="annee semestre 2 2 2 2 3 2 3 2 2 2 2 2 2 2 3 3 2 2 2 2 2 2 3" xfId="25852" xr:uid="{00000000-0005-0000-0000-0000151C0000}"/>
    <cellStyle name="annee semestre 2 2 2 2 3 2 3 2 2 2 2 2 2 2 3 3 2 2 2 2 2 3" xfId="26092" xr:uid="{00000000-0005-0000-0000-0000161C0000}"/>
    <cellStyle name="annee semestre 2 2 2 2 3 2 3 2 2 2 2 2 2 2 3 3 2 2 2 2 3" xfId="16780" xr:uid="{00000000-0005-0000-0000-0000171C0000}"/>
    <cellStyle name="annee semestre 2 2 2 2 3 2 3 2 2 2 2 2 2 2 3 3 2 2 2 2 3 2" xfId="11641" xr:uid="{00000000-0005-0000-0000-0000181C0000}"/>
    <cellStyle name="annee semestre 2 2 2 2 3 2 3 2 2 2 2 2 2 2 3 3 2 2 2 2 3 2 2" xfId="35095" xr:uid="{00000000-0005-0000-0000-0000191C0000}"/>
    <cellStyle name="annee semestre 2 2 2 2 3 2 3 2 2 2 2 2 2 2 3 3 2 2 2 2 3 3" xfId="24944" xr:uid="{00000000-0005-0000-0000-00001A1C0000}"/>
    <cellStyle name="annee semestre 2 2 2 2 3 2 3 2 2 2 2 2 2 2 3 3 2 2 2 2 4" xfId="23620" xr:uid="{00000000-0005-0000-0000-00001B1C0000}"/>
    <cellStyle name="annee semestre 2 2 2 2 3 2 3 2 2 2 2 2 2 2 3 3 2 2 2 3" xfId="10452" xr:uid="{00000000-0005-0000-0000-00001C1C0000}"/>
    <cellStyle name="annee semestre 2 2 2 2 3 2 3 2 2 2 2 2 2 2 3 3 2 2 2 3 2" xfId="12371" xr:uid="{00000000-0005-0000-0000-00001D1C0000}"/>
    <cellStyle name="annee semestre 2 2 2 2 3 2 3 2 2 2 2 2 2 2 3 3 2 2 2 3 2 2" xfId="14547" xr:uid="{00000000-0005-0000-0000-00001E1C0000}"/>
    <cellStyle name="annee semestre 2 2 2 2 3 2 3 2 2 2 2 2 2 2 3 3 2 2 2 3 2 2 2" xfId="8821" xr:uid="{00000000-0005-0000-0000-00001F1C0000}"/>
    <cellStyle name="annee semestre 2 2 2 2 3 2 3 2 2 2 2 2 2 2 3 3 2 2 2 3 2 2 2 2" xfId="32873" xr:uid="{00000000-0005-0000-0000-0000201C0000}"/>
    <cellStyle name="annee semestre 2 2 2 2 3 2 3 2 2 2 2 2 2 2 3 3 2 2 2 3 2 2 3" xfId="24848" xr:uid="{00000000-0005-0000-0000-0000211C0000}"/>
    <cellStyle name="annee semestre 2 2 2 2 3 2 3 2 2 2 2 2 2 2 3 3 2 2 2 3 2 3" xfId="24546" xr:uid="{00000000-0005-0000-0000-0000221C0000}"/>
    <cellStyle name="annee semestre 2 2 2 2 3 2 3 2 2 2 2 2 2 2 3 3 2 2 2 3 3" xfId="15067" xr:uid="{00000000-0005-0000-0000-0000231C0000}"/>
    <cellStyle name="annee semestre 2 2 2 2 3 2 3 2 2 2 2 2 2 2 3 3 2 2 2 3 3 2" xfId="10265" xr:uid="{00000000-0005-0000-0000-0000241C0000}"/>
    <cellStyle name="annee semestre 2 2 2 2 3 2 3 2 2 2 2 2 2 2 3 3 2 2 2 3 3 2 2" xfId="33387" xr:uid="{00000000-0005-0000-0000-0000251C0000}"/>
    <cellStyle name="annee semestre 2 2 2 2 3 2 3 2 2 2 2 2 2 2 3 3 2 2 2 3 3 3" xfId="28876" xr:uid="{00000000-0005-0000-0000-0000261C0000}"/>
    <cellStyle name="annee semestre 2 2 2 2 3 2 3 2 2 2 2 2 2 2 3 3 2 2 2 3 4" xfId="28945" xr:uid="{00000000-0005-0000-0000-0000271C0000}"/>
    <cellStyle name="annee semestre 2 2 2 2 3 2 3 2 2 2 2 2 2 2 3 3 2 2 3" xfId="15212" xr:uid="{00000000-0005-0000-0000-0000281C0000}"/>
    <cellStyle name="annee semestre 2 2 2 2 3 2 3 2 2 2 2 2 2 2 3 3 2 2 3 2" xfId="19144" xr:uid="{00000000-0005-0000-0000-0000291C0000}"/>
    <cellStyle name="annee semestre 2 2 2 2 3 2 3 2 2 2 2 2 2 2 3 3 2 2 3 2 2" xfId="33531" xr:uid="{00000000-0005-0000-0000-00002A1C0000}"/>
    <cellStyle name="annee semestre 2 2 2 2 3 2 3 2 2 2 2 2 2 2 3 3 2 2 3 3" xfId="24802" xr:uid="{00000000-0005-0000-0000-00002B1C0000}"/>
    <cellStyle name="annee semestre 2 2 2 2 3 2 3 2 2 2 2 2 2 2 3 3 2 2 4" xfId="27750" xr:uid="{00000000-0005-0000-0000-00002C1C0000}"/>
    <cellStyle name="annee semestre 2 2 2 2 3 2 3 2 2 2 2 2 2 2 3 3 3" xfId="17996" xr:uid="{00000000-0005-0000-0000-00002D1C0000}"/>
    <cellStyle name="annee semestre 2 2 2 2 3 2 3 2 2 2 2 2 2 2 3 3 3 2" xfId="18825" xr:uid="{00000000-0005-0000-0000-00002E1C0000}"/>
    <cellStyle name="annee semestre 2 2 2 2 3 2 3 2 2 2 2 2 2 2 3 3 3 2 2" xfId="36311" xr:uid="{00000000-0005-0000-0000-00002F1C0000}"/>
    <cellStyle name="annee semestre 2 2 2 2 3 2 3 2 2 2 2 2 2 2 3 3 3 3" xfId="30039" xr:uid="{00000000-0005-0000-0000-0000301C0000}"/>
    <cellStyle name="annee semestre 2 2 2 2 3 2 3 2 2 2 2 2 2 2 3 3 4" xfId="25524" xr:uid="{00000000-0005-0000-0000-0000311C0000}"/>
    <cellStyle name="annee semestre 2 2 2 2 3 2 3 2 2 2 2 2 2 2 4" xfId="16816" xr:uid="{00000000-0005-0000-0000-0000321C0000}"/>
    <cellStyle name="annee semestre 2 2 2 2 3 2 3 2 2 2 2 2 2 2 4 2" xfId="19446" xr:uid="{00000000-0005-0000-0000-0000331C0000}"/>
    <cellStyle name="annee semestre 2 2 2 2 3 2 3 2 2 2 2 2 2 2 4 2 2" xfId="35131" xr:uid="{00000000-0005-0000-0000-0000341C0000}"/>
    <cellStyle name="annee semestre 2 2 2 2 3 2 3 2 2 2 2 2 2 2 4 3" xfId="25367" xr:uid="{00000000-0005-0000-0000-0000351C0000}"/>
    <cellStyle name="annee semestre 2 2 2 2 3 2 3 2 2 2 2 2 2 2 5" xfId="26127" xr:uid="{00000000-0005-0000-0000-0000361C0000}"/>
    <cellStyle name="annee semestre 2 2 2 2 3 2 3 2 2 2 2 2 3" xfId="16094" xr:uid="{00000000-0005-0000-0000-0000371C0000}"/>
    <cellStyle name="annee semestre 2 2 2 2 3 2 3 2 2 2 2 2 3 2" xfId="12770" xr:uid="{00000000-0005-0000-0000-0000381C0000}"/>
    <cellStyle name="annee semestre 2 2 2 2 3 2 3 2 2 2 2 2 3 2 2" xfId="34409" xr:uid="{00000000-0005-0000-0000-0000391C0000}"/>
    <cellStyle name="annee semestre 2 2 2 2 3 2 3 2 2 2 2 2 3 3" xfId="29929" xr:uid="{00000000-0005-0000-0000-00003A1C0000}"/>
    <cellStyle name="annee semestre 2 2 2 2 3 2 3 2 2 2 2 2 4" xfId="26944" xr:uid="{00000000-0005-0000-0000-00003B1C0000}"/>
    <cellStyle name="annee semestre 2 2 2 2 3 2 3 2 2 2 2 3" xfId="1394" xr:uid="{00000000-0005-0000-0000-00003C1C0000}"/>
    <cellStyle name="annee semestre 2 2 2 2 3 2 3 2 2 2 2 3 2" xfId="1721" xr:uid="{00000000-0005-0000-0000-00003D1C0000}"/>
    <cellStyle name="annee semestre 2 2 2 2 3 2 3 2 2 2 2 3 2 2" xfId="1999" xr:uid="{00000000-0005-0000-0000-00003E1C0000}"/>
    <cellStyle name="annee semestre 2 2 2 2 3 2 3 2 2 2 2 3 2 2 2" xfId="2237" xr:uid="{00000000-0005-0000-0000-00003F1C0000}"/>
    <cellStyle name="annee semestre 2 2 2 2 3 2 3 2 2 2 2 3 2 2 2 2" xfId="2889" xr:uid="{00000000-0005-0000-0000-0000401C0000}"/>
    <cellStyle name="annee semestre 2 2 2 2 3 2 3 2 2 2 2 3 2 2 2 2 2" xfId="4168" xr:uid="{00000000-0005-0000-0000-0000411C0000}"/>
    <cellStyle name="annee semestre 2 2 2 2 3 2 3 2 2 2 2 3 2 2 2 2 2 2" xfId="4642" xr:uid="{00000000-0005-0000-0000-0000421C0000}"/>
    <cellStyle name="annee semestre 2 2 2 2 3 2 3 2 2 2 2 3 2 2 2 2 2 2 2" xfId="5183" xr:uid="{00000000-0005-0000-0000-0000431C0000}"/>
    <cellStyle name="annee semestre 2 2 2 2 3 2 3 2 2 2 2 3 2 2 2 2 2 2 2 2" xfId="6834" xr:uid="{00000000-0005-0000-0000-0000441C0000}"/>
    <cellStyle name="annee semestre 2 2 2 2 3 2 3 2 2 2 2 3 2 2 2 2 2 2 2 2 2" xfId="5926" xr:uid="{00000000-0005-0000-0000-0000451C0000}"/>
    <cellStyle name="annee semestre 2 2 2 2 3 2 3 2 2 2 2 3 2 2 2 2 2 2 2 2 2 2" xfId="7845" xr:uid="{00000000-0005-0000-0000-0000461C0000}"/>
    <cellStyle name="annee semestre 2 2 2 2 3 2 3 2 2 2 2 3 2 2 2 2 2 2 2 2 2 2 2" xfId="14290" xr:uid="{00000000-0005-0000-0000-0000471C0000}"/>
    <cellStyle name="annee semestre 2 2 2 2 3 2 3 2 2 2 2 3 2 2 2 2 2 2 2 2 2 2 2 2" xfId="20417" xr:uid="{00000000-0005-0000-0000-0000481C0000}"/>
    <cellStyle name="annee semestre 2 2 2 2 3 2 3 2 2 2 2 3 2 2 2 2 2 2 2 2 2 2 2 2 2" xfId="32616" xr:uid="{00000000-0005-0000-0000-0000491C0000}"/>
    <cellStyle name="annee semestre 2 2 2 2 3 2 3 2 2 2 2 3 2 2 2 2 2 2 2 2 2 2 2 3" xfId="25672" xr:uid="{00000000-0005-0000-0000-00004A1C0000}"/>
    <cellStyle name="annee semestre 2 2 2 2 3 2 3 2 2 2 2 3 2 2 2 2 2 2 2 2 2 2 3" xfId="31211" xr:uid="{00000000-0005-0000-0000-00004B1C0000}"/>
    <cellStyle name="annee semestre 2 2 2 2 3 2 3 2 2 2 2 3 2 2 2 2 2 2 2 2 2 3" xfId="16522" xr:uid="{00000000-0005-0000-0000-00004C1C0000}"/>
    <cellStyle name="annee semestre 2 2 2 2 3 2 3 2 2 2 2 3 2 2 2 2 2 2 2 2 2 3 2" xfId="20429" xr:uid="{00000000-0005-0000-0000-00004D1C0000}"/>
    <cellStyle name="annee semestre 2 2 2 2 3 2 3 2 2 2 2 3 2 2 2 2 2 2 2 2 2 3 2 2" xfId="34837" xr:uid="{00000000-0005-0000-0000-00004E1C0000}"/>
    <cellStyle name="annee semestre 2 2 2 2 3 2 3 2 2 2 2 3 2 2 2 2 2 2 2 2 2 3 3" xfId="30439" xr:uid="{00000000-0005-0000-0000-00004F1C0000}"/>
    <cellStyle name="annee semestre 2 2 2 2 3 2 3 2 2 2 2 3 2 2 2 2 2 2 2 2 2 4" xfId="28813" xr:uid="{00000000-0005-0000-0000-0000501C0000}"/>
    <cellStyle name="annee semestre 2 2 2 2 3 2 3 2 2 2 2 3 2 2 2 2 2 2 2 2 3" xfId="10992" xr:uid="{00000000-0005-0000-0000-0000511C0000}"/>
    <cellStyle name="annee semestre 2 2 2 2 3 2 3 2 2 2 2 3 2 2 2 2 2 2 2 2 3 2" xfId="12304" xr:uid="{00000000-0005-0000-0000-0000521C0000}"/>
    <cellStyle name="annee semestre 2 2 2 2 3 2 3 2 2 2 2 3 2 2 2 2 2 2 2 2 3 2 2" xfId="14480" xr:uid="{00000000-0005-0000-0000-0000531C0000}"/>
    <cellStyle name="annee semestre 2 2 2 2 3 2 3 2 2 2 2 3 2 2 2 2 2 2 2 2 3 2 2 2" xfId="10084" xr:uid="{00000000-0005-0000-0000-0000541C0000}"/>
    <cellStyle name="annee semestre 2 2 2 2 3 2 3 2 2 2 2 3 2 2 2 2 2 2 2 2 3 2 2 2 2" xfId="32806" xr:uid="{00000000-0005-0000-0000-0000551C0000}"/>
    <cellStyle name="annee semestre 2 2 2 2 3 2 3 2 2 2 2 3 2 2 2 2 2 2 2 2 3 2 2 3" xfId="27925" xr:uid="{00000000-0005-0000-0000-0000561C0000}"/>
    <cellStyle name="annee semestre 2 2 2 2 3 2 3 2 2 2 2 3 2 2 2 2 2 2 2 2 3 2 3" xfId="23649" xr:uid="{00000000-0005-0000-0000-0000571C0000}"/>
    <cellStyle name="annee semestre 2 2 2 2 3 2 3 2 2 2 2 3 2 2 2 2 2 2 2 2 3 3" xfId="17123" xr:uid="{00000000-0005-0000-0000-0000581C0000}"/>
    <cellStyle name="annee semestre 2 2 2 2 3 2 3 2 2 2 2 3 2 2 2 2 2 2 2 2 3 3 2" xfId="18660" xr:uid="{00000000-0005-0000-0000-0000591C0000}"/>
    <cellStyle name="annee semestre 2 2 2 2 3 2 3 2 2 2 2 3 2 2 2 2 2 2 2 2 3 3 2 2" xfId="35438" xr:uid="{00000000-0005-0000-0000-00005A1C0000}"/>
    <cellStyle name="annee semestre 2 2 2 2 3 2 3 2 2 2 2 3 2 2 2 2 2 2 2 2 3 3 3" xfId="20707" xr:uid="{00000000-0005-0000-0000-00005B1C0000}"/>
    <cellStyle name="annee semestre 2 2 2 2 3 2 3 2 2 2 2 3 2 2 2 2 2 2 2 2 3 4" xfId="28559" xr:uid="{00000000-0005-0000-0000-00005C1C0000}"/>
    <cellStyle name="annee semestre 2 2 2 2 3 2 3 2 2 2 2 3 2 2 2 2 2 2 2 3" xfId="15060" xr:uid="{00000000-0005-0000-0000-00005D1C0000}"/>
    <cellStyle name="annee semestre 2 2 2 2 3 2 3 2 2 2 2 3 2 2 2 2 2 2 2 3 2" xfId="11424" xr:uid="{00000000-0005-0000-0000-00005E1C0000}"/>
    <cellStyle name="annee semestre 2 2 2 2 3 2 3 2 2 2 2 3 2 2 2 2 2 2 2 3 2 2" xfId="33380" xr:uid="{00000000-0005-0000-0000-00005F1C0000}"/>
    <cellStyle name="annee semestre 2 2 2 2 3 2 3 2 2 2 2 3 2 2 2 2 2 2 2 3 3" xfId="28237" xr:uid="{00000000-0005-0000-0000-0000601C0000}"/>
    <cellStyle name="annee semestre 2 2 2 2 3 2 3 2 2 2 2 3 2 2 2 2 2 2 2 4" xfId="25306" xr:uid="{00000000-0005-0000-0000-0000611C0000}"/>
    <cellStyle name="annee semestre 2 2 2 2 3 2 3 2 2 2 2 3 2 2 2 2 2 3" xfId="15279" xr:uid="{00000000-0005-0000-0000-0000621C0000}"/>
    <cellStyle name="annee semestre 2 2 2 2 3 2 3 2 2 2 2 3 2 2 2 2 2 3 2" xfId="10417" xr:uid="{00000000-0005-0000-0000-0000631C0000}"/>
    <cellStyle name="annee semestre 2 2 2 2 3 2 3 2 2 2 2 3 2 2 2 2 2 3 2 2" xfId="33598" xr:uid="{00000000-0005-0000-0000-0000641C0000}"/>
    <cellStyle name="annee semestre 2 2 2 2 3 2 3 2 2 2 2 3 2 2 2 2 2 3 3" xfId="24379" xr:uid="{00000000-0005-0000-0000-0000651C0000}"/>
    <cellStyle name="annee semestre 2 2 2 2 3 2 3 2 2 2 2 3 2 2 2 2 2 4" xfId="26163" xr:uid="{00000000-0005-0000-0000-0000661C0000}"/>
    <cellStyle name="annee semestre 2 2 2 2 3 2 3 2 2 2 2 3 2 2 2 3" xfId="3371" xr:uid="{00000000-0005-0000-0000-0000671C0000}"/>
    <cellStyle name="annee semestre 2 2 2 2 3 2 3 2 2 2 2 3 2 2 2 3 2" xfId="4350" xr:uid="{00000000-0005-0000-0000-0000681C0000}"/>
    <cellStyle name="annee semestre 2 2 2 2 3 2 3 2 2 2 2 3 2 2 2 3 2 2" xfId="5332" xr:uid="{00000000-0005-0000-0000-0000691C0000}"/>
    <cellStyle name="annee semestre 2 2 2 2 3 2 3 2 2 2 2 3 2 2 2 3 2 2 2" xfId="6539" xr:uid="{00000000-0005-0000-0000-00006A1C0000}"/>
    <cellStyle name="annee semestre 2 2 2 2 3 2 3 2 2 2 2 3 2 2 2 3 2 2 2 2" xfId="4792" xr:uid="{00000000-0005-0000-0000-00006B1C0000}"/>
    <cellStyle name="annee semestre 2 2 2 2 3 2 3 2 2 2 2 3 2 2 2 3 2 2 2 2 2" xfId="7550" xr:uid="{00000000-0005-0000-0000-00006C1C0000}"/>
    <cellStyle name="annee semestre 2 2 2 2 3 2 3 2 2 2 2 3 2 2 2 3 2 2 2 2 2 2" xfId="14279" xr:uid="{00000000-0005-0000-0000-00006D1C0000}"/>
    <cellStyle name="annee semestre 2 2 2 2 3 2 3 2 2 2 2 3 2 2 2 3 2 2 2 2 2 2 2" xfId="9096" xr:uid="{00000000-0005-0000-0000-00006E1C0000}"/>
    <cellStyle name="annee semestre 2 2 2 2 3 2 3 2 2 2 2 3 2 2 2 3 2 2 2 2 2 2 2 2" xfId="32605" xr:uid="{00000000-0005-0000-0000-00006F1C0000}"/>
    <cellStyle name="annee semestre 2 2 2 2 3 2 3 2 2 2 2 3 2 2 2 3 2 2 2 2 2 2 3" xfId="30012" xr:uid="{00000000-0005-0000-0000-0000701C0000}"/>
    <cellStyle name="annee semestre 2 2 2 2 3 2 3 2 2 2 2 3 2 2 2 3 2 2 2 2 2 3" xfId="27579" xr:uid="{00000000-0005-0000-0000-0000711C0000}"/>
    <cellStyle name="annee semestre 2 2 2 2 3 2 3 2 2 2 2 3 2 2 2 3 2 2 2 2 3" xfId="15998" xr:uid="{00000000-0005-0000-0000-0000721C0000}"/>
    <cellStyle name="annee semestre 2 2 2 2 3 2 3 2 2 2 2 3 2 2 2 3 2 2 2 2 3 2" xfId="12999" xr:uid="{00000000-0005-0000-0000-0000731C0000}"/>
    <cellStyle name="annee semestre 2 2 2 2 3 2 3 2 2 2 2 3 2 2 2 3 2 2 2 2 3 2 2" xfId="34314" xr:uid="{00000000-0005-0000-0000-0000741C0000}"/>
    <cellStyle name="annee semestre 2 2 2 2 3 2 3 2 2 2 2 3 2 2 2 3 2 2 2 2 3 3" xfId="27571" xr:uid="{00000000-0005-0000-0000-0000751C0000}"/>
    <cellStyle name="annee semestre 2 2 2 2 3 2 3 2 2 2 2 3 2 2 2 3 2 2 2 2 4" xfId="27081" xr:uid="{00000000-0005-0000-0000-0000761C0000}"/>
    <cellStyle name="annee semestre 2 2 2 2 3 2 3 2 2 2 2 3 2 2 2 3 2 2 2 3" xfId="10697" xr:uid="{00000000-0005-0000-0000-0000771C0000}"/>
    <cellStyle name="annee semestre 2 2 2 2 3 2 3 2 2 2 2 3 2 2 2 3 2 2 2 3 2" xfId="12298" xr:uid="{00000000-0005-0000-0000-0000781C0000}"/>
    <cellStyle name="annee semestre 2 2 2 2 3 2 3 2 2 2 2 3 2 2 2 3 2 2 2 3 2 2" xfId="14474" xr:uid="{00000000-0005-0000-0000-0000791C0000}"/>
    <cellStyle name="annee semestre 2 2 2 2 3 2 3 2 2 2 2 3 2 2 2 3 2 2 2 3 2 2 2" xfId="19548" xr:uid="{00000000-0005-0000-0000-00007A1C0000}"/>
    <cellStyle name="annee semestre 2 2 2 2 3 2 3 2 2 2 2 3 2 2 2 3 2 2 2 3 2 2 2 2" xfId="32800" xr:uid="{00000000-0005-0000-0000-00007B1C0000}"/>
    <cellStyle name="annee semestre 2 2 2 2 3 2 3 2 2 2 2 3 2 2 2 3 2 2 2 3 2 2 3" xfId="24623" xr:uid="{00000000-0005-0000-0000-00007C1C0000}"/>
    <cellStyle name="annee semestre 2 2 2 2 3 2 3 2 2 2 2 3 2 2 2 3 2 2 2 3 2 3" xfId="25600" xr:uid="{00000000-0005-0000-0000-00007D1C0000}"/>
    <cellStyle name="annee semestre 2 2 2 2 3 2 3 2 2 2 2 3 2 2 2 3 2 2 2 3 3" xfId="15436" xr:uid="{00000000-0005-0000-0000-00007E1C0000}"/>
    <cellStyle name="annee semestre 2 2 2 2 3 2 3 2 2 2 2 3 2 2 2 3 2 2 2 3 3 2" xfId="20561" xr:uid="{00000000-0005-0000-0000-00007F1C0000}"/>
    <cellStyle name="annee semestre 2 2 2 2 3 2 3 2 2 2 2 3 2 2 2 3 2 2 2 3 3 2 2" xfId="33755" xr:uid="{00000000-0005-0000-0000-0000801C0000}"/>
    <cellStyle name="annee semestre 2 2 2 2 3 2 3 2 2 2 2 3 2 2 2 3 2 2 2 3 3 3" xfId="22892" xr:uid="{00000000-0005-0000-0000-0000811C0000}"/>
    <cellStyle name="annee semestre 2 2 2 2 3 2 3 2 2 2 2 3 2 2 2 3 2 2 2 3 4" xfId="27404" xr:uid="{00000000-0005-0000-0000-0000821C0000}"/>
    <cellStyle name="annee semestre 2 2 2 2 3 2 3 2 2 2 2 3 2 2 2 3 2 2 3" xfId="15642" xr:uid="{00000000-0005-0000-0000-0000831C0000}"/>
    <cellStyle name="annee semestre 2 2 2 2 3 2 3 2 2 2 2 3 2 2 2 3 2 2 3 2" xfId="8486" xr:uid="{00000000-0005-0000-0000-0000841C0000}"/>
    <cellStyle name="annee semestre 2 2 2 2 3 2 3 2 2 2 2 3 2 2 2 3 2 2 3 2 2" xfId="33959" xr:uid="{00000000-0005-0000-0000-0000851C0000}"/>
    <cellStyle name="annee semestre 2 2 2 2 3 2 3 2 2 2 2 3 2 2 2 3 2 2 3 3" xfId="27769" xr:uid="{00000000-0005-0000-0000-0000861C0000}"/>
    <cellStyle name="annee semestre 2 2 2 2 3 2 3 2 2 2 2 3 2 2 2 3 2 2 4" xfId="22079" xr:uid="{00000000-0005-0000-0000-0000871C0000}"/>
    <cellStyle name="annee semestre 2 2 2 2 3 2 3 2 2 2 2 3 2 2 2 3 3" xfId="17193" xr:uid="{00000000-0005-0000-0000-0000881C0000}"/>
    <cellStyle name="annee semestre 2 2 2 2 3 2 3 2 2 2 2 3 2 2 2 3 3 2" xfId="8648" xr:uid="{00000000-0005-0000-0000-0000891C0000}"/>
    <cellStyle name="annee semestre 2 2 2 2 3 2 3 2 2 2 2 3 2 2 2 3 3 2 2" xfId="35508" xr:uid="{00000000-0005-0000-0000-00008A1C0000}"/>
    <cellStyle name="annee semestre 2 2 2 2 3 2 3 2 2 2 2 3 2 2 2 3 3 3" xfId="21025" xr:uid="{00000000-0005-0000-0000-00008B1C0000}"/>
    <cellStyle name="annee semestre 2 2 2 2 3 2 3 2 2 2 2 3 2 2 2 3 4" xfId="23603" xr:uid="{00000000-0005-0000-0000-00008C1C0000}"/>
    <cellStyle name="annee semestre 2 2 2 2 3 2 3 2 2 2 2 3 2 3" xfId="2622" xr:uid="{00000000-0005-0000-0000-00008D1C0000}"/>
    <cellStyle name="annee semestre 2 2 2 2 3 2 3 2 2 2 2 3 2 3 2" xfId="2120" xr:uid="{00000000-0005-0000-0000-00008E1C0000}"/>
    <cellStyle name="annee semestre 2 2 2 2 3 2 3 2 2 2 2 3 2 3 2 2" xfId="4160" xr:uid="{00000000-0005-0000-0000-00008F1C0000}"/>
    <cellStyle name="annee semestre 2 2 2 2 3 2 3 2 2 2 2 3 2 3 2 2 2" xfId="4634" xr:uid="{00000000-0005-0000-0000-0000901C0000}"/>
    <cellStyle name="annee semestre 2 2 2 2 3 2 3 2 2 2 2 3 2 3 2 2 2 2" xfId="4826" xr:uid="{00000000-0005-0000-0000-0000911C0000}"/>
    <cellStyle name="annee semestre 2 2 2 2 3 2 3 2 2 2 2 3 2 3 2 2 2 2 2" xfId="7116" xr:uid="{00000000-0005-0000-0000-0000921C0000}"/>
    <cellStyle name="annee semestre 2 2 2 2 3 2 3 2 2 2 2 3 2 3 2 2 2 2 2 2" xfId="6110" xr:uid="{00000000-0005-0000-0000-0000931C0000}"/>
    <cellStyle name="annee semestre 2 2 2 2 3 2 3 2 2 2 2 3 2 3 2 2 2 2 2 2 2" xfId="8031" xr:uid="{00000000-0005-0000-0000-0000941C0000}"/>
    <cellStyle name="annee semestre 2 2 2 2 3 2 3 2 2 2 2 3 2 3 2 2 2 2 2 2 2 2" xfId="13383" xr:uid="{00000000-0005-0000-0000-0000951C0000}"/>
    <cellStyle name="annee semestre 2 2 2 2 3 2 3 2 2 2 2 3 2 3 2 2 2 2 2 2 2 2 2" xfId="20080" xr:uid="{00000000-0005-0000-0000-0000961C0000}"/>
    <cellStyle name="annee semestre 2 2 2 2 3 2 3 2 2 2 2 3 2 3 2 2 2 2 2 2 2 2 2 2" xfId="31709" xr:uid="{00000000-0005-0000-0000-0000971C0000}"/>
    <cellStyle name="annee semestre 2 2 2 2 3 2 3 2 2 2 2 3 2 3 2 2 2 2 2 2 2 2 3" xfId="26648" xr:uid="{00000000-0005-0000-0000-0000981C0000}"/>
    <cellStyle name="annee semestre 2 2 2 2 3 2 3 2 2 2 2 3 2 3 2 2 2 2 2 2 2 3" xfId="23805" xr:uid="{00000000-0005-0000-0000-0000991C0000}"/>
    <cellStyle name="annee semestre 2 2 2 2 3 2 3 2 2 2 2 3 2 3 2 2 2 2 2 2 3" xfId="16003" xr:uid="{00000000-0005-0000-0000-00009A1C0000}"/>
    <cellStyle name="annee semestre 2 2 2 2 3 2 3 2 2 2 2 3 2 3 2 2 2 2 2 2 3 2" xfId="19158" xr:uid="{00000000-0005-0000-0000-00009B1C0000}"/>
    <cellStyle name="annee semestre 2 2 2 2 3 2 3 2 2 2 2 3 2 3 2 2 2 2 2 2 3 2 2" xfId="34319" xr:uid="{00000000-0005-0000-0000-00009C1C0000}"/>
    <cellStyle name="annee semestre 2 2 2 2 3 2 3 2 2 2 2 3 2 3 2 2 2 2 2 2 3 3" xfId="26573" xr:uid="{00000000-0005-0000-0000-00009D1C0000}"/>
    <cellStyle name="annee semestre 2 2 2 2 3 2 3 2 2 2 2 3 2 3 2 2 2 2 2 2 4" xfId="23425" xr:uid="{00000000-0005-0000-0000-00009E1C0000}"/>
    <cellStyle name="annee semestre 2 2 2 2 3 2 3 2 2 2 2 3 2 3 2 2 2 2 2 3" xfId="11178" xr:uid="{00000000-0005-0000-0000-00009F1C0000}"/>
    <cellStyle name="annee semestre 2 2 2 2 3 2 3 2 2 2 2 3 2 3 2 2 2 2 2 3 2" xfId="12554" xr:uid="{00000000-0005-0000-0000-0000A01C0000}"/>
    <cellStyle name="annee semestre 2 2 2 2 3 2 3 2 2 2 2 3 2 3 2 2 2 2 2 3 2 2" xfId="14730" xr:uid="{00000000-0005-0000-0000-0000A11C0000}"/>
    <cellStyle name="annee semestre 2 2 2 2 3 2 3 2 2 2 2 3 2 3 2 2 2 2 2 3 2 2 2" xfId="19970" xr:uid="{00000000-0005-0000-0000-0000A21C0000}"/>
    <cellStyle name="annee semestre 2 2 2 2 3 2 3 2 2 2 2 3 2 3 2 2 2 2 2 3 2 2 2 2" xfId="33056" xr:uid="{00000000-0005-0000-0000-0000A31C0000}"/>
    <cellStyle name="annee semestre 2 2 2 2 3 2 3 2 2 2 2 3 2 3 2 2 2 2 2 3 2 2 3" xfId="30432" xr:uid="{00000000-0005-0000-0000-0000A41C0000}"/>
    <cellStyle name="annee semestre 2 2 2 2 3 2 3 2 2 2 2 3 2 3 2 2 2 2 2 3 2 3" xfId="25215" xr:uid="{00000000-0005-0000-0000-0000A51C0000}"/>
    <cellStyle name="annee semestre 2 2 2 2 3 2 3 2 2 2 2 3 2 3 2 2 2 2 2 3 3" xfId="17115" xr:uid="{00000000-0005-0000-0000-0000A61C0000}"/>
    <cellStyle name="annee semestre 2 2 2 2 3 2 3 2 2 2 2 3 2 3 2 2 2 2 2 3 3 2" xfId="8338" xr:uid="{00000000-0005-0000-0000-0000A71C0000}"/>
    <cellStyle name="annee semestre 2 2 2 2 3 2 3 2 2 2 2 3 2 3 2 2 2 2 2 3 3 2 2" xfId="35430" xr:uid="{00000000-0005-0000-0000-0000A81C0000}"/>
    <cellStyle name="annee semestre 2 2 2 2 3 2 3 2 2 2 2 3 2 3 2 2 2 2 2 3 3 3" xfId="29878" xr:uid="{00000000-0005-0000-0000-0000A91C0000}"/>
    <cellStyle name="annee semestre 2 2 2 2 3 2 3 2 2 2 2 3 2 3 2 2 2 2 2 3 4" xfId="28475" xr:uid="{00000000-0005-0000-0000-0000AA1C0000}"/>
    <cellStyle name="annee semestre 2 2 2 2 3 2 3 2 2 2 2 3 2 3 2 2 2 2 3" xfId="16760" xr:uid="{00000000-0005-0000-0000-0000AB1C0000}"/>
    <cellStyle name="annee semestre 2 2 2 2 3 2 3 2 2 2 2 3 2 3 2 2 2 2 3 2" xfId="11276" xr:uid="{00000000-0005-0000-0000-0000AC1C0000}"/>
    <cellStyle name="annee semestre 2 2 2 2 3 2 3 2 2 2 2 3 2 3 2 2 2 2 3 2 2" xfId="35075" xr:uid="{00000000-0005-0000-0000-0000AD1C0000}"/>
    <cellStyle name="annee semestre 2 2 2 2 3 2 3 2 2 2 2 3 2 3 2 2 2 2 3 3" xfId="29600" xr:uid="{00000000-0005-0000-0000-0000AE1C0000}"/>
    <cellStyle name="annee semestre 2 2 2 2 3 2 3 2 2 2 2 3 2 3 2 2 2 2 4" xfId="27180" xr:uid="{00000000-0005-0000-0000-0000AF1C0000}"/>
    <cellStyle name="annee semestre 2 2 2 2 3 2 3 2 2 2 2 3 2 3 2 2 3" xfId="17137" xr:uid="{00000000-0005-0000-0000-0000B01C0000}"/>
    <cellStyle name="annee semestre 2 2 2 2 3 2 3 2 2 2 2 3 2 3 2 2 3 2" xfId="9677" xr:uid="{00000000-0005-0000-0000-0000B11C0000}"/>
    <cellStyle name="annee semestre 2 2 2 2 3 2 3 2 2 2 2 3 2 3 2 2 3 2 2" xfId="35452" xr:uid="{00000000-0005-0000-0000-0000B21C0000}"/>
    <cellStyle name="annee semestre 2 2 2 2 3 2 3 2 2 2 2 3 2 3 2 2 3 3" xfId="22136" xr:uid="{00000000-0005-0000-0000-0000B31C0000}"/>
    <cellStyle name="annee semestre 2 2 2 2 3 2 3 2 2 2 2 3 2 3 2 2 4" xfId="27249" xr:uid="{00000000-0005-0000-0000-0000B41C0000}"/>
    <cellStyle name="annee semestre 2 2 2 2 3 2 3 2 2 2 2 3 2 3 3" xfId="3159" xr:uid="{00000000-0005-0000-0000-0000B51C0000}"/>
    <cellStyle name="annee semestre 2 2 2 2 3 2 3 2 2 2 2 3 2 3 3 2" xfId="3597" xr:uid="{00000000-0005-0000-0000-0000B61C0000}"/>
    <cellStyle name="annee semestre 2 2 2 2 3 2 3 2 2 2 2 3 2 3 3 2 2" xfId="5163" xr:uid="{00000000-0005-0000-0000-0000B71C0000}"/>
    <cellStyle name="annee semestre 2 2 2 2 3 2 3 2 2 2 2 3 2 3 3 2 2 2" xfId="6636" xr:uid="{00000000-0005-0000-0000-0000B81C0000}"/>
    <cellStyle name="annee semestre 2 2 2 2 3 2 3 2 2 2 2 3 2 3 3 2 2 2 2" xfId="7206" xr:uid="{00000000-0005-0000-0000-0000B91C0000}"/>
    <cellStyle name="annee semestre 2 2 2 2 3 2 3 2 2 2 2 3 2 3 3 2 2 2 2 2" xfId="7647" xr:uid="{00000000-0005-0000-0000-0000BA1C0000}"/>
    <cellStyle name="annee semestre 2 2 2 2 3 2 3 2 2 2 2 3 2 3 3 2 2 2 2 2 2" xfId="13185" xr:uid="{00000000-0005-0000-0000-0000BB1C0000}"/>
    <cellStyle name="annee semestre 2 2 2 2 3 2 3 2 2 2 2 3 2 3 3 2 2 2 2 2 2 2" xfId="10073" xr:uid="{00000000-0005-0000-0000-0000BC1C0000}"/>
    <cellStyle name="annee semestre 2 2 2 2 3 2 3 2 2 2 2 3 2 3 3 2 2 2 2 2 2 2 2" xfId="31511" xr:uid="{00000000-0005-0000-0000-0000BD1C0000}"/>
    <cellStyle name="annee semestre 2 2 2 2 3 2 3 2 2 2 2 3 2 3 3 2 2 2 2 2 2 3" xfId="28301" xr:uid="{00000000-0005-0000-0000-0000BE1C0000}"/>
    <cellStyle name="annee semestre 2 2 2 2 3 2 3 2 2 2 2 3 2 3 3 2 2 2 2 2 3" xfId="26245" xr:uid="{00000000-0005-0000-0000-0000BF1C0000}"/>
    <cellStyle name="annee semestre 2 2 2 2 3 2 3 2 2 2 2 3 2 3 3 2 2 2 2 3" xfId="18371" xr:uid="{00000000-0005-0000-0000-0000C01C0000}"/>
    <cellStyle name="annee semestre 2 2 2 2 3 2 3 2 2 2 2 3 2 3 3 2 2 2 2 3 2" xfId="10168" xr:uid="{00000000-0005-0000-0000-0000C11C0000}"/>
    <cellStyle name="annee semestre 2 2 2 2 3 2 3 2 2 2 2 3 2 3 3 2 2 2 2 3 2 2" xfId="36686" xr:uid="{00000000-0005-0000-0000-0000C21C0000}"/>
    <cellStyle name="annee semestre 2 2 2 2 3 2 3 2 2 2 2 3 2 3 3 2 2 2 2 3 3" xfId="30817" xr:uid="{00000000-0005-0000-0000-0000C31C0000}"/>
    <cellStyle name="annee semestre 2 2 2 2 3 2 3 2 2 2 2 3 2 3 3 2 2 2 2 4" xfId="25391" xr:uid="{00000000-0005-0000-0000-0000C41C0000}"/>
    <cellStyle name="annee semestre 2 2 2 2 3 2 3 2 2 2 2 3 2 3 3 2 2 2 3" xfId="10794" xr:uid="{00000000-0005-0000-0000-0000C51C0000}"/>
    <cellStyle name="annee semestre 2 2 2 2 3 2 3 2 2 2 2 3 2 3 3 2 2 2 3 2" xfId="11928" xr:uid="{00000000-0005-0000-0000-0000C61C0000}"/>
    <cellStyle name="annee semestre 2 2 2 2 3 2 3 2 2 2 2 3 2 3 3 2 2 2 3 2 2" xfId="13301" xr:uid="{00000000-0005-0000-0000-0000C71C0000}"/>
    <cellStyle name="annee semestre 2 2 2 2 3 2 3 2 2 2 2 3 2 3 3 2 2 2 3 2 2 2" xfId="8713" xr:uid="{00000000-0005-0000-0000-0000C81C0000}"/>
    <cellStyle name="annee semestre 2 2 2 2 3 2 3 2 2 2 2 3 2 3 3 2 2 2 3 2 2 2 2" xfId="31627" xr:uid="{00000000-0005-0000-0000-0000C91C0000}"/>
    <cellStyle name="annee semestre 2 2 2 2 3 2 3 2 2 2 2 3 2 3 3 2 2 2 3 2 2 3" xfId="27941" xr:uid="{00000000-0005-0000-0000-0000CA1C0000}"/>
    <cellStyle name="annee semestre 2 2 2 2 3 2 3 2 2 2 2 3 2 3 3 2 2 2 3 2 3" xfId="22368" xr:uid="{00000000-0005-0000-0000-0000CB1C0000}"/>
    <cellStyle name="annee semestre 2 2 2 2 3 2 3 2 2 2 2 3 2 3 3 2 2 2 3 3" xfId="14869" xr:uid="{00000000-0005-0000-0000-0000CC1C0000}"/>
    <cellStyle name="annee semestre 2 2 2 2 3 2 3 2 2 2 2 3 2 3 3 2 2 2 3 3 2" xfId="8243" xr:uid="{00000000-0005-0000-0000-0000CD1C0000}"/>
    <cellStyle name="annee semestre 2 2 2 2 3 2 3 2 2 2 2 3 2 3 3 2 2 2 3 3 2 2" xfId="33191" xr:uid="{00000000-0005-0000-0000-0000CE1C0000}"/>
    <cellStyle name="annee semestre 2 2 2 2 3 2 3 2 2 2 2 3 2 3 3 2 2 2 3 3 3" xfId="30265" xr:uid="{00000000-0005-0000-0000-0000CF1C0000}"/>
    <cellStyle name="annee semestre 2 2 2 2 3 2 3 2 2 2 2 3 2 3 3 2 2 2 3 4" xfId="25739" xr:uid="{00000000-0005-0000-0000-0000D01C0000}"/>
    <cellStyle name="annee semestre 2 2 2 2 3 2 3 2 2 2 2 3 2 3 3 2 2 3" xfId="17272" xr:uid="{00000000-0005-0000-0000-0000D11C0000}"/>
    <cellStyle name="annee semestre 2 2 2 2 3 2 3 2 2 2 2 3 2 3 3 2 2 3 2" xfId="9909" xr:uid="{00000000-0005-0000-0000-0000D21C0000}"/>
    <cellStyle name="annee semestre 2 2 2 2 3 2 3 2 2 2 2 3 2 3 3 2 2 3 2 2" xfId="35587" xr:uid="{00000000-0005-0000-0000-0000D31C0000}"/>
    <cellStyle name="annee semestre 2 2 2 2 3 2 3 2 2 2 2 3 2 3 3 2 2 3 3" xfId="25954" xr:uid="{00000000-0005-0000-0000-0000D41C0000}"/>
    <cellStyle name="annee semestre 2 2 2 2 3 2 3 2 2 2 2 3 2 3 3 2 2 4" xfId="21453" xr:uid="{00000000-0005-0000-0000-0000D51C0000}"/>
    <cellStyle name="annee semestre 2 2 2 2 3 2 3 2 2 2 2 3 2 3 3 3" xfId="15900" xr:uid="{00000000-0005-0000-0000-0000D61C0000}"/>
    <cellStyle name="annee semestre 2 2 2 2 3 2 3 2 2 2 2 3 2 3 3 3 2" xfId="8502" xr:uid="{00000000-0005-0000-0000-0000D71C0000}"/>
    <cellStyle name="annee semestre 2 2 2 2 3 2 3 2 2 2 2 3 2 3 3 3 2 2" xfId="34216" xr:uid="{00000000-0005-0000-0000-0000D81C0000}"/>
    <cellStyle name="annee semestre 2 2 2 2 3 2 3 2 2 2 2 3 2 3 3 3 3" xfId="29155" xr:uid="{00000000-0005-0000-0000-0000D91C0000}"/>
    <cellStyle name="annee semestre 2 2 2 2 3 2 3 2 2 2 2 3 2 3 3 4" xfId="22051" xr:uid="{00000000-0005-0000-0000-0000DA1C0000}"/>
    <cellStyle name="annee semestre 2 2 2 2 3 2 3 2 2 2 2 3 2 4" xfId="15427" xr:uid="{00000000-0005-0000-0000-0000DB1C0000}"/>
    <cellStyle name="annee semestre 2 2 2 2 3 2 3 2 2 2 2 3 2 4 2" xfId="12819" xr:uid="{00000000-0005-0000-0000-0000DC1C0000}"/>
    <cellStyle name="annee semestre 2 2 2 2 3 2 3 2 2 2 2 3 2 4 2 2" xfId="33746" xr:uid="{00000000-0005-0000-0000-0000DD1C0000}"/>
    <cellStyle name="annee semestre 2 2 2 2 3 2 3 2 2 2 2 3 2 4 3" xfId="26516" xr:uid="{00000000-0005-0000-0000-0000DE1C0000}"/>
    <cellStyle name="annee semestre 2 2 2 2 3 2 3 2 2 2 2 3 2 5" xfId="22558" xr:uid="{00000000-0005-0000-0000-0000DF1C0000}"/>
    <cellStyle name="annee semestre 2 2 2 2 3 2 3 2 2 2 2 4" xfId="14882" xr:uid="{00000000-0005-0000-0000-0000E01C0000}"/>
    <cellStyle name="annee semestre 2 2 2 2 3 2 3 2 2 2 2 4 2" xfId="8533" xr:uid="{00000000-0005-0000-0000-0000E11C0000}"/>
    <cellStyle name="annee semestre 2 2 2 2 3 2 3 2 2 2 2 4 2 2" xfId="33204" xr:uid="{00000000-0005-0000-0000-0000E21C0000}"/>
    <cellStyle name="annee semestre 2 2 2 2 3 2 3 2 2 2 2 4 3" xfId="24000" xr:uid="{00000000-0005-0000-0000-0000E31C0000}"/>
    <cellStyle name="annee semestre 2 2 2 2 3 2 3 2 2 2 2 5" xfId="20673" xr:uid="{00000000-0005-0000-0000-0000E41C0000}"/>
    <cellStyle name="annee semestre 2 2 2 2 3 2 3 2 2 3" xfId="14932" xr:uid="{00000000-0005-0000-0000-0000E51C0000}"/>
    <cellStyle name="annee semestre 2 2 2 2 3 2 3 2 2 3 2" xfId="20184" xr:uid="{00000000-0005-0000-0000-0000E61C0000}"/>
    <cellStyle name="annee semestre 2 2 2 2 3 2 3 2 2 3 2 2" xfId="33253" xr:uid="{00000000-0005-0000-0000-0000E71C0000}"/>
    <cellStyle name="annee semestre 2 2 2 2 3 2 3 2 2 3 3" xfId="27289" xr:uid="{00000000-0005-0000-0000-0000E81C0000}"/>
    <cellStyle name="annee semestre 2 2 2 2 3 2 3 2 2 4" xfId="23861" xr:uid="{00000000-0005-0000-0000-0000E91C0000}"/>
    <cellStyle name="annee semestre 2 2 2 2 3 2 3 3" xfId="591" xr:uid="{00000000-0005-0000-0000-0000EA1C0000}"/>
    <cellStyle name="annee semestre 2 2 2 2 3 2 3 3 2" xfId="906" xr:uid="{00000000-0005-0000-0000-0000EB1C0000}"/>
    <cellStyle name="annee semestre 2 2 2 2 3 2 3 3 2 2" xfId="1089" xr:uid="{00000000-0005-0000-0000-0000EC1C0000}"/>
    <cellStyle name="annee semestre 2 2 2 2 3 2 3 3 2 2 2" xfId="1208" xr:uid="{00000000-0005-0000-0000-0000ED1C0000}"/>
    <cellStyle name="annee semestre 2 2 2 2 3 2 3 3 2 2 2 2" xfId="1298" xr:uid="{00000000-0005-0000-0000-0000EE1C0000}"/>
    <cellStyle name="annee semestre 2 2 2 2 3 2 3 3 2 2 2 2 2" xfId="1680" xr:uid="{00000000-0005-0000-0000-0000EF1C0000}"/>
    <cellStyle name="annee semestre 2 2 2 2 3 2 3 3 2 2 2 2 2 2" xfId="1958" xr:uid="{00000000-0005-0000-0000-0000F01C0000}"/>
    <cellStyle name="annee semestre 2 2 2 2 3 2 3 3 2 2 2 2 2 2 2" xfId="2318" xr:uid="{00000000-0005-0000-0000-0000F11C0000}"/>
    <cellStyle name="annee semestre 2 2 2 2 3 2 3 3 2 2 2 2 2 2 2 2" xfId="2848" xr:uid="{00000000-0005-0000-0000-0000F21C0000}"/>
    <cellStyle name="annee semestre 2 2 2 2 3 2 3 3 2 2 2 2 2 2 2 2 2" xfId="4034" xr:uid="{00000000-0005-0000-0000-0000F31C0000}"/>
    <cellStyle name="annee semestre 2 2 2 2 3 2 3 3 2 2 2 2 2 2 2 2 2 2" xfId="4508" xr:uid="{00000000-0005-0000-0000-0000F41C0000}"/>
    <cellStyle name="annee semestre 2 2 2 2 3 2 3 3 2 2 2 2 2 2 2 2 2 2 2" xfId="4775" xr:uid="{00000000-0005-0000-0000-0000F51C0000}"/>
    <cellStyle name="annee semestre 2 2 2 2 3 2 3 3 2 2 2 2 2 2 2 2 2 2 2 2" xfId="6674" xr:uid="{00000000-0005-0000-0000-0000F61C0000}"/>
    <cellStyle name="annee semestre 2 2 2 2 3 2 3 3 2 2 2 2 2 2 2 2 2 2 2 2 2" xfId="4844" xr:uid="{00000000-0005-0000-0000-0000F71C0000}"/>
    <cellStyle name="annee semestre 2 2 2 2 3 2 3 3 2 2 2 2 2 2 2 2 2 2 2 2 2 2" xfId="7685" xr:uid="{00000000-0005-0000-0000-0000F81C0000}"/>
    <cellStyle name="annee semestre 2 2 2 2 3 2 3 3 2 2 2 2 2 2 2 2 2 2 2 2 2 2 2" xfId="13794" xr:uid="{00000000-0005-0000-0000-0000F91C0000}"/>
    <cellStyle name="annee semestre 2 2 2 2 3 2 3 3 2 2 2 2 2 2 2 2 2 2 2 2 2 2 2 2" xfId="9784" xr:uid="{00000000-0005-0000-0000-0000FA1C0000}"/>
    <cellStyle name="annee semestre 2 2 2 2 3 2 3 3 2 2 2 2 2 2 2 2 2 2 2 2 2 2 2 2 2" xfId="32120" xr:uid="{00000000-0005-0000-0000-0000FB1C0000}"/>
    <cellStyle name="annee semestre 2 2 2 2 3 2 3 3 2 2 2 2 2 2 2 2 2 2 2 2 2 2 2 3" xfId="29885" xr:uid="{00000000-0005-0000-0000-0000FC1C0000}"/>
    <cellStyle name="annee semestre 2 2 2 2 3 2 3 3 2 2 2 2 2 2 2 2 2 2 2 2 2 2 3" xfId="27014" xr:uid="{00000000-0005-0000-0000-0000FD1C0000}"/>
    <cellStyle name="annee semestre 2 2 2 2 3 2 3 3 2 2 2 2 2 2 2 2 2 2 2 2 2 3" xfId="17989" xr:uid="{00000000-0005-0000-0000-0000FE1C0000}"/>
    <cellStyle name="annee semestre 2 2 2 2 3 2 3 3 2 2 2 2 2 2 2 2 2 2 2 2 2 3 2" xfId="20191" xr:uid="{00000000-0005-0000-0000-0000FF1C0000}"/>
    <cellStyle name="annee semestre 2 2 2 2 3 2 3 3 2 2 2 2 2 2 2 2 2 2 2 2 2 3 2 2" xfId="36304" xr:uid="{00000000-0005-0000-0000-0000001D0000}"/>
    <cellStyle name="annee semestre 2 2 2 2 3 2 3 3 2 2 2 2 2 2 2 2 2 2 2 2 2 3 3" xfId="30709" xr:uid="{00000000-0005-0000-0000-0000011D0000}"/>
    <cellStyle name="annee semestre 2 2 2 2 3 2 3 3 2 2 2 2 2 2 2 2 2 2 2 2 2 4" xfId="27360" xr:uid="{00000000-0005-0000-0000-0000021D0000}"/>
    <cellStyle name="annee semestre 2 2 2 2 3 2 3 3 2 2 2 2 2 2 2 2 2 2 2 2 3" xfId="10832" xr:uid="{00000000-0005-0000-0000-0000031D0000}"/>
    <cellStyle name="annee semestre 2 2 2 2 3 2 3 3 2 2 2 2 2 2 2 2 2 2 2 2 3 2" xfId="12379" xr:uid="{00000000-0005-0000-0000-0000041D0000}"/>
    <cellStyle name="annee semestre 2 2 2 2 3 2 3 3 2 2 2 2 2 2 2 2 2 2 2 2 3 2 2" xfId="14555" xr:uid="{00000000-0005-0000-0000-0000051D0000}"/>
    <cellStyle name="annee semestre 2 2 2 2 3 2 3 3 2 2 2 2 2 2 2 2 2 2 2 2 3 2 2 2" xfId="19897" xr:uid="{00000000-0005-0000-0000-0000061D0000}"/>
    <cellStyle name="annee semestre 2 2 2 2 3 2 3 3 2 2 2 2 2 2 2 2 2 2 2 2 3 2 2 2 2" xfId="32881" xr:uid="{00000000-0005-0000-0000-0000071D0000}"/>
    <cellStyle name="annee semestre 2 2 2 2 3 2 3 3 2 2 2 2 2 2 2 2 2 2 2 2 3 2 2 3" xfId="29120" xr:uid="{00000000-0005-0000-0000-0000081D0000}"/>
    <cellStyle name="annee semestre 2 2 2 2 3 2 3 3 2 2 2 2 2 2 2 2 2 2 2 2 3 2 3" xfId="25068" xr:uid="{00000000-0005-0000-0000-0000091D0000}"/>
    <cellStyle name="annee semestre 2 2 2 2 3 2 3 3 2 2 2 2 2 2 2 2 2 2 2 2 3 3" xfId="15409" xr:uid="{00000000-0005-0000-0000-00000A1D0000}"/>
    <cellStyle name="annee semestre 2 2 2 2 3 2 3 3 2 2 2 2 2 2 2 2 2 2 2 2 3 3 2" xfId="19157" xr:uid="{00000000-0005-0000-0000-00000B1D0000}"/>
    <cellStyle name="annee semestre 2 2 2 2 3 2 3 3 2 2 2 2 2 2 2 2 2 2 2 2 3 3 2 2" xfId="33728" xr:uid="{00000000-0005-0000-0000-00000C1D0000}"/>
    <cellStyle name="annee semestre 2 2 2 2 3 2 3 3 2 2 2 2 2 2 2 2 2 2 2 2 3 3 3" xfId="24364" xr:uid="{00000000-0005-0000-0000-00000D1D0000}"/>
    <cellStyle name="annee semestre 2 2 2 2 3 2 3 3 2 2 2 2 2 2 2 2 2 2 2 2 3 4" xfId="27253" xr:uid="{00000000-0005-0000-0000-00000E1D0000}"/>
    <cellStyle name="annee semestre 2 2 2 2 3 2 3 3 2 2 2 2 2 2 2 2 2 2 2 3" xfId="17645" xr:uid="{00000000-0005-0000-0000-00000F1D0000}"/>
    <cellStyle name="annee semestre 2 2 2 2 3 2 3 3 2 2 2 2 2 2 2 2 2 2 2 3 2" xfId="11341" xr:uid="{00000000-0005-0000-0000-0000101D0000}"/>
    <cellStyle name="annee semestre 2 2 2 2 3 2 3 3 2 2 2 2 2 2 2 2 2 2 2 3 2 2" xfId="35960" xr:uid="{00000000-0005-0000-0000-0000111D0000}"/>
    <cellStyle name="annee semestre 2 2 2 2 3 2 3 3 2 2 2 2 2 2 2 2 2 2 2 3 3" xfId="31213" xr:uid="{00000000-0005-0000-0000-0000121D0000}"/>
    <cellStyle name="annee semestre 2 2 2 2 3 2 3 3 2 2 2 2 2 2 2 2 2 2 2 4" xfId="22492" xr:uid="{00000000-0005-0000-0000-0000131D0000}"/>
    <cellStyle name="annee semestre 2 2 2 2 3 2 3 3 2 2 2 2 2 2 2 2 2 3" xfId="17268" xr:uid="{00000000-0005-0000-0000-0000141D0000}"/>
    <cellStyle name="annee semestre 2 2 2 2 3 2 3 3 2 2 2 2 2 2 2 2 2 3 2" xfId="11624" xr:uid="{00000000-0005-0000-0000-0000151D0000}"/>
    <cellStyle name="annee semestre 2 2 2 2 3 2 3 3 2 2 2 2 2 2 2 2 2 3 2 2" xfId="35583" xr:uid="{00000000-0005-0000-0000-0000161D0000}"/>
    <cellStyle name="annee semestre 2 2 2 2 3 2 3 3 2 2 2 2 2 2 2 2 2 3 3" xfId="23371" xr:uid="{00000000-0005-0000-0000-0000171D0000}"/>
    <cellStyle name="annee semestre 2 2 2 2 3 2 3 3 2 2 2 2 2 2 2 2 2 4" xfId="23015" xr:uid="{00000000-0005-0000-0000-0000181D0000}"/>
    <cellStyle name="annee semestre 2 2 2 2 3 2 3 3 2 2 2 2 2 2 2 3" xfId="3330" xr:uid="{00000000-0005-0000-0000-0000191D0000}"/>
    <cellStyle name="annee semestre 2 2 2 2 3 2 3 3 2 2 2 2 2 2 2 3 2" xfId="4309" xr:uid="{00000000-0005-0000-0000-00001A1D0000}"/>
    <cellStyle name="annee semestre 2 2 2 2 3 2 3 3 2 2 2 2 2 2 2 3 2 2" xfId="5353" xr:uid="{00000000-0005-0000-0000-00001B1D0000}"/>
    <cellStyle name="annee semestre 2 2 2 2 3 2 3 3 2 2 2 2 2 2 2 3 2 2 2" xfId="6919" xr:uid="{00000000-0005-0000-0000-00001C1D0000}"/>
    <cellStyle name="annee semestre 2 2 2 2 3 2 3 3 2 2 2 2 2 2 2 3 2 2 2 2" xfId="6109" xr:uid="{00000000-0005-0000-0000-00001D1D0000}"/>
    <cellStyle name="annee semestre 2 2 2 2 3 2 3 3 2 2 2 2 2 2 2 3 2 2 2 2 2" xfId="7930" xr:uid="{00000000-0005-0000-0000-00001E1D0000}"/>
    <cellStyle name="annee semestre 2 2 2 2 3 2 3 3 2 2 2 2 2 2 2 3 2 2 2 2 2 2" xfId="14131" xr:uid="{00000000-0005-0000-0000-00001F1D0000}"/>
    <cellStyle name="annee semestre 2 2 2 2 3 2 3 3 2 2 2 2 2 2 2 3 2 2 2 2 2 2 2" xfId="19748" xr:uid="{00000000-0005-0000-0000-0000201D0000}"/>
    <cellStyle name="annee semestre 2 2 2 2 3 2 3 3 2 2 2 2 2 2 2 3 2 2 2 2 2 2 2 2" xfId="32457" xr:uid="{00000000-0005-0000-0000-0000211D0000}"/>
    <cellStyle name="annee semestre 2 2 2 2 3 2 3 3 2 2 2 2 2 2 2 3 2 2 2 2 2 2 3" xfId="26325" xr:uid="{00000000-0005-0000-0000-0000221D0000}"/>
    <cellStyle name="annee semestre 2 2 2 2 3 2 3 3 2 2 2 2 2 2 2 3 2 2 2 2 2 3" xfId="31287" xr:uid="{00000000-0005-0000-0000-0000231D0000}"/>
    <cellStyle name="annee semestre 2 2 2 2 3 2 3 3 2 2 2 2 2 2 2 3 2 2 2 2 3" xfId="15293" xr:uid="{00000000-0005-0000-0000-0000241D0000}"/>
    <cellStyle name="annee semestre 2 2 2 2 3 2 3 3 2 2 2 2 2 2 2 3 2 2 2 2 3 2" xfId="12993" xr:uid="{00000000-0005-0000-0000-0000251D0000}"/>
    <cellStyle name="annee semestre 2 2 2 2 3 2 3 3 2 2 2 2 2 2 2 3 2 2 2 2 3 2 2" xfId="33612" xr:uid="{00000000-0005-0000-0000-0000261D0000}"/>
    <cellStyle name="annee semestre 2 2 2 2 3 2 3 3 2 2 2 2 2 2 2 3 2 2 2 2 3 3" xfId="30400" xr:uid="{00000000-0005-0000-0000-0000271D0000}"/>
    <cellStyle name="annee semestre 2 2 2 2 3 2 3 3 2 2 2 2 2 2 2 3 2 2 2 2 4" xfId="27444" xr:uid="{00000000-0005-0000-0000-0000281D0000}"/>
    <cellStyle name="annee semestre 2 2 2 2 3 2 3 3 2 2 2 2 2 2 2 3 2 2 2 3" xfId="11077" xr:uid="{00000000-0005-0000-0000-0000291D0000}"/>
    <cellStyle name="annee semestre 2 2 2 2 3 2 3 3 2 2 2 2 2 2 2 3 2 2 2 3 2" xfId="12453" xr:uid="{00000000-0005-0000-0000-00002A1D0000}"/>
    <cellStyle name="annee semestre 2 2 2 2 3 2 3 3 2 2 2 2 2 2 2 3 2 2 2 3 2 2" xfId="14629" xr:uid="{00000000-0005-0000-0000-00002B1D0000}"/>
    <cellStyle name="annee semestre 2 2 2 2 3 2 3 3 2 2 2 2 2 2 2 3 2 2 2 3 2 2 2" xfId="9182" xr:uid="{00000000-0005-0000-0000-00002C1D0000}"/>
    <cellStyle name="annee semestre 2 2 2 2 3 2 3 3 2 2 2 2 2 2 2 3 2 2 2 3 2 2 2 2" xfId="32955" xr:uid="{00000000-0005-0000-0000-00002D1D0000}"/>
    <cellStyle name="annee semestre 2 2 2 2 3 2 3 3 2 2 2 2 2 2 2 3 2 2 2 3 2 2 3" xfId="25171" xr:uid="{00000000-0005-0000-0000-00002E1D0000}"/>
    <cellStyle name="annee semestre 2 2 2 2 3 2 3 3 2 2 2 2 2 2 2 3 2 2 2 3 2 3" xfId="25017" xr:uid="{00000000-0005-0000-0000-00002F1D0000}"/>
    <cellStyle name="annee semestre 2 2 2 2 3 2 3 3 2 2 2 2 2 2 2 3 2 2 2 3 3" xfId="16184" xr:uid="{00000000-0005-0000-0000-0000301D0000}"/>
    <cellStyle name="annee semestre 2 2 2 2 3 2 3 3 2 2 2 2 2 2 2 3 2 2 2 3 3 2" xfId="9685" xr:uid="{00000000-0005-0000-0000-0000311D0000}"/>
    <cellStyle name="annee semestre 2 2 2 2 3 2 3 3 2 2 2 2 2 2 2 3 2 2 2 3 3 2 2" xfId="34499" xr:uid="{00000000-0005-0000-0000-0000321D0000}"/>
    <cellStyle name="annee semestre 2 2 2 2 3 2 3 3 2 2 2 2 2 2 2 3 2 2 2 3 3 3" xfId="27518" xr:uid="{00000000-0005-0000-0000-0000331D0000}"/>
    <cellStyle name="annee semestre 2 2 2 2 3 2 3 3 2 2 2 2 2 2 2 3 2 2 2 3 4" xfId="22875" xr:uid="{00000000-0005-0000-0000-0000341D0000}"/>
    <cellStyle name="annee semestre 2 2 2 2 3 2 3 3 2 2 2 2 2 2 2 3 2 2 3" xfId="17752" xr:uid="{00000000-0005-0000-0000-0000351D0000}"/>
    <cellStyle name="annee semestre 2 2 2 2 3 2 3 3 2 2 2 2 2 2 2 3 2 2 3 2" xfId="13140" xr:uid="{00000000-0005-0000-0000-0000361D0000}"/>
    <cellStyle name="annee semestre 2 2 2 2 3 2 3 3 2 2 2 2 2 2 2 3 2 2 3 2 2" xfId="36067" xr:uid="{00000000-0005-0000-0000-0000371D0000}"/>
    <cellStyle name="annee semestre 2 2 2 2 3 2 3 3 2 2 2 2 2 2 2 3 2 2 3 3" xfId="29357" xr:uid="{00000000-0005-0000-0000-0000381D0000}"/>
    <cellStyle name="annee semestre 2 2 2 2 3 2 3 3 2 2 2 2 2 2 2 3 2 2 4" xfId="23020" xr:uid="{00000000-0005-0000-0000-0000391D0000}"/>
    <cellStyle name="annee semestre 2 2 2 2 3 2 3 3 2 2 2 2 2 2 2 3 3" xfId="18146" xr:uid="{00000000-0005-0000-0000-00003A1D0000}"/>
    <cellStyle name="annee semestre 2 2 2 2 3 2 3 3 2 2 2 2 2 2 2 3 3 2" xfId="12688" xr:uid="{00000000-0005-0000-0000-00003B1D0000}"/>
    <cellStyle name="annee semestre 2 2 2 2 3 2 3 3 2 2 2 2 2 2 2 3 3 2 2" xfId="36461" xr:uid="{00000000-0005-0000-0000-00003C1D0000}"/>
    <cellStyle name="annee semestre 2 2 2 2 3 2 3 3 2 2 2 2 2 2 2 3 3 3" xfId="30409" xr:uid="{00000000-0005-0000-0000-00003D1D0000}"/>
    <cellStyle name="annee semestre 2 2 2 2 3 2 3 3 2 2 2 2 2 2 2 3 4" xfId="24522" xr:uid="{00000000-0005-0000-0000-00003E1D0000}"/>
    <cellStyle name="annee semestre 2 2 2 2 3 2 3 3 2 2 2 2 2 3" xfId="2581" xr:uid="{00000000-0005-0000-0000-00003F1D0000}"/>
    <cellStyle name="annee semestre 2 2 2 2 3 2 3 3 2 2 2 2 2 3 2" xfId="2759" xr:uid="{00000000-0005-0000-0000-0000401D0000}"/>
    <cellStyle name="annee semestre 2 2 2 2 3 2 3 3 2 2 2 2 2 3 2 2" xfId="4220" xr:uid="{00000000-0005-0000-0000-0000411D0000}"/>
    <cellStyle name="annee semestre 2 2 2 2 3 2 3 3 2 2 2 2 2 3 2 2 2" xfId="4694" xr:uid="{00000000-0005-0000-0000-0000421D0000}"/>
    <cellStyle name="annee semestre 2 2 2 2 3 2 3 3 2 2 2 2 2 3 2 2 2 2" xfId="5441" xr:uid="{00000000-0005-0000-0000-0000431D0000}"/>
    <cellStyle name="annee semestre 2 2 2 2 3 2 3 3 2 2 2 2 2 3 2 2 2 2 2" xfId="6874" xr:uid="{00000000-0005-0000-0000-0000441D0000}"/>
    <cellStyle name="annee semestre 2 2 2 2 3 2 3 3 2 2 2 2 2 3 2 2 2 2 2 2" xfId="6150" xr:uid="{00000000-0005-0000-0000-0000451D0000}"/>
    <cellStyle name="annee semestre 2 2 2 2 3 2 3 3 2 2 2 2 2 3 2 2 2 2 2 2 2" xfId="7885" xr:uid="{00000000-0005-0000-0000-0000461D0000}"/>
    <cellStyle name="annee semestre 2 2 2 2 3 2 3 3 2 2 2 2 2 3 2 2 2 2 2 2 2 2" xfId="13786" xr:uid="{00000000-0005-0000-0000-0000471D0000}"/>
    <cellStyle name="annee semestre 2 2 2 2 3 2 3 3 2 2 2 2 2 3 2 2 2 2 2 2 2 2 2" xfId="8986" xr:uid="{00000000-0005-0000-0000-0000481D0000}"/>
    <cellStyle name="annee semestre 2 2 2 2 3 2 3 3 2 2 2 2 2 3 2 2 2 2 2 2 2 2 2 2" xfId="32112" xr:uid="{00000000-0005-0000-0000-0000491D0000}"/>
    <cellStyle name="annee semestre 2 2 2 2 3 2 3 3 2 2 2 2 2 3 2 2 2 2 2 2 2 2 3" xfId="30313" xr:uid="{00000000-0005-0000-0000-00004A1D0000}"/>
    <cellStyle name="annee semestre 2 2 2 2 3 2 3 3 2 2 2 2 2 3 2 2 2 2 2 2 2 3" xfId="29831" xr:uid="{00000000-0005-0000-0000-00004B1D0000}"/>
    <cellStyle name="annee semestre 2 2 2 2 3 2 3 3 2 2 2 2 2 3 2 2 2 2 2 2 3" xfId="16327" xr:uid="{00000000-0005-0000-0000-00004C1D0000}"/>
    <cellStyle name="annee semestre 2 2 2 2 3 2 3 3 2 2 2 2 2 3 2 2 2 2 2 2 3 2" xfId="11290" xr:uid="{00000000-0005-0000-0000-00004D1D0000}"/>
    <cellStyle name="annee semestre 2 2 2 2 3 2 3 3 2 2 2 2 2 3 2 2 2 2 2 2 3 2 2" xfId="34642" xr:uid="{00000000-0005-0000-0000-00004E1D0000}"/>
    <cellStyle name="annee semestre 2 2 2 2 3 2 3 3 2 2 2 2 2 3 2 2 2 2 2 2 3 3" xfId="22744" xr:uid="{00000000-0005-0000-0000-00004F1D0000}"/>
    <cellStyle name="annee semestre 2 2 2 2 3 2 3 3 2 2 2 2 2 3 2 2 2 2 2 2 4" xfId="23674" xr:uid="{00000000-0005-0000-0000-0000501D0000}"/>
    <cellStyle name="annee semestre 2 2 2 2 3 2 3 3 2 2 2 2 2 3 2 2 2 2 2 3" xfId="11032" xr:uid="{00000000-0005-0000-0000-0000511D0000}"/>
    <cellStyle name="annee semestre 2 2 2 2 3 2 3 3 2 2 2 2 2 3 2 2 2 2 2 3 2" xfId="12278" xr:uid="{00000000-0005-0000-0000-0000521D0000}"/>
    <cellStyle name="annee semestre 2 2 2 2 3 2 3 3 2 2 2 2 2 3 2 2 2 2 2 3 2 2" xfId="14454" xr:uid="{00000000-0005-0000-0000-0000531D0000}"/>
    <cellStyle name="annee semestre 2 2 2 2 3 2 3 3 2 2 2 2 2 3 2 2 2 2 2 3 2 2 2" xfId="19639" xr:uid="{00000000-0005-0000-0000-0000541D0000}"/>
    <cellStyle name="annee semestre 2 2 2 2 3 2 3 3 2 2 2 2 2 3 2 2 2 2 2 3 2 2 2 2" xfId="32780" xr:uid="{00000000-0005-0000-0000-0000551D0000}"/>
    <cellStyle name="annee semestre 2 2 2 2 3 2 3 3 2 2 2 2 2 3 2 2 2 2 2 3 2 2 3" xfId="24122" xr:uid="{00000000-0005-0000-0000-0000561D0000}"/>
    <cellStyle name="annee semestre 2 2 2 2 3 2 3 3 2 2 2 2 2 3 2 2 2 2 2 3 2 3" xfId="29060" xr:uid="{00000000-0005-0000-0000-0000571D0000}"/>
    <cellStyle name="annee semestre 2 2 2 2 3 2 3 3 2 2 2 2 2 3 2 2 2 2 2 3 3" xfId="16449" xr:uid="{00000000-0005-0000-0000-0000581D0000}"/>
    <cellStyle name="annee semestre 2 2 2 2 3 2 3 3 2 2 2 2 2 3 2 2 2 2 2 3 3 2" xfId="10052" xr:uid="{00000000-0005-0000-0000-0000591D0000}"/>
    <cellStyle name="annee semestre 2 2 2 2 3 2 3 3 2 2 2 2 2 3 2 2 2 2 2 3 3 2 2" xfId="34764" xr:uid="{00000000-0005-0000-0000-00005A1D0000}"/>
    <cellStyle name="annee semestre 2 2 2 2 3 2 3 3 2 2 2 2 2 3 2 2 2 2 2 3 3 3" xfId="29979" xr:uid="{00000000-0005-0000-0000-00005B1D0000}"/>
    <cellStyle name="annee semestre 2 2 2 2 3 2 3 3 2 2 2 2 2 3 2 2 2 2 2 3 4" xfId="24357" xr:uid="{00000000-0005-0000-0000-00005C1D0000}"/>
    <cellStyle name="annee semestre 2 2 2 2 3 2 3 3 2 2 2 2 2 3 2 2 2 2 3" xfId="17222" xr:uid="{00000000-0005-0000-0000-00005D1D0000}"/>
    <cellStyle name="annee semestre 2 2 2 2 3 2 3 3 2 2 2 2 2 3 2 2 2 2 3 2" xfId="19977" xr:uid="{00000000-0005-0000-0000-00005E1D0000}"/>
    <cellStyle name="annee semestre 2 2 2 2 3 2 3 3 2 2 2 2 2 3 2 2 2 2 3 2 2" xfId="35537" xr:uid="{00000000-0005-0000-0000-00005F1D0000}"/>
    <cellStyle name="annee semestre 2 2 2 2 3 2 3 3 2 2 2 2 2 3 2 2 2 2 3 3" xfId="24062" xr:uid="{00000000-0005-0000-0000-0000601D0000}"/>
    <cellStyle name="annee semestre 2 2 2 2 3 2 3 3 2 2 2 2 2 3 2 2 2 2 4" xfId="23322" xr:uid="{00000000-0005-0000-0000-0000611D0000}"/>
    <cellStyle name="annee semestre 2 2 2 2 3 2 3 3 2 2 2 2 2 3 2 2 3" xfId="18374" xr:uid="{00000000-0005-0000-0000-0000621D0000}"/>
    <cellStyle name="annee semestre 2 2 2 2 3 2 3 3 2 2 2 2 2 3 2 2 3 2" xfId="9296" xr:uid="{00000000-0005-0000-0000-0000631D0000}"/>
    <cellStyle name="annee semestre 2 2 2 2 3 2 3 3 2 2 2 2 2 3 2 2 3 2 2" xfId="36689" xr:uid="{00000000-0005-0000-0000-0000641D0000}"/>
    <cellStyle name="annee semestre 2 2 2 2 3 2 3 3 2 2 2 2 2 3 2 2 3 3" xfId="28164" xr:uid="{00000000-0005-0000-0000-0000651D0000}"/>
    <cellStyle name="annee semestre 2 2 2 2 3 2 3 3 2 2 2 2 2 3 2 2 4" xfId="21901" xr:uid="{00000000-0005-0000-0000-0000661D0000}"/>
    <cellStyle name="annee semestre 2 2 2 2 3 2 3 3 2 2 2 2 2 3 3" xfId="3230" xr:uid="{00000000-0005-0000-0000-0000671D0000}"/>
    <cellStyle name="annee semestre 2 2 2 2 3 2 3 3 2 2 2 2 2 3 3 2" xfId="3790" xr:uid="{00000000-0005-0000-0000-0000681D0000}"/>
    <cellStyle name="annee semestre 2 2 2 2 3 2 3 3 2 2 2 2 2 3 3 2 2" xfId="5548" xr:uid="{00000000-0005-0000-0000-0000691D0000}"/>
    <cellStyle name="annee semestre 2 2 2 2 3 2 3 3 2 2 2 2 2 3 3 2 2 2" xfId="6586" xr:uid="{00000000-0005-0000-0000-00006A1D0000}"/>
    <cellStyle name="annee semestre 2 2 2 2 3 2 3 3 2 2 2 2 2 3 3 2 2 2 2" xfId="6248" xr:uid="{00000000-0005-0000-0000-00006B1D0000}"/>
    <cellStyle name="annee semestre 2 2 2 2 3 2 3 3 2 2 2 2 2 3 3 2 2 2 2 2" xfId="7597" xr:uid="{00000000-0005-0000-0000-00006C1D0000}"/>
    <cellStyle name="annee semestre 2 2 2 2 3 2 3 3 2 2 2 2 2 3 3 2 2 2 2 2 2" xfId="13539" xr:uid="{00000000-0005-0000-0000-00006D1D0000}"/>
    <cellStyle name="annee semestre 2 2 2 2 3 2 3 3 2 2 2 2 2 3 3 2 2 2 2 2 2 2" xfId="12852" xr:uid="{00000000-0005-0000-0000-00006E1D0000}"/>
    <cellStyle name="annee semestre 2 2 2 2 3 2 3 3 2 2 2 2 2 3 3 2 2 2 2 2 2 2 2" xfId="31865" xr:uid="{00000000-0005-0000-0000-00006F1D0000}"/>
    <cellStyle name="annee semestre 2 2 2 2 3 2 3 3 2 2 2 2 2 3 3 2 2 2 2 2 2 3" xfId="27812" xr:uid="{00000000-0005-0000-0000-0000701D0000}"/>
    <cellStyle name="annee semestre 2 2 2 2 3 2 3 3 2 2 2 2 2 3 3 2 2 2 2 2 3" xfId="20935" xr:uid="{00000000-0005-0000-0000-0000711D0000}"/>
    <cellStyle name="annee semestre 2 2 2 2 3 2 3 3 2 2 2 2 2 3 3 2 2 2 2 3" xfId="16079" xr:uid="{00000000-0005-0000-0000-0000721D0000}"/>
    <cellStyle name="annee semestre 2 2 2 2 3 2 3 3 2 2 2 2 2 3 3 2 2 2 2 3 2" xfId="18983" xr:uid="{00000000-0005-0000-0000-0000731D0000}"/>
    <cellStyle name="annee semestre 2 2 2 2 3 2 3 3 2 2 2 2 2 3 3 2 2 2 2 3 2 2" xfId="34394" xr:uid="{00000000-0005-0000-0000-0000741D0000}"/>
    <cellStyle name="annee semestre 2 2 2 2 3 2 3 3 2 2 2 2 2 3 3 2 2 2 2 3 3" xfId="30932" xr:uid="{00000000-0005-0000-0000-0000751D0000}"/>
    <cellStyle name="annee semestre 2 2 2 2 3 2 3 3 2 2 2 2 2 3 3 2 2 2 2 4" xfId="26222" xr:uid="{00000000-0005-0000-0000-0000761D0000}"/>
    <cellStyle name="annee semestre 2 2 2 2 3 2 3 3 2 2 2 2 2 3 3 2 2 2 3" xfId="10744" xr:uid="{00000000-0005-0000-0000-0000771D0000}"/>
    <cellStyle name="annee semestre 2 2 2 2 3 2 3 3 2 2 2 2 2 3 3 2 2 2 3 2" xfId="11956" xr:uid="{00000000-0005-0000-0000-0000781D0000}"/>
    <cellStyle name="annee semestre 2 2 2 2 3 2 3 3 2 2 2 2 2 3 3 2 2 2 3 2 2" xfId="14041" xr:uid="{00000000-0005-0000-0000-0000791D0000}"/>
    <cellStyle name="annee semestre 2 2 2 2 3 2 3 3 2 2 2 2 2 3 3 2 2 2 3 2 2 2" xfId="9407" xr:uid="{00000000-0005-0000-0000-00007A1D0000}"/>
    <cellStyle name="annee semestre 2 2 2 2 3 2 3 3 2 2 2 2 2 3 3 2 2 2 3 2 2 2 2" xfId="32367" xr:uid="{00000000-0005-0000-0000-00007B1D0000}"/>
    <cellStyle name="annee semestre 2 2 2 2 3 2 3 3 2 2 2 2 2 3 3 2 2 2 3 2 2 3" xfId="28582" xr:uid="{00000000-0005-0000-0000-00007C1D0000}"/>
    <cellStyle name="annee semestre 2 2 2 2 3 2 3 3 2 2 2 2 2 3 3 2 2 2 3 2 3" xfId="30392" xr:uid="{00000000-0005-0000-0000-00007D1D0000}"/>
    <cellStyle name="annee semestre 2 2 2 2 3 2 3 3 2 2 2 2 2 3 3 2 2 2 3 3" xfId="18258" xr:uid="{00000000-0005-0000-0000-00007E1D0000}"/>
    <cellStyle name="annee semestre 2 2 2 2 3 2 3 3 2 2 2 2 2 3 3 2 2 2 3 3 2" xfId="10033" xr:uid="{00000000-0005-0000-0000-00007F1D0000}"/>
    <cellStyle name="annee semestre 2 2 2 2 3 2 3 3 2 2 2 2 2 3 3 2 2 2 3 3 2 2" xfId="36573" xr:uid="{00000000-0005-0000-0000-0000801D0000}"/>
    <cellStyle name="annee semestre 2 2 2 2 3 2 3 3 2 2 2 2 2 3 3 2 2 2 3 3 3" xfId="29676" xr:uid="{00000000-0005-0000-0000-0000811D0000}"/>
    <cellStyle name="annee semestre 2 2 2 2 3 2 3 3 2 2 2 2 2 3 3 2 2 2 3 4" xfId="22702" xr:uid="{00000000-0005-0000-0000-0000821D0000}"/>
    <cellStyle name="annee semestre 2 2 2 2 3 2 3 3 2 2 2 2 2 3 3 2 2 3" xfId="15110" xr:uid="{00000000-0005-0000-0000-0000831D0000}"/>
    <cellStyle name="annee semestre 2 2 2 2 3 2 3 3 2 2 2 2 2 3 3 2 2 3 2" xfId="20056" xr:uid="{00000000-0005-0000-0000-0000841D0000}"/>
    <cellStyle name="annee semestre 2 2 2 2 3 2 3 3 2 2 2 2 2 3 3 2 2 3 2 2" xfId="33430" xr:uid="{00000000-0005-0000-0000-0000851D0000}"/>
    <cellStyle name="annee semestre 2 2 2 2 3 2 3 3 2 2 2 2 2 3 3 2 2 3 3" xfId="23387" xr:uid="{00000000-0005-0000-0000-0000861D0000}"/>
    <cellStyle name="annee semestre 2 2 2 2 3 2 3 3 2 2 2 2 2 3 3 2 2 4" xfId="22814" xr:uid="{00000000-0005-0000-0000-0000871D0000}"/>
    <cellStyle name="annee semestre 2 2 2 2 3 2 3 3 2 2 2 2 2 3 3 3" xfId="17526" xr:uid="{00000000-0005-0000-0000-0000881D0000}"/>
    <cellStyle name="annee semestre 2 2 2 2 3 2 3 3 2 2 2 2 2 3 3 3 2" xfId="9055" xr:uid="{00000000-0005-0000-0000-0000891D0000}"/>
    <cellStyle name="annee semestre 2 2 2 2 3 2 3 3 2 2 2 2 2 3 3 3 2 2" xfId="35841" xr:uid="{00000000-0005-0000-0000-00008A1D0000}"/>
    <cellStyle name="annee semestre 2 2 2 2 3 2 3 3 2 2 2 2 2 3 3 3 3" xfId="31224" xr:uid="{00000000-0005-0000-0000-00008B1D0000}"/>
    <cellStyle name="annee semestre 2 2 2 2 3 2 3 3 2 2 2 2 2 3 3 4" xfId="23207" xr:uid="{00000000-0005-0000-0000-00008C1D0000}"/>
    <cellStyle name="annee semestre 2 2 2 2 3 2 3 3 2 2 2 2 2 4" xfId="15202" xr:uid="{00000000-0005-0000-0000-00008D1D0000}"/>
    <cellStyle name="annee semestre 2 2 2 2 3 2 3 3 2 2 2 2 2 4 2" xfId="9915" xr:uid="{00000000-0005-0000-0000-00008E1D0000}"/>
    <cellStyle name="annee semestre 2 2 2 2 3 2 3 3 2 2 2 2 2 4 2 2" xfId="33521" xr:uid="{00000000-0005-0000-0000-00008F1D0000}"/>
    <cellStyle name="annee semestre 2 2 2 2 3 2 3 3 2 2 2 2 2 4 3" xfId="21582" xr:uid="{00000000-0005-0000-0000-0000901D0000}"/>
    <cellStyle name="annee semestre 2 2 2 2 3 2 3 3 2 2 2 2 2 5" xfId="23790" xr:uid="{00000000-0005-0000-0000-0000911D0000}"/>
    <cellStyle name="annee semestre 2 2 2 2 3 2 3 3 2 2 2 3" xfId="16948" xr:uid="{00000000-0005-0000-0000-0000921D0000}"/>
    <cellStyle name="annee semestre 2 2 2 2 3 2 3 3 2 2 2 3 2" xfId="11449" xr:uid="{00000000-0005-0000-0000-0000931D0000}"/>
    <cellStyle name="annee semestre 2 2 2 2 3 2 3 3 2 2 2 3 2 2" xfId="35263" xr:uid="{00000000-0005-0000-0000-0000941D0000}"/>
    <cellStyle name="annee semestre 2 2 2 2 3 2 3 3 2 2 2 3 3" xfId="25037" xr:uid="{00000000-0005-0000-0000-0000951D0000}"/>
    <cellStyle name="annee semestre 2 2 2 2 3 2 3 3 2 2 2 4" xfId="28260" xr:uid="{00000000-0005-0000-0000-0000961D0000}"/>
    <cellStyle name="annee semestre 2 2 2 2 3 2 3 3 2 2 3" xfId="1498" xr:uid="{00000000-0005-0000-0000-0000971D0000}"/>
    <cellStyle name="annee semestre 2 2 2 2 3 2 3 3 2 2 3 2" xfId="1781" xr:uid="{00000000-0005-0000-0000-0000981D0000}"/>
    <cellStyle name="annee semestre 2 2 2 2 3 2 3 3 2 2 3 2 2" xfId="2059" xr:uid="{00000000-0005-0000-0000-0000991D0000}"/>
    <cellStyle name="annee semestre 2 2 2 2 3 2 3 3 2 2 3 2 2 2" xfId="2480" xr:uid="{00000000-0005-0000-0000-00009A1D0000}"/>
    <cellStyle name="annee semestre 2 2 2 2 3 2 3 3 2 2 3 2 2 2 2" xfId="2949" xr:uid="{00000000-0005-0000-0000-00009B1D0000}"/>
    <cellStyle name="annee semestre 2 2 2 2 3 2 3 3 2 2 3 2 2 2 2 2" xfId="3987" xr:uid="{00000000-0005-0000-0000-00009C1D0000}"/>
    <cellStyle name="annee semestre 2 2 2 2 3 2 3 3 2 2 3 2 2 2 2 2 2" xfId="4461" xr:uid="{00000000-0005-0000-0000-00009D1D0000}"/>
    <cellStyle name="annee semestre 2 2 2 2 3 2 3 3 2 2 3 2 2 2 2 2 2 2" xfId="5169" xr:uid="{00000000-0005-0000-0000-00009E1D0000}"/>
    <cellStyle name="annee semestre 2 2 2 2 3 2 3 3 2 2 3 2 2 2 2 2 2 2 2" xfId="7160" xr:uid="{00000000-0005-0000-0000-00009F1D0000}"/>
    <cellStyle name="annee semestre 2 2 2 2 3 2 3 3 2 2 3 2 2 2 2 2 2 2 2 2" xfId="6253" xr:uid="{00000000-0005-0000-0000-0000A01D0000}"/>
    <cellStyle name="annee semestre 2 2 2 2 3 2 3 3 2 2 3 2 2 2 2 2 2 2 2 2 2" xfId="8075" xr:uid="{00000000-0005-0000-0000-0000A11D0000}"/>
    <cellStyle name="annee semestre 2 2 2 2 3 2 3 3 2 2 3 2 2 2 2 2 2 2 2 2 2 2" xfId="14293" xr:uid="{00000000-0005-0000-0000-0000A21D0000}"/>
    <cellStyle name="annee semestre 2 2 2 2 3 2 3 3 2 2 3 2 2 2 2 2 2 2 2 2 2 2 2" xfId="12740" xr:uid="{00000000-0005-0000-0000-0000A31D0000}"/>
    <cellStyle name="annee semestre 2 2 2 2 3 2 3 3 2 2 3 2 2 2 2 2 2 2 2 2 2 2 2 2" xfId="32619" xr:uid="{00000000-0005-0000-0000-0000A41D0000}"/>
    <cellStyle name="annee semestre 2 2 2 2 3 2 3 3 2 2 3 2 2 2 2 2 2 2 2 2 2 2 3" xfId="25795" xr:uid="{00000000-0005-0000-0000-0000A51D0000}"/>
    <cellStyle name="annee semestre 2 2 2 2 3 2 3 3 2 2 3 2 2 2 2 2 2 2 2 2 2 3" xfId="28715" xr:uid="{00000000-0005-0000-0000-0000A61D0000}"/>
    <cellStyle name="annee semestre 2 2 2 2 3 2 3 3 2 2 3 2 2 2 2 2 2 2 2 2 3" xfId="15280" xr:uid="{00000000-0005-0000-0000-0000A71D0000}"/>
    <cellStyle name="annee semestre 2 2 2 2 3 2 3 3 2 2 3 2 2 2 2 2 2 2 2 2 3 2" xfId="8866" xr:uid="{00000000-0005-0000-0000-0000A81D0000}"/>
    <cellStyle name="annee semestre 2 2 2 2 3 2 3 3 2 2 3 2 2 2 2 2 2 2 2 2 3 2 2" xfId="33599" xr:uid="{00000000-0005-0000-0000-0000A91D0000}"/>
    <cellStyle name="annee semestre 2 2 2 2 3 2 3 3 2 2 3 2 2 2 2 2 2 2 2 2 3 3" xfId="24606" xr:uid="{00000000-0005-0000-0000-0000AA1D0000}"/>
    <cellStyle name="annee semestre 2 2 2 2 3 2 3 3 2 2 3 2 2 2 2 2 2 2 2 2 4" xfId="25437" xr:uid="{00000000-0005-0000-0000-0000AB1D0000}"/>
    <cellStyle name="annee semestre 2 2 2 2 3 2 3 3 2 2 3 2 2 2 2 2 2 2 2 3" xfId="11222" xr:uid="{00000000-0005-0000-0000-0000AC1D0000}"/>
    <cellStyle name="annee semestre 2 2 2 2 3 2 3 3 2 2 3 2 2 2 2 2 2 2 2 3 2" xfId="12598" xr:uid="{00000000-0005-0000-0000-0000AD1D0000}"/>
    <cellStyle name="annee semestre 2 2 2 2 3 2 3 3 2 2 3 2 2 2 2 2 2 2 2 3 2 2" xfId="14774" xr:uid="{00000000-0005-0000-0000-0000AE1D0000}"/>
    <cellStyle name="annee semestre 2 2 2 2 3 2 3 3 2 2 3 2 2 2 2 2 2 2 2 3 2 2 2" xfId="8393" xr:uid="{00000000-0005-0000-0000-0000AF1D0000}"/>
    <cellStyle name="annee semestre 2 2 2 2 3 2 3 3 2 2 3 2 2 2 2 2 2 2 2 3 2 2 2 2" xfId="33100" xr:uid="{00000000-0005-0000-0000-0000B01D0000}"/>
    <cellStyle name="annee semestre 2 2 2 2 3 2 3 3 2 2 3 2 2 2 2 2 2 2 2 3 2 2 3" xfId="27475" xr:uid="{00000000-0005-0000-0000-0000B11D0000}"/>
    <cellStyle name="annee semestre 2 2 2 2 3 2 3 3 2 2 3 2 2 2 2 2 2 2 2 3 2 3" xfId="25364" xr:uid="{00000000-0005-0000-0000-0000B21D0000}"/>
    <cellStyle name="annee semestre 2 2 2 2 3 2 3 3 2 2 3 2 2 2 2 2 2 2 2 3 3" xfId="16667" xr:uid="{00000000-0005-0000-0000-0000B31D0000}"/>
    <cellStyle name="annee semestre 2 2 2 2 3 2 3 3 2 2 3 2 2 2 2 2 2 2 2 3 3 2" xfId="9094" xr:uid="{00000000-0005-0000-0000-0000B41D0000}"/>
    <cellStyle name="annee semestre 2 2 2 2 3 2 3 3 2 2 3 2 2 2 2 2 2 2 2 3 3 2 2" xfId="34982" xr:uid="{00000000-0005-0000-0000-0000B51D0000}"/>
    <cellStyle name="annee semestre 2 2 2 2 3 2 3 3 2 2 3 2 2 2 2 2 2 2 2 3 3 3" xfId="25379" xr:uid="{00000000-0005-0000-0000-0000B61D0000}"/>
    <cellStyle name="annee semestre 2 2 2 2 3 2 3 3 2 2 3 2 2 2 2 2 2 2 2 3 4" xfId="21923" xr:uid="{00000000-0005-0000-0000-0000B71D0000}"/>
    <cellStyle name="annee semestre 2 2 2 2 3 2 3 3 2 2 3 2 2 2 2 2 2 2 3" xfId="16456" xr:uid="{00000000-0005-0000-0000-0000B81D0000}"/>
    <cellStyle name="annee semestre 2 2 2 2 3 2 3 3 2 2 3 2 2 2 2 2 2 2 3 2" xfId="8896" xr:uid="{00000000-0005-0000-0000-0000B91D0000}"/>
    <cellStyle name="annee semestre 2 2 2 2 3 2 3 3 2 2 3 2 2 2 2 2 2 2 3 2 2" xfId="34771" xr:uid="{00000000-0005-0000-0000-0000BA1D0000}"/>
    <cellStyle name="annee semestre 2 2 2 2 3 2 3 3 2 2 3 2 2 2 2 2 2 2 3 3" xfId="22053" xr:uid="{00000000-0005-0000-0000-0000BB1D0000}"/>
    <cellStyle name="annee semestre 2 2 2 2 3 2 3 3 2 2 3 2 2 2 2 2 2 2 4" xfId="20863" xr:uid="{00000000-0005-0000-0000-0000BC1D0000}"/>
    <cellStyle name="annee semestre 2 2 2 2 3 2 3 3 2 2 3 2 2 2 2 2 3" xfId="16039" xr:uid="{00000000-0005-0000-0000-0000BD1D0000}"/>
    <cellStyle name="annee semestre 2 2 2 2 3 2 3 3 2 2 3 2 2 2 2 2 3 2" xfId="19833" xr:uid="{00000000-0005-0000-0000-0000BE1D0000}"/>
    <cellStyle name="annee semestre 2 2 2 2 3 2 3 3 2 2 3 2 2 2 2 2 3 2 2" xfId="34355" xr:uid="{00000000-0005-0000-0000-0000BF1D0000}"/>
    <cellStyle name="annee semestre 2 2 2 2 3 2 3 3 2 2 3 2 2 2 2 2 3 3" xfId="29873" xr:uid="{00000000-0005-0000-0000-0000C01D0000}"/>
    <cellStyle name="annee semestre 2 2 2 2 3 2 3 3 2 2 3 2 2 2 2 2 4" xfId="28897" xr:uid="{00000000-0005-0000-0000-0000C11D0000}"/>
    <cellStyle name="annee semestre 2 2 2 2 3 2 3 3 2 2 3 2 2 2 3" xfId="3431" xr:uid="{00000000-0005-0000-0000-0000C21D0000}"/>
    <cellStyle name="annee semestre 2 2 2 2 3 2 3 3 2 2 3 2 2 2 3 2" xfId="4410" xr:uid="{00000000-0005-0000-0000-0000C31D0000}"/>
    <cellStyle name="annee semestre 2 2 2 2 3 2 3 3 2 2 3 2 2 2 3 2 2" xfId="4899" xr:uid="{00000000-0005-0000-0000-0000C41D0000}"/>
    <cellStyle name="annee semestre 2 2 2 2 3 2 3 3 2 2 3 2 2 2 3 2 2 2" xfId="6929" xr:uid="{00000000-0005-0000-0000-0000C51D0000}"/>
    <cellStyle name="annee semestre 2 2 2 2 3 2 3 3 2 2 3 2 2 2 3 2 2 2 2" xfId="4786" xr:uid="{00000000-0005-0000-0000-0000C61D0000}"/>
    <cellStyle name="annee semestre 2 2 2 2 3 2 3 3 2 2 3 2 2 2 3 2 2 2 2 2" xfId="7940" xr:uid="{00000000-0005-0000-0000-0000C71D0000}"/>
    <cellStyle name="annee semestre 2 2 2 2 3 2 3 3 2 2 3 2 2 2 3 2 2 2 2 2 2" xfId="13759" xr:uid="{00000000-0005-0000-0000-0000C81D0000}"/>
    <cellStyle name="annee semestre 2 2 2 2 3 2 3 3 2 2 3 2 2 2 3 2 2 2 2 2 2 2" xfId="20105" xr:uid="{00000000-0005-0000-0000-0000C91D0000}"/>
    <cellStyle name="annee semestre 2 2 2 2 3 2 3 3 2 2 3 2 2 2 3 2 2 2 2 2 2 2 2" xfId="32085" xr:uid="{00000000-0005-0000-0000-0000CA1D0000}"/>
    <cellStyle name="annee semestre 2 2 2 2 3 2 3 3 2 2 3 2 2 2 3 2 2 2 2 2 2 3" xfId="25971" xr:uid="{00000000-0005-0000-0000-0000CB1D0000}"/>
    <cellStyle name="annee semestre 2 2 2 2 3 2 3 3 2 2 3 2 2 2 3 2 2 2 2 2 3" xfId="22643" xr:uid="{00000000-0005-0000-0000-0000CC1D0000}"/>
    <cellStyle name="annee semestre 2 2 2 2 3 2 3 3 2 2 3 2 2 2 3 2 2 2 2 3" xfId="17479" xr:uid="{00000000-0005-0000-0000-0000CD1D0000}"/>
    <cellStyle name="annee semestre 2 2 2 2 3 2 3 3 2 2 3 2 2 2 3 2 2 2 2 3 2" xfId="9117" xr:uid="{00000000-0005-0000-0000-0000CE1D0000}"/>
    <cellStyle name="annee semestre 2 2 2 2 3 2 3 3 2 2 3 2 2 2 3 2 2 2 2 3 2 2" xfId="35794" xr:uid="{00000000-0005-0000-0000-0000CF1D0000}"/>
    <cellStyle name="annee semestre 2 2 2 2 3 2 3 3 2 2 3 2 2 2 3 2 2 2 2 3 3" xfId="29142" xr:uid="{00000000-0005-0000-0000-0000D01D0000}"/>
    <cellStyle name="annee semestre 2 2 2 2 3 2 3 3 2 2 3 2 2 2 3 2 2 2 2 4" xfId="23910" xr:uid="{00000000-0005-0000-0000-0000D11D0000}"/>
    <cellStyle name="annee semestre 2 2 2 2 3 2 3 3 2 2 3 2 2 2 3 2 2 2 3" xfId="11087" xr:uid="{00000000-0005-0000-0000-0000D21D0000}"/>
    <cellStyle name="annee semestre 2 2 2 2 3 2 3 3 2 2 3 2 2 2 3 2 2 2 3 2" xfId="12463" xr:uid="{00000000-0005-0000-0000-0000D31D0000}"/>
    <cellStyle name="annee semestre 2 2 2 2 3 2 3 3 2 2 3 2 2 2 3 2 2 2 3 2 2" xfId="14639" xr:uid="{00000000-0005-0000-0000-0000D41D0000}"/>
    <cellStyle name="annee semestre 2 2 2 2 3 2 3 3 2 2 3 2 2 2 3 2 2 2 3 2 2 2" xfId="8522" xr:uid="{00000000-0005-0000-0000-0000D51D0000}"/>
    <cellStyle name="annee semestre 2 2 2 2 3 2 3 3 2 2 3 2 2 2 3 2 2 2 3 2 2 2 2" xfId="32965" xr:uid="{00000000-0005-0000-0000-0000D61D0000}"/>
    <cellStyle name="annee semestre 2 2 2 2 3 2 3 3 2 2 3 2 2 2 3 2 2 2 3 2 2 3" xfId="24040" xr:uid="{00000000-0005-0000-0000-0000D71D0000}"/>
    <cellStyle name="annee semestre 2 2 2 2 3 2 3 3 2 2 3 2 2 2 3 2 2 2 3 2 3" xfId="30684" xr:uid="{00000000-0005-0000-0000-0000D81D0000}"/>
    <cellStyle name="annee semestre 2 2 2 2 3 2 3 3 2 2 3 2 2 2 3 2 2 2 3 3" xfId="16785" xr:uid="{00000000-0005-0000-0000-0000D91D0000}"/>
    <cellStyle name="annee semestre 2 2 2 2 3 2 3 3 2 2 3 2 2 2 3 2 2 2 3 3 2" xfId="9542" xr:uid="{00000000-0005-0000-0000-0000DA1D0000}"/>
    <cellStyle name="annee semestre 2 2 2 2 3 2 3 3 2 2 3 2 2 2 3 2 2 2 3 3 2 2" xfId="35100" xr:uid="{00000000-0005-0000-0000-0000DB1D0000}"/>
    <cellStyle name="annee semestre 2 2 2 2 3 2 3 3 2 2 3 2 2 2 3 2 2 2 3 3 3" xfId="28736" xr:uid="{00000000-0005-0000-0000-0000DC1D0000}"/>
    <cellStyle name="annee semestre 2 2 2 2 3 2 3 3 2 2 3 2 2 2 3 2 2 2 3 4" xfId="28983" xr:uid="{00000000-0005-0000-0000-0000DD1D0000}"/>
    <cellStyle name="annee semestre 2 2 2 2 3 2 3 3 2 2 3 2 2 2 3 2 2 3" xfId="15610" xr:uid="{00000000-0005-0000-0000-0000DE1D0000}"/>
    <cellStyle name="annee semestre 2 2 2 2 3 2 3 3 2 2 3 2 2 2 3 2 2 3 2" xfId="8276" xr:uid="{00000000-0005-0000-0000-0000DF1D0000}"/>
    <cellStyle name="annee semestre 2 2 2 2 3 2 3 3 2 2 3 2 2 2 3 2 2 3 2 2" xfId="33927" xr:uid="{00000000-0005-0000-0000-0000E01D0000}"/>
    <cellStyle name="annee semestre 2 2 2 2 3 2 3 3 2 2 3 2 2 2 3 2 2 3 3" xfId="27697" xr:uid="{00000000-0005-0000-0000-0000E11D0000}"/>
    <cellStyle name="annee semestre 2 2 2 2 3 2 3 3 2 2 3 2 2 2 3 2 2 4" xfId="24375" xr:uid="{00000000-0005-0000-0000-0000E21D0000}"/>
    <cellStyle name="annee semestre 2 2 2 2 3 2 3 3 2 2 3 2 2 2 3 3" xfId="15712" xr:uid="{00000000-0005-0000-0000-0000E31D0000}"/>
    <cellStyle name="annee semestre 2 2 2 2 3 2 3 3 2 2 3 2 2 2 3 3 2" xfId="9082" xr:uid="{00000000-0005-0000-0000-0000E41D0000}"/>
    <cellStyle name="annee semestre 2 2 2 2 3 2 3 3 2 2 3 2 2 2 3 3 2 2" xfId="34028" xr:uid="{00000000-0005-0000-0000-0000E51D0000}"/>
    <cellStyle name="annee semestre 2 2 2 2 3 2 3 3 2 2 3 2 2 2 3 3 3" xfId="26484" xr:uid="{00000000-0005-0000-0000-0000E61D0000}"/>
    <cellStyle name="annee semestre 2 2 2 2 3 2 3 3 2 2 3 2 2 2 3 4" xfId="24743" xr:uid="{00000000-0005-0000-0000-0000E71D0000}"/>
    <cellStyle name="annee semestre 2 2 2 2 3 2 3 3 2 2 3 2 3" xfId="2682" xr:uid="{00000000-0005-0000-0000-0000E81D0000}"/>
    <cellStyle name="annee semestre 2 2 2 2 3 2 3 3 2 2 3 2 3 2" xfId="2289" xr:uid="{00000000-0005-0000-0000-0000E91D0000}"/>
    <cellStyle name="annee semestre 2 2 2 2 3 2 3 3 2 2 3 2 3 2 2" xfId="4223" xr:uid="{00000000-0005-0000-0000-0000EA1D0000}"/>
    <cellStyle name="annee semestre 2 2 2 2 3 2 3 3 2 2 3 2 3 2 2 2" xfId="4697" xr:uid="{00000000-0005-0000-0000-0000EB1D0000}"/>
    <cellStyle name="annee semestre 2 2 2 2 3 2 3 3 2 2 3 2 3 2 2 2 2" xfId="4846" xr:uid="{00000000-0005-0000-0000-0000EC1D0000}"/>
    <cellStyle name="annee semestre 2 2 2 2 3 2 3 3 2 2 3 2 3 2 2 2 2 2" xfId="6459" xr:uid="{00000000-0005-0000-0000-0000ED1D0000}"/>
    <cellStyle name="annee semestre 2 2 2 2 3 2 3 3 2 2 3 2 3 2 2 2 2 2 2" xfId="7272" xr:uid="{00000000-0005-0000-0000-0000EE1D0000}"/>
    <cellStyle name="annee semestre 2 2 2 2 3 2 3 3 2 2 3 2 3 2 2 2 2 2 2 2" xfId="7470" xr:uid="{00000000-0005-0000-0000-0000EF1D0000}"/>
    <cellStyle name="annee semestre 2 2 2 2 3 2 3 3 2 2 3 2 3 2 2 2 2 2 2 2 2" xfId="13595" xr:uid="{00000000-0005-0000-0000-0000F01D0000}"/>
    <cellStyle name="annee semestre 2 2 2 2 3 2 3 3 2 2 3 2 3 2 2 2 2 2 2 2 2 2" xfId="8149" xr:uid="{00000000-0005-0000-0000-0000F11D0000}"/>
    <cellStyle name="annee semestre 2 2 2 2 3 2 3 3 2 2 3 2 3 2 2 2 2 2 2 2 2 2 2" xfId="31921" xr:uid="{00000000-0005-0000-0000-0000F21D0000}"/>
    <cellStyle name="annee semestre 2 2 2 2 3 2 3 3 2 2 3 2 3 2 2 2 2 2 2 2 2 3" xfId="30698" xr:uid="{00000000-0005-0000-0000-0000F31D0000}"/>
    <cellStyle name="annee semestre 2 2 2 2 3 2 3 3 2 2 3 2 3 2 2 2 2 2 2 2 3" xfId="29515" xr:uid="{00000000-0005-0000-0000-0000F41D0000}"/>
    <cellStyle name="annee semestre 2 2 2 2 3 2 3 3 2 2 3 2 3 2 2 2 2 2 2 3" xfId="18349" xr:uid="{00000000-0005-0000-0000-0000F51D0000}"/>
    <cellStyle name="annee semestre 2 2 2 2 3 2 3 3 2 2 3 2 3 2 2 2 2 2 2 3 2" xfId="11307" xr:uid="{00000000-0005-0000-0000-0000F61D0000}"/>
    <cellStyle name="annee semestre 2 2 2 2 3 2 3 3 2 2 3 2 3 2 2 2 2 2 2 3 2 2" xfId="36664" xr:uid="{00000000-0005-0000-0000-0000F71D0000}"/>
    <cellStyle name="annee semestre 2 2 2 2 3 2 3 3 2 2 3 2 3 2 2 2 2 2 2 3 3" xfId="22634" xr:uid="{00000000-0005-0000-0000-0000F81D0000}"/>
    <cellStyle name="annee semestre 2 2 2 2 3 2 3 3 2 2 3 2 3 2 2 2 2 2 2 4" xfId="21191" xr:uid="{00000000-0005-0000-0000-0000F91D0000}"/>
    <cellStyle name="annee semestre 2 2 2 2 3 2 3 3 2 2 3 2 3 2 2 2 2 2 3" xfId="10617" xr:uid="{00000000-0005-0000-0000-0000FA1D0000}"/>
    <cellStyle name="annee semestre 2 2 2 2 3 2 3 3 2 2 3 2 3 2 2 2 2 2 3 2" xfId="12178" xr:uid="{00000000-0005-0000-0000-0000FB1D0000}"/>
    <cellStyle name="annee semestre 2 2 2 2 3 2 3 3 2 2 3 2 3 2 2 2 2 2 3 2 2" xfId="13907" xr:uid="{00000000-0005-0000-0000-0000FC1D0000}"/>
    <cellStyle name="annee semestre 2 2 2 2 3 2 3 3 2 2 3 2 3 2 2 2 2 2 3 2 2 2" xfId="11413" xr:uid="{00000000-0005-0000-0000-0000FD1D0000}"/>
    <cellStyle name="annee semestre 2 2 2 2 3 2 3 3 2 2 3 2 3 2 2 2 2 2 3 2 2 2 2" xfId="32233" xr:uid="{00000000-0005-0000-0000-0000FE1D0000}"/>
    <cellStyle name="annee semestre 2 2 2 2 3 2 3 3 2 2 3 2 3 2 2 2 2 2 3 2 2 3" xfId="27561" xr:uid="{00000000-0005-0000-0000-0000FF1D0000}"/>
    <cellStyle name="annee semestre 2 2 2 2 3 2 3 3 2 2 3 2 3 2 2 2 2 2 3 2 3" xfId="30354" xr:uid="{00000000-0005-0000-0000-0000001E0000}"/>
    <cellStyle name="annee semestre 2 2 2 2 3 2 3 3 2 2 3 2 3 2 2 2 2 2 3 3" xfId="15211" xr:uid="{00000000-0005-0000-0000-0000011E0000}"/>
    <cellStyle name="annee semestre 2 2 2 2 3 2 3 3 2 2 3 2 3 2 2 2 2 2 3 3 2" xfId="9432" xr:uid="{00000000-0005-0000-0000-0000021E0000}"/>
    <cellStyle name="annee semestre 2 2 2 2 3 2 3 3 2 2 3 2 3 2 2 2 2 2 3 3 2 2" xfId="33530" xr:uid="{00000000-0005-0000-0000-0000031E0000}"/>
    <cellStyle name="annee semestre 2 2 2 2 3 2 3 3 2 2 3 2 3 2 2 2 2 2 3 3 3" xfId="30287" xr:uid="{00000000-0005-0000-0000-0000041E0000}"/>
    <cellStyle name="annee semestre 2 2 2 2 3 2 3 3 2 2 3 2 3 2 2 2 2 2 3 4" xfId="24893" xr:uid="{00000000-0005-0000-0000-0000051E0000}"/>
    <cellStyle name="annee semestre 2 2 2 2 3 2 3 3 2 2 3 2 3 2 2 2 2 3" xfId="15485" xr:uid="{00000000-0005-0000-0000-0000061E0000}"/>
    <cellStyle name="annee semestre 2 2 2 2 3 2 3 3 2 2 3 2 3 2 2 2 2 3 2" xfId="11418" xr:uid="{00000000-0005-0000-0000-0000071E0000}"/>
    <cellStyle name="annee semestre 2 2 2 2 3 2 3 3 2 2 3 2 3 2 2 2 2 3 2 2" xfId="33804" xr:uid="{00000000-0005-0000-0000-0000081E0000}"/>
    <cellStyle name="annee semestre 2 2 2 2 3 2 3 3 2 2 3 2 3 2 2 2 2 3 3" xfId="22687" xr:uid="{00000000-0005-0000-0000-0000091E0000}"/>
    <cellStyle name="annee semestre 2 2 2 2 3 2 3 3 2 2 3 2 3 2 2 2 2 4" xfId="22351" xr:uid="{00000000-0005-0000-0000-00000A1E0000}"/>
    <cellStyle name="annee semestre 2 2 2 2 3 2 3 3 2 2 3 2 3 2 2 3" xfId="17706" xr:uid="{00000000-0005-0000-0000-00000B1E0000}"/>
    <cellStyle name="annee semestre 2 2 2 2 3 2 3 3 2 2 3 2 3 2 2 3 2" xfId="19398" xr:uid="{00000000-0005-0000-0000-00000C1E0000}"/>
    <cellStyle name="annee semestre 2 2 2 2 3 2 3 3 2 2 3 2 3 2 2 3 2 2" xfId="36021" xr:uid="{00000000-0005-0000-0000-00000D1E0000}"/>
    <cellStyle name="annee semestre 2 2 2 2 3 2 3 3 2 2 3 2 3 2 2 3 3" xfId="25181" xr:uid="{00000000-0005-0000-0000-00000E1E0000}"/>
    <cellStyle name="annee semestre 2 2 2 2 3 2 3 3 2 2 3 2 3 2 2 4" xfId="24950" xr:uid="{00000000-0005-0000-0000-00000F1E0000}"/>
    <cellStyle name="annee semestre 2 2 2 2 3 2 3 3 2 2 3 2 3 3" xfId="3234" xr:uid="{00000000-0005-0000-0000-0000101E0000}"/>
    <cellStyle name="annee semestre 2 2 2 2 3 2 3 3 2 2 3 2 3 3 2" xfId="3585" xr:uid="{00000000-0005-0000-0000-0000111E0000}"/>
    <cellStyle name="annee semestre 2 2 2 2 3 2 3 3 2 2 3 2 3 3 2 2" xfId="5233" xr:uid="{00000000-0005-0000-0000-0000121E0000}"/>
    <cellStyle name="annee semestre 2 2 2 2 3 2 3 3 2 2 3 2 3 3 2 2 2" xfId="6768" xr:uid="{00000000-0005-0000-0000-0000131E0000}"/>
    <cellStyle name="annee semestre 2 2 2 2 3 2 3 3 2 2 3 2 3 3 2 2 2 2" xfId="6034" xr:uid="{00000000-0005-0000-0000-0000141E0000}"/>
    <cellStyle name="annee semestre 2 2 2 2 3 2 3 3 2 2 3 2 3 3 2 2 2 2 2" xfId="7779" xr:uid="{00000000-0005-0000-0000-0000151E0000}"/>
    <cellStyle name="annee semestre 2 2 2 2 3 2 3 3 2 2 3 2 3 3 2 2 2 2 2 2" xfId="14234" xr:uid="{00000000-0005-0000-0000-0000161E0000}"/>
    <cellStyle name="annee semestre 2 2 2 2 3 2 3 3 2 2 3 2 3 3 2 2 2 2 2 2 2" xfId="19063" xr:uid="{00000000-0005-0000-0000-0000171E0000}"/>
    <cellStyle name="annee semestre 2 2 2 2 3 2 3 3 2 2 3 2 3 3 2 2 2 2 2 2 2 2" xfId="32560" xr:uid="{00000000-0005-0000-0000-0000181E0000}"/>
    <cellStyle name="annee semestre 2 2 2 2 3 2 3 3 2 2 3 2 3 3 2 2 2 2 2 2 3" xfId="30194" xr:uid="{00000000-0005-0000-0000-0000191E0000}"/>
    <cellStyle name="annee semestre 2 2 2 2 3 2 3 3 2 2 3 2 3 3 2 2 2 2 2 3" xfId="27037" xr:uid="{00000000-0005-0000-0000-00001A1E0000}"/>
    <cellStyle name="annee semestre 2 2 2 2 3 2 3 3 2 2 3 2 3 3 2 2 2 2 3" xfId="16851" xr:uid="{00000000-0005-0000-0000-00001B1E0000}"/>
    <cellStyle name="annee semestre 2 2 2 2 3 2 3 3 2 2 3 2 3 3 2 2 2 2 3 2" xfId="12856" xr:uid="{00000000-0005-0000-0000-00001C1E0000}"/>
    <cellStyle name="annee semestre 2 2 2 2 3 2 3 3 2 2 3 2 3 3 2 2 2 2 3 2 2" xfId="35166" xr:uid="{00000000-0005-0000-0000-00001D1E0000}"/>
    <cellStyle name="annee semestre 2 2 2 2 3 2 3 3 2 2 3 2 3 3 2 2 2 2 3 3" xfId="28382" xr:uid="{00000000-0005-0000-0000-00001E1E0000}"/>
    <cellStyle name="annee semestre 2 2 2 2 3 2 3 3 2 2 3 2 3 3 2 2 2 2 4" xfId="25479" xr:uid="{00000000-0005-0000-0000-00001F1E0000}"/>
    <cellStyle name="annee semestre 2 2 2 2 3 2 3 3 2 2 3 2 3 3 2 2 2 3" xfId="10926" xr:uid="{00000000-0005-0000-0000-0000201E0000}"/>
    <cellStyle name="annee semestre 2 2 2 2 3 2 3 3 2 2 3 2 3 3 2 2 2 3 2" xfId="12396" xr:uid="{00000000-0005-0000-0000-0000211E0000}"/>
    <cellStyle name="annee semestre 2 2 2 2 3 2 3 3 2 2 3 2 3 3 2 2 2 3 2 2" xfId="14572" xr:uid="{00000000-0005-0000-0000-0000221E0000}"/>
    <cellStyle name="annee semestre 2 2 2 2 3 2 3 3 2 2 3 2 3 3 2 2 2 3 2 2 2" xfId="9813" xr:uid="{00000000-0005-0000-0000-0000231E0000}"/>
    <cellStyle name="annee semestre 2 2 2 2 3 2 3 3 2 2 3 2 3 3 2 2 2 3 2 2 2 2" xfId="32898" xr:uid="{00000000-0005-0000-0000-0000241E0000}"/>
    <cellStyle name="annee semestre 2 2 2 2 3 2 3 3 2 2 3 2 3 3 2 2 2 3 2 2 3" xfId="20858" xr:uid="{00000000-0005-0000-0000-0000251E0000}"/>
    <cellStyle name="annee semestre 2 2 2 2 3 2 3 3 2 2 3 2 3 3 2 2 2 3 2 3" xfId="28121" xr:uid="{00000000-0005-0000-0000-0000261E0000}"/>
    <cellStyle name="annee semestre 2 2 2 2 3 2 3 3 2 2 3 2 3 3 2 2 2 3 3" xfId="17286" xr:uid="{00000000-0005-0000-0000-0000271E0000}"/>
    <cellStyle name="annee semestre 2 2 2 2 3 2 3 3 2 2 3 2 3 3 2 2 2 3 3 2" xfId="9560" xr:uid="{00000000-0005-0000-0000-0000281E0000}"/>
    <cellStyle name="annee semestre 2 2 2 2 3 2 3 3 2 2 3 2 3 3 2 2 2 3 3 2 2" xfId="35601" xr:uid="{00000000-0005-0000-0000-0000291E0000}"/>
    <cellStyle name="annee semestre 2 2 2 2 3 2 3 3 2 2 3 2 3 3 2 2 2 3 3 3" xfId="24251" xr:uid="{00000000-0005-0000-0000-00002A1E0000}"/>
    <cellStyle name="annee semestre 2 2 2 2 3 2 3 3 2 2 3 2 3 3 2 2 2 3 4" xfId="25935" xr:uid="{00000000-0005-0000-0000-00002B1E0000}"/>
    <cellStyle name="annee semestre 2 2 2 2 3 2 3 3 2 2 3 2 3 3 2 2 3" xfId="17727" xr:uid="{00000000-0005-0000-0000-00002C1E0000}"/>
    <cellStyle name="annee semestre 2 2 2 2 3 2 3 3 2 2 3 2 3 3 2 2 3 2" xfId="10418" xr:uid="{00000000-0005-0000-0000-00002D1E0000}"/>
    <cellStyle name="annee semestre 2 2 2 2 3 2 3 3 2 2 3 2 3 3 2 2 3 2 2" xfId="36042" xr:uid="{00000000-0005-0000-0000-00002E1E0000}"/>
    <cellStyle name="annee semestre 2 2 2 2 3 2 3 3 2 2 3 2 3 3 2 2 3 3" xfId="23359" xr:uid="{00000000-0005-0000-0000-00002F1E0000}"/>
    <cellStyle name="annee semestre 2 2 2 2 3 2 3 3 2 2 3 2 3 3 2 2 4" xfId="29254" xr:uid="{00000000-0005-0000-0000-0000301E0000}"/>
    <cellStyle name="annee semestre 2 2 2 2 3 2 3 3 2 2 3 2 3 3 3" xfId="15363" xr:uid="{00000000-0005-0000-0000-0000311E0000}"/>
    <cellStyle name="annee semestre 2 2 2 2 3 2 3 3 2 2 3 2 3 3 3 2" xfId="20087" xr:uid="{00000000-0005-0000-0000-0000321E0000}"/>
    <cellStyle name="annee semestre 2 2 2 2 3 2 3 3 2 2 3 2 3 3 3 2 2" xfId="33682" xr:uid="{00000000-0005-0000-0000-0000331E0000}"/>
    <cellStyle name="annee semestre 2 2 2 2 3 2 3 3 2 2 3 2 3 3 3 3" xfId="30243" xr:uid="{00000000-0005-0000-0000-0000341E0000}"/>
    <cellStyle name="annee semestre 2 2 2 2 3 2 3 3 2 2 3 2 3 3 4" xfId="25854" xr:uid="{00000000-0005-0000-0000-0000351E0000}"/>
    <cellStyle name="annee semestre 2 2 2 2 3 2 3 3 2 2 3 2 4" xfId="18014" xr:uid="{00000000-0005-0000-0000-0000361E0000}"/>
    <cellStyle name="annee semestre 2 2 2 2 3 2 3 3 2 2 3 2 4 2" xfId="20570" xr:uid="{00000000-0005-0000-0000-0000371E0000}"/>
    <cellStyle name="annee semestre 2 2 2 2 3 2 3 3 2 2 3 2 4 2 2" xfId="36329" xr:uid="{00000000-0005-0000-0000-0000381E0000}"/>
    <cellStyle name="annee semestre 2 2 2 2 3 2 3 3 2 2 3 2 4 3" xfId="23735" xr:uid="{00000000-0005-0000-0000-0000391E0000}"/>
    <cellStyle name="annee semestre 2 2 2 2 3 2 3 3 2 2 3 2 5" xfId="26294" xr:uid="{00000000-0005-0000-0000-00003A1E0000}"/>
    <cellStyle name="annee semestre 2 2 2 2 3 2 3 3 2 2 4" xfId="14828" xr:uid="{00000000-0005-0000-0000-00003B1E0000}"/>
    <cellStyle name="annee semestre 2 2 2 2 3 2 3 3 2 2 4 2" xfId="9606" xr:uid="{00000000-0005-0000-0000-00003C1E0000}"/>
    <cellStyle name="annee semestre 2 2 2 2 3 2 3 3 2 2 4 2 2" xfId="33150" xr:uid="{00000000-0005-0000-0000-00003D1E0000}"/>
    <cellStyle name="annee semestre 2 2 2 2 3 2 3 3 2 2 4 3" xfId="21432" xr:uid="{00000000-0005-0000-0000-00003E1E0000}"/>
    <cellStyle name="annee semestre 2 2 2 2 3 2 3 3 2 2 5" xfId="21135" xr:uid="{00000000-0005-0000-0000-00003F1E0000}"/>
    <cellStyle name="annee semestre 2 2 2 2 3 2 3 3 3" xfId="15439" xr:uid="{00000000-0005-0000-0000-0000401E0000}"/>
    <cellStyle name="annee semestre 2 2 2 2 3 2 3 3 3 2" xfId="9033" xr:uid="{00000000-0005-0000-0000-0000411E0000}"/>
    <cellStyle name="annee semestre 2 2 2 2 3 2 3 3 3 2 2" xfId="33758" xr:uid="{00000000-0005-0000-0000-0000421E0000}"/>
    <cellStyle name="annee semestre 2 2 2 2 3 2 3 3 3 3" xfId="25228" xr:uid="{00000000-0005-0000-0000-0000431E0000}"/>
    <cellStyle name="annee semestre 2 2 2 2 3 2 3 3 4" xfId="28403" xr:uid="{00000000-0005-0000-0000-0000441E0000}"/>
    <cellStyle name="annee semestre 2 2 2 2 3 2 4" xfId="728" xr:uid="{00000000-0005-0000-0000-0000451E0000}"/>
    <cellStyle name="annee semestre 2 2 2 2 3 2 4 2" xfId="610" xr:uid="{00000000-0005-0000-0000-0000461E0000}"/>
    <cellStyle name="annee semestre 2 2 2 2 3 2 4 2 2" xfId="896" xr:uid="{00000000-0005-0000-0000-0000471E0000}"/>
    <cellStyle name="annee semestre 2 2 2 2 3 2 4 2 2 2" xfId="938" xr:uid="{00000000-0005-0000-0000-0000481E0000}"/>
    <cellStyle name="annee semestre 2 2 2 2 3 2 4 2 2 2 2" xfId="1347" xr:uid="{00000000-0005-0000-0000-0000491E0000}"/>
    <cellStyle name="annee semestre 2 2 2 2 3 2 4 2 2 2 2 2" xfId="1250" xr:uid="{00000000-0005-0000-0000-00004A1E0000}"/>
    <cellStyle name="annee semestre 2 2 2 2 3 2 4 2 2 2 2 2 2" xfId="1644" xr:uid="{00000000-0005-0000-0000-00004B1E0000}"/>
    <cellStyle name="annee semestre 2 2 2 2 3 2 4 2 2 2 2 2 2 2" xfId="1922" xr:uid="{00000000-0005-0000-0000-00004C1E0000}"/>
    <cellStyle name="annee semestre 2 2 2 2 3 2 4 2 2 2 2 2 2 2 2" xfId="2377" xr:uid="{00000000-0005-0000-0000-00004D1E0000}"/>
    <cellStyle name="annee semestre 2 2 2 2 3 2 4 2 2 2 2 2 2 2 2 2" xfId="2812" xr:uid="{00000000-0005-0000-0000-00004E1E0000}"/>
    <cellStyle name="annee semestre 2 2 2 2 3 2 4 2 2 2 2 2 2 2 2 2 2" xfId="4242" xr:uid="{00000000-0005-0000-0000-00004F1E0000}"/>
    <cellStyle name="annee semestre 2 2 2 2 3 2 4 2 2 2 2 2 2 2 2 2 2 2" xfId="4716" xr:uid="{00000000-0005-0000-0000-0000501E0000}"/>
    <cellStyle name="annee semestre 2 2 2 2 3 2 4 2 2 2 2 2 2 2 2 2 2 2 2" xfId="5197" xr:uid="{00000000-0005-0000-0000-0000511E0000}"/>
    <cellStyle name="annee semestre 2 2 2 2 3 2 4 2 2 2 2 2 2 2 2 2 2 2 2 2" xfId="6329" xr:uid="{00000000-0005-0000-0000-0000521E0000}"/>
    <cellStyle name="annee semestre 2 2 2 2 3 2 4 2 2 2 2 2 2 2 2 2 2 2 2 2 2" xfId="5999" xr:uid="{00000000-0005-0000-0000-0000531E0000}"/>
    <cellStyle name="annee semestre 2 2 2 2 3 2 4 2 2 2 2 2 2 2 2 2 2 2 2 2 2 2" xfId="7340" xr:uid="{00000000-0005-0000-0000-0000541E0000}"/>
    <cellStyle name="annee semestre 2 2 2 2 3 2 4 2 2 2 2 2 2 2 2 2 2 2 2 2 2 2 2" xfId="14129" xr:uid="{00000000-0005-0000-0000-0000551E0000}"/>
    <cellStyle name="annee semestre 2 2 2 2 3 2 4 2 2 2 2 2 2 2 2 2 2 2 2 2 2 2 2 2" xfId="9421" xr:uid="{00000000-0005-0000-0000-0000561E0000}"/>
    <cellStyle name="annee semestre 2 2 2 2 3 2 4 2 2 2 2 2 2 2 2 2 2 2 2 2 2 2 2 2 2" xfId="32455" xr:uid="{00000000-0005-0000-0000-0000571E0000}"/>
    <cellStyle name="annee semestre 2 2 2 2 3 2 4 2 2 2 2 2 2 2 2 2 2 2 2 2 2 2 2 3" xfId="29792" xr:uid="{00000000-0005-0000-0000-0000581E0000}"/>
    <cellStyle name="annee semestre 2 2 2 2 3 2 4 2 2 2 2 2 2 2 2 2 2 2 2 2 2 2 3" xfId="25045" xr:uid="{00000000-0005-0000-0000-0000591E0000}"/>
    <cellStyle name="annee semestre 2 2 2 2 3 2 4 2 2 2 2 2 2 2 2 2 2 2 2 2 2 3" xfId="17577" xr:uid="{00000000-0005-0000-0000-00005A1E0000}"/>
    <cellStyle name="annee semestre 2 2 2 2 3 2 4 2 2 2 2 2 2 2 2 2 2 2 2 2 2 3 2" xfId="20399" xr:uid="{00000000-0005-0000-0000-00005B1E0000}"/>
    <cellStyle name="annee semestre 2 2 2 2 3 2 4 2 2 2 2 2 2 2 2 2 2 2 2 2 2 3 2 2" xfId="35892" xr:uid="{00000000-0005-0000-0000-00005C1E0000}"/>
    <cellStyle name="annee semestre 2 2 2 2 3 2 4 2 2 2 2 2 2 2 2 2 2 2 2 2 2 3 3" xfId="27487" xr:uid="{00000000-0005-0000-0000-00005D1E0000}"/>
    <cellStyle name="annee semestre 2 2 2 2 3 2 4 2 2 2 2 2 2 2 2 2 2 2 2 2 2 4" xfId="27408" xr:uid="{00000000-0005-0000-0000-00005E1E0000}"/>
    <cellStyle name="annee semestre 2 2 2 2 3 2 4 2 2 2 2 2 2 2 2 2 2 2 2 2 3" xfId="10487" xr:uid="{00000000-0005-0000-0000-00005F1E0000}"/>
    <cellStyle name="annee semestre 2 2 2 2 3 2 4 2 2 2 2 2 2 2 2 2 2 2 2 2 3 2" xfId="12188" xr:uid="{00000000-0005-0000-0000-0000601E0000}"/>
    <cellStyle name="annee semestre 2 2 2 2 3 2 4 2 2 2 2 2 2 2 2 2 2 2 2 2 3 2 2" xfId="13307" xr:uid="{00000000-0005-0000-0000-0000611E0000}"/>
    <cellStyle name="annee semestre 2 2 2 2 3 2 4 2 2 2 2 2 2 2 2 2 2 2 2 2 3 2 2 2" xfId="9762" xr:uid="{00000000-0005-0000-0000-0000621E0000}"/>
    <cellStyle name="annee semestre 2 2 2 2 3 2 4 2 2 2 2 2 2 2 2 2 2 2 2 2 3 2 2 2 2" xfId="31633" xr:uid="{00000000-0005-0000-0000-0000631E0000}"/>
    <cellStyle name="annee semestre 2 2 2 2 3 2 4 2 2 2 2 2 2 2 2 2 2 2 2 2 3 2 2 3" xfId="27669" xr:uid="{00000000-0005-0000-0000-0000641E0000}"/>
    <cellStyle name="annee semestre 2 2 2 2 3 2 4 2 2 2 2 2 2 2 2 2 2 2 2 2 3 2 3" xfId="25434" xr:uid="{00000000-0005-0000-0000-0000651E0000}"/>
    <cellStyle name="annee semestre 2 2 2 2 3 2 4 2 2 2 2 2 2 2 2 2 2 2 2 2 3 3" xfId="16837" xr:uid="{00000000-0005-0000-0000-0000661E0000}"/>
    <cellStyle name="annee semestre 2 2 2 2 3 2 4 2 2 2 2 2 2 2 2 2 2 2 2 2 3 3 2" xfId="18624" xr:uid="{00000000-0005-0000-0000-0000671E0000}"/>
    <cellStyle name="annee semestre 2 2 2 2 3 2 4 2 2 2 2 2 2 2 2 2 2 2 2 2 3 3 2 2" xfId="35152" xr:uid="{00000000-0005-0000-0000-0000681E0000}"/>
    <cellStyle name="annee semestre 2 2 2 2 3 2 4 2 2 2 2 2 2 2 2 2 2 2 2 2 3 3 3" xfId="28698" xr:uid="{00000000-0005-0000-0000-0000691E0000}"/>
    <cellStyle name="annee semestre 2 2 2 2 3 2 4 2 2 2 2 2 2 2 2 2 2 2 2 2 3 4" xfId="22607" xr:uid="{00000000-0005-0000-0000-00006A1E0000}"/>
    <cellStyle name="annee semestre 2 2 2 2 3 2 4 2 2 2 2 2 2 2 2 2 2 2 2 3" xfId="15782" xr:uid="{00000000-0005-0000-0000-00006B1E0000}"/>
    <cellStyle name="annee semestre 2 2 2 2 3 2 4 2 2 2 2 2 2 2 2 2 2 2 2 3 2" xfId="19111" xr:uid="{00000000-0005-0000-0000-00006C1E0000}"/>
    <cellStyle name="annee semestre 2 2 2 2 3 2 4 2 2 2 2 2 2 2 2 2 2 2 2 3 2 2" xfId="34098" xr:uid="{00000000-0005-0000-0000-00006D1E0000}"/>
    <cellStyle name="annee semestre 2 2 2 2 3 2 4 2 2 2 2 2 2 2 2 2 2 2 2 3 3" xfId="21973" xr:uid="{00000000-0005-0000-0000-00006E1E0000}"/>
    <cellStyle name="annee semestre 2 2 2 2 3 2 4 2 2 2 2 2 2 2 2 2 2 2 2 4" xfId="21615" xr:uid="{00000000-0005-0000-0000-00006F1E0000}"/>
    <cellStyle name="annee semestre 2 2 2 2 3 2 4 2 2 2 2 2 2 2 2 2 2 3" xfId="16663" xr:uid="{00000000-0005-0000-0000-0000701E0000}"/>
    <cellStyle name="annee semestre 2 2 2 2 3 2 4 2 2 2 2 2 2 2 2 2 2 3 2" xfId="9238" xr:uid="{00000000-0005-0000-0000-0000711E0000}"/>
    <cellStyle name="annee semestre 2 2 2 2 3 2 4 2 2 2 2 2 2 2 2 2 2 3 2 2" xfId="34978" xr:uid="{00000000-0005-0000-0000-0000721E0000}"/>
    <cellStyle name="annee semestre 2 2 2 2 3 2 4 2 2 2 2 2 2 2 2 2 2 3 3" xfId="30136" xr:uid="{00000000-0005-0000-0000-0000731E0000}"/>
    <cellStyle name="annee semestre 2 2 2 2 3 2 4 2 2 2 2 2 2 2 2 2 2 4" xfId="25680" xr:uid="{00000000-0005-0000-0000-0000741E0000}"/>
    <cellStyle name="annee semestre 2 2 2 2 3 2 4 2 2 2 2 2 2 2 2 3" xfId="3294" xr:uid="{00000000-0005-0000-0000-0000751E0000}"/>
    <cellStyle name="annee semestre 2 2 2 2 3 2 4 2 2 2 2 2 2 2 2 3 2" xfId="3936" xr:uid="{00000000-0005-0000-0000-0000761E0000}"/>
    <cellStyle name="annee semestre 2 2 2 2 3 2 4 2 2 2 2 2 2 2 2 3 2 2" xfId="5759" xr:uid="{00000000-0005-0000-0000-0000771E0000}"/>
    <cellStyle name="annee semestre 2 2 2 2 3 2 4 2 2 2 2 2 2 2 2 3 2 2 2" xfId="6735" xr:uid="{00000000-0005-0000-0000-0000781E0000}"/>
    <cellStyle name="annee semestre 2 2 2 2 3 2 4 2 2 2 2 2 2 2 2 3 2 2 2 2" xfId="7229" xr:uid="{00000000-0005-0000-0000-0000791E0000}"/>
    <cellStyle name="annee semestre 2 2 2 2 3 2 4 2 2 2 2 2 2 2 2 3 2 2 2 2 2" xfId="7746" xr:uid="{00000000-0005-0000-0000-00007A1E0000}"/>
    <cellStyle name="annee semestre 2 2 2 2 3 2 4 2 2 2 2 2 2 2 2 3 2 2 2 2 2 2" xfId="14063" xr:uid="{00000000-0005-0000-0000-00007B1E0000}"/>
    <cellStyle name="annee semestre 2 2 2 2 3 2 4 2 2 2 2 2 2 2 2 3 2 2 2 2 2 2 2" xfId="18635" xr:uid="{00000000-0005-0000-0000-00007C1E0000}"/>
    <cellStyle name="annee semestre 2 2 2 2 3 2 4 2 2 2 2 2 2 2 2 3 2 2 2 2 2 2 2 2" xfId="32389" xr:uid="{00000000-0005-0000-0000-00007D1E0000}"/>
    <cellStyle name="annee semestre 2 2 2 2 3 2 4 2 2 2 2 2 2 2 2 3 2 2 2 2 2 2 3" xfId="30719" xr:uid="{00000000-0005-0000-0000-00007E1E0000}"/>
    <cellStyle name="annee semestre 2 2 2 2 3 2 4 2 2 2 2 2 2 2 2 3 2 2 2 2 2 3" xfId="31437" xr:uid="{00000000-0005-0000-0000-00007F1E0000}"/>
    <cellStyle name="annee semestre 2 2 2 2 3 2 4 2 2 2 2 2 2 2 2 3 2 2 2 2 3" xfId="15002" xr:uid="{00000000-0005-0000-0000-0000801E0000}"/>
    <cellStyle name="annee semestre 2 2 2 2 3 2 4 2 2 2 2 2 2 2 2 3 2 2 2 2 3 2" xfId="19726" xr:uid="{00000000-0005-0000-0000-0000811E0000}"/>
    <cellStyle name="annee semestre 2 2 2 2 3 2 4 2 2 2 2 2 2 2 2 3 2 2 2 2 3 2 2" xfId="33322" xr:uid="{00000000-0005-0000-0000-0000821E0000}"/>
    <cellStyle name="annee semestre 2 2 2 2 3 2 4 2 2 2 2 2 2 2 2 3 2 2 2 2 3 3" xfId="28733" xr:uid="{00000000-0005-0000-0000-0000831E0000}"/>
    <cellStyle name="annee semestre 2 2 2 2 3 2 4 2 2 2 2 2 2 2 2 3 2 2 2 2 4" xfId="25872" xr:uid="{00000000-0005-0000-0000-0000841E0000}"/>
    <cellStyle name="annee semestre 2 2 2 2 3 2 4 2 2 2 2 2 2 2 2 3 2 2 2 3" xfId="10893" xr:uid="{00000000-0005-0000-0000-0000851E0000}"/>
    <cellStyle name="annee semestre 2 2 2 2 3 2 4 2 2 2 2 2 2 2 2 3 2 2 2 3 2" xfId="12044" xr:uid="{00000000-0005-0000-0000-0000861E0000}"/>
    <cellStyle name="annee semestre 2 2 2 2 3 2 4 2 2 2 2 2 2 2 2 3 2 2 2 3 2 2" xfId="13715" xr:uid="{00000000-0005-0000-0000-0000871E0000}"/>
    <cellStyle name="annee semestre 2 2 2 2 3 2 4 2 2 2 2 2 2 2 2 3 2 2 2 3 2 2 2" xfId="8467" xr:uid="{00000000-0005-0000-0000-0000881E0000}"/>
    <cellStyle name="annee semestre 2 2 2 2 3 2 4 2 2 2 2 2 2 2 2 3 2 2 2 3 2 2 2 2" xfId="32041" xr:uid="{00000000-0005-0000-0000-0000891E0000}"/>
    <cellStyle name="annee semestre 2 2 2 2 3 2 4 2 2 2 2 2 2 2 2 3 2 2 2 3 2 2 3" xfId="28669" xr:uid="{00000000-0005-0000-0000-00008A1E0000}"/>
    <cellStyle name="annee semestre 2 2 2 2 3 2 4 2 2 2 2 2 2 2 2 3 2 2 2 3 2 3" xfId="30519" xr:uid="{00000000-0005-0000-0000-00008B1E0000}"/>
    <cellStyle name="annee semestre 2 2 2 2 3 2 4 2 2 2 2 2 2 2 2 3 2 2 2 3 3" xfId="16065" xr:uid="{00000000-0005-0000-0000-00008C1E0000}"/>
    <cellStyle name="annee semestre 2 2 2 2 3 2 4 2 2 2 2 2 2 2 2 3 2 2 2 3 3 2" xfId="9200" xr:uid="{00000000-0005-0000-0000-00008D1E0000}"/>
    <cellStyle name="annee semestre 2 2 2 2 3 2 4 2 2 2 2 2 2 2 2 3 2 2 2 3 3 2 2" xfId="34380" xr:uid="{00000000-0005-0000-0000-00008E1E0000}"/>
    <cellStyle name="annee semestre 2 2 2 2 3 2 4 2 2 2 2 2 2 2 2 3 2 2 2 3 3 3" xfId="21902" xr:uid="{00000000-0005-0000-0000-00008F1E0000}"/>
    <cellStyle name="annee semestre 2 2 2 2 3 2 4 2 2 2 2 2 2 2 2 3 2 2 2 3 4" xfId="27378" xr:uid="{00000000-0005-0000-0000-0000901E0000}"/>
    <cellStyle name="annee semestre 2 2 2 2 3 2 4 2 2 2 2 2 2 2 2 3 2 2 3" xfId="15945" xr:uid="{00000000-0005-0000-0000-0000911E0000}"/>
    <cellStyle name="annee semestre 2 2 2 2 3 2 4 2 2 2 2 2 2 2 2 3 2 2 3 2" xfId="11675" xr:uid="{00000000-0005-0000-0000-0000921E0000}"/>
    <cellStyle name="annee semestre 2 2 2 2 3 2 4 2 2 2 2 2 2 2 2 3 2 2 3 2 2" xfId="34261" xr:uid="{00000000-0005-0000-0000-0000931E0000}"/>
    <cellStyle name="annee semestre 2 2 2 2 3 2 4 2 2 2 2 2 2 2 2 3 2 2 3 3" xfId="31114" xr:uid="{00000000-0005-0000-0000-0000941E0000}"/>
    <cellStyle name="annee semestre 2 2 2 2 3 2 4 2 2 2 2 2 2 2 2 3 2 2 4" xfId="27153" xr:uid="{00000000-0005-0000-0000-0000951E0000}"/>
    <cellStyle name="annee semestre 2 2 2 2 3 2 4 2 2 2 2 2 2 2 2 3 3" xfId="15384" xr:uid="{00000000-0005-0000-0000-0000961E0000}"/>
    <cellStyle name="annee semestre 2 2 2 2 3 2 4 2 2 2 2 2 2 2 2 3 3 2" xfId="8189" xr:uid="{00000000-0005-0000-0000-0000971E0000}"/>
    <cellStyle name="annee semestre 2 2 2 2 3 2 4 2 2 2 2 2 2 2 2 3 3 2 2" xfId="33703" xr:uid="{00000000-0005-0000-0000-0000981E0000}"/>
    <cellStyle name="annee semestre 2 2 2 2 3 2 4 2 2 2 2 2 2 2 2 3 3 3" xfId="21468" xr:uid="{00000000-0005-0000-0000-0000991E0000}"/>
    <cellStyle name="annee semestre 2 2 2 2 3 2 4 2 2 2 2 2 2 2 2 3 4" xfId="28512" xr:uid="{00000000-0005-0000-0000-00009A1E0000}"/>
    <cellStyle name="annee semestre 2 2 2 2 3 2 4 2 2 2 2 2 2 3" xfId="2545" xr:uid="{00000000-0005-0000-0000-00009B1E0000}"/>
    <cellStyle name="annee semestre 2 2 2 2 3 2 4 2 2 2 2 2 2 3 2" xfId="2750" xr:uid="{00000000-0005-0000-0000-00009C1E0000}"/>
    <cellStyle name="annee semestre 2 2 2 2 3 2 4 2 2 2 2 2 2 3 2 2" xfId="4181" xr:uid="{00000000-0005-0000-0000-00009D1E0000}"/>
    <cellStyle name="annee semestre 2 2 2 2 3 2 4 2 2 2 2 2 2 3 2 2 2" xfId="4655" xr:uid="{00000000-0005-0000-0000-00009E1E0000}"/>
    <cellStyle name="annee semestre 2 2 2 2 3 2 4 2 2 2 2 2 2 3 2 2 2 2" xfId="5265" xr:uid="{00000000-0005-0000-0000-00009F1E0000}"/>
    <cellStyle name="annee semestre 2 2 2 2 3 2 4 2 2 2 2 2 2 3 2 2 2 2 2" xfId="6791" xr:uid="{00000000-0005-0000-0000-0000A01E0000}"/>
    <cellStyle name="annee semestre 2 2 2 2 3 2 4 2 2 2 2 2 2 3 2 2 2 2 2 2" xfId="6224" xr:uid="{00000000-0005-0000-0000-0000A11E0000}"/>
    <cellStyle name="annee semestre 2 2 2 2 3 2 4 2 2 2 2 2 2 3 2 2 2 2 2 2 2" xfId="7802" xr:uid="{00000000-0005-0000-0000-0000A21E0000}"/>
    <cellStyle name="annee semestre 2 2 2 2 3 2 4 2 2 2 2 2 2 3 2 2 2 2 2 2 2 2" xfId="13971" xr:uid="{00000000-0005-0000-0000-0000A31E0000}"/>
    <cellStyle name="annee semestre 2 2 2 2 3 2 4 2 2 2 2 2 2 3 2 2 2 2 2 2 2 2 2" xfId="18884" xr:uid="{00000000-0005-0000-0000-0000A41E0000}"/>
    <cellStyle name="annee semestre 2 2 2 2 3 2 4 2 2 2 2 2 2 3 2 2 2 2 2 2 2 2 2 2" xfId="32297" xr:uid="{00000000-0005-0000-0000-0000A51E0000}"/>
    <cellStyle name="annee semestre 2 2 2 2 3 2 4 2 2 2 2 2 2 3 2 2 2 2 2 2 2 2 3" xfId="27847" xr:uid="{00000000-0005-0000-0000-0000A61E0000}"/>
    <cellStyle name="annee semestre 2 2 2 2 3 2 4 2 2 2 2 2 2 3 2 2 2 2 2 2 2 3" xfId="22085" xr:uid="{00000000-0005-0000-0000-0000A71E0000}"/>
    <cellStyle name="annee semestre 2 2 2 2 3 2 4 2 2 2 2 2 2 3 2 2 2 2 2 2 3" xfId="16314" xr:uid="{00000000-0005-0000-0000-0000A81E0000}"/>
    <cellStyle name="annee semestre 2 2 2 2 3 2 4 2 2 2 2 2 2 3 2 2 2 2 2 2 3 2" xfId="19856" xr:uid="{00000000-0005-0000-0000-0000A91E0000}"/>
    <cellStyle name="annee semestre 2 2 2 2 3 2 4 2 2 2 2 2 2 3 2 2 2 2 2 2 3 2 2" xfId="34629" xr:uid="{00000000-0005-0000-0000-0000AA1E0000}"/>
    <cellStyle name="annee semestre 2 2 2 2 3 2 4 2 2 2 2 2 2 3 2 2 2 2 2 2 3 3" xfId="30929" xr:uid="{00000000-0005-0000-0000-0000AB1E0000}"/>
    <cellStyle name="annee semestre 2 2 2 2 3 2 4 2 2 2 2 2 2 3 2 2 2 2 2 2 4" xfId="28483" xr:uid="{00000000-0005-0000-0000-0000AC1E0000}"/>
    <cellStyle name="annee semestre 2 2 2 2 3 2 4 2 2 2 2 2 2 3 2 2 2 2 2 3" xfId="10949" xr:uid="{00000000-0005-0000-0000-0000AD1E0000}"/>
    <cellStyle name="annee semestre 2 2 2 2 3 2 4 2 2 2 2 2 2 3 2 2 2 2 2 3 2" xfId="12066" xr:uid="{00000000-0005-0000-0000-0000AE1E0000}"/>
    <cellStyle name="annee semestre 2 2 2 2 3 2 4 2 2 2 2 2 2 3 2 2 2 2 2 3 2 2" xfId="13977" xr:uid="{00000000-0005-0000-0000-0000AF1E0000}"/>
    <cellStyle name="annee semestre 2 2 2 2 3 2 4 2 2 2 2 2 2 3 2 2 2 2 2 3 2 2 2" xfId="10158" xr:uid="{00000000-0005-0000-0000-0000B01E0000}"/>
    <cellStyle name="annee semestre 2 2 2 2 3 2 4 2 2 2 2 2 2 3 2 2 2 2 2 3 2 2 2 2" xfId="32303" xr:uid="{00000000-0005-0000-0000-0000B11E0000}"/>
    <cellStyle name="annee semestre 2 2 2 2 3 2 4 2 2 2 2 2 2 3 2 2 2 2 2 3 2 2 3" xfId="31028" xr:uid="{00000000-0005-0000-0000-0000B21E0000}"/>
    <cellStyle name="annee semestre 2 2 2 2 3 2 4 2 2 2 2 2 2 3 2 2 2 2 2 3 2 3" xfId="21851" xr:uid="{00000000-0005-0000-0000-0000B31E0000}"/>
    <cellStyle name="annee semestre 2 2 2 2 3 2 4 2 2 2 2 2 2 3 2 2 2 2 2 3 3" xfId="16453" xr:uid="{00000000-0005-0000-0000-0000B41E0000}"/>
    <cellStyle name="annee semestre 2 2 2 2 3 2 4 2 2 2 2 2 2 3 2 2 2 2 2 3 3 2" xfId="18924" xr:uid="{00000000-0005-0000-0000-0000B51E0000}"/>
    <cellStyle name="annee semestre 2 2 2 2 3 2 4 2 2 2 2 2 2 3 2 2 2 2 2 3 3 2 2" xfId="34768" xr:uid="{00000000-0005-0000-0000-0000B61E0000}"/>
    <cellStyle name="annee semestre 2 2 2 2 3 2 4 2 2 2 2 2 2 3 2 2 2 2 2 3 3 3" xfId="23539" xr:uid="{00000000-0005-0000-0000-0000B71E0000}"/>
    <cellStyle name="annee semestre 2 2 2 2 3 2 4 2 2 2 2 2 2 3 2 2 2 2 2 3 4" xfId="26217" xr:uid="{00000000-0005-0000-0000-0000B81E0000}"/>
    <cellStyle name="annee semestre 2 2 2 2 3 2 4 2 2 2 2 2 2 3 2 2 2 2 3" xfId="18237" xr:uid="{00000000-0005-0000-0000-0000B91E0000}"/>
    <cellStyle name="annee semestre 2 2 2 2 3 2 4 2 2 2 2 2 2 3 2 2 2 2 3 2" xfId="8798" xr:uid="{00000000-0005-0000-0000-0000BA1E0000}"/>
    <cellStyle name="annee semestre 2 2 2 2 3 2 4 2 2 2 2 2 2 3 2 2 2 2 3 2 2" xfId="36552" xr:uid="{00000000-0005-0000-0000-0000BB1E0000}"/>
    <cellStyle name="annee semestre 2 2 2 2 3 2 4 2 2 2 2 2 2 3 2 2 2 2 3 3" xfId="31005" xr:uid="{00000000-0005-0000-0000-0000BC1E0000}"/>
    <cellStyle name="annee semestre 2 2 2 2 3 2 4 2 2 2 2 2 2 3 2 2 2 2 4" xfId="22401" xr:uid="{00000000-0005-0000-0000-0000BD1E0000}"/>
    <cellStyle name="annee semestre 2 2 2 2 3 2 4 2 2 2 2 2 2 3 2 2 3" xfId="18307" xr:uid="{00000000-0005-0000-0000-0000BE1E0000}"/>
    <cellStyle name="annee semestre 2 2 2 2 3 2 4 2 2 2 2 2 2 3 2 2 3 2" xfId="12923" xr:uid="{00000000-0005-0000-0000-0000BF1E0000}"/>
    <cellStyle name="annee semestre 2 2 2 2 3 2 4 2 2 2 2 2 2 3 2 2 3 2 2" xfId="36622" xr:uid="{00000000-0005-0000-0000-0000C01E0000}"/>
    <cellStyle name="annee semestre 2 2 2 2 3 2 4 2 2 2 2 2 2 3 2 2 3 3" xfId="30530" xr:uid="{00000000-0005-0000-0000-0000C11E0000}"/>
    <cellStyle name="annee semestre 2 2 2 2 3 2 4 2 2 2 2 2 2 3 2 2 4" xfId="28846" xr:uid="{00000000-0005-0000-0000-0000C21E0000}"/>
    <cellStyle name="annee semestre 2 2 2 2 3 2 4 2 2 2 2 2 2 3 3" xfId="3024" xr:uid="{00000000-0005-0000-0000-0000C31E0000}"/>
    <cellStyle name="annee semestre 2 2 2 2 3 2 4 2 2 2 2 2 2 3 3 2" xfId="3707" xr:uid="{00000000-0005-0000-0000-0000C41E0000}"/>
    <cellStyle name="annee semestre 2 2 2 2 3 2 4 2 2 2 2 2 2 3 3 2 2" xfId="4927" xr:uid="{00000000-0005-0000-0000-0000C51E0000}"/>
    <cellStyle name="annee semestre 2 2 2 2 3 2 4 2 2 2 2 2 2 3 3 2 2 2" xfId="6722" xr:uid="{00000000-0005-0000-0000-0000C61E0000}"/>
    <cellStyle name="annee semestre 2 2 2 2 3 2 4 2 2 2 2 2 2 3 3 2 2 2 2" xfId="6166" xr:uid="{00000000-0005-0000-0000-0000C71E0000}"/>
    <cellStyle name="annee semestre 2 2 2 2 3 2 4 2 2 2 2 2 2 3 3 2 2 2 2 2" xfId="7733" xr:uid="{00000000-0005-0000-0000-0000C81E0000}"/>
    <cellStyle name="annee semestre 2 2 2 2 3 2 4 2 2 2 2 2 2 3 3 2 2 2 2 2 2" xfId="13245" xr:uid="{00000000-0005-0000-0000-0000C91E0000}"/>
    <cellStyle name="annee semestre 2 2 2 2 3 2 4 2 2 2 2 2 2 3 3 2 2 2 2 2 2 2" xfId="13027" xr:uid="{00000000-0005-0000-0000-0000CA1E0000}"/>
    <cellStyle name="annee semestre 2 2 2 2 3 2 4 2 2 2 2 2 2 3 3 2 2 2 2 2 2 2 2" xfId="31571" xr:uid="{00000000-0005-0000-0000-0000CB1E0000}"/>
    <cellStyle name="annee semestre 2 2 2 2 3 2 4 2 2 2 2 2 2 3 3 2 2 2 2 2 2 3" xfId="20696" xr:uid="{00000000-0005-0000-0000-0000CC1E0000}"/>
    <cellStyle name="annee semestre 2 2 2 2 3 2 4 2 2 2 2 2 2 3 3 2 2 2 2 2 3" xfId="24922" xr:uid="{00000000-0005-0000-0000-0000CD1E0000}"/>
    <cellStyle name="annee semestre 2 2 2 2 3 2 4 2 2 2 2 2 2 3 3 2 2 2 2 3" xfId="17671" xr:uid="{00000000-0005-0000-0000-0000CE1E0000}"/>
    <cellStyle name="annee semestre 2 2 2 2 3 2 4 2 2 2 2 2 2 3 3 2 2 2 2 3 2" xfId="13149" xr:uid="{00000000-0005-0000-0000-0000CF1E0000}"/>
    <cellStyle name="annee semestre 2 2 2 2 3 2 4 2 2 2 2 2 2 3 3 2 2 2 2 3 2 2" xfId="35986" xr:uid="{00000000-0005-0000-0000-0000D01E0000}"/>
    <cellStyle name="annee semestre 2 2 2 2 3 2 4 2 2 2 2 2 2 3 3 2 2 2 2 3 3" xfId="26865" xr:uid="{00000000-0005-0000-0000-0000D11E0000}"/>
    <cellStyle name="annee semestre 2 2 2 2 3 2 4 2 2 2 2 2 2 3 3 2 2 2 2 4" xfId="25094" xr:uid="{00000000-0005-0000-0000-0000D21E0000}"/>
    <cellStyle name="annee semestre 2 2 2 2 3 2 4 2 2 2 2 2 2 3 3 2 2 2 3" xfId="10880" xr:uid="{00000000-0005-0000-0000-0000D31E0000}"/>
    <cellStyle name="annee semestre 2 2 2 2 3 2 4 2 2 2 2 2 2 3 3 2 2 2 3 2" xfId="12382" xr:uid="{00000000-0005-0000-0000-0000D41E0000}"/>
    <cellStyle name="annee semestre 2 2 2 2 3 2 4 2 2 2 2 2 2 3 3 2 2 2 3 2 2" xfId="14558" xr:uid="{00000000-0005-0000-0000-0000D51E0000}"/>
    <cellStyle name="annee semestre 2 2 2 2 3 2 4 2 2 2 2 2 2 3 3 2 2 2 3 2 2 2" xfId="8784" xr:uid="{00000000-0005-0000-0000-0000D61E0000}"/>
    <cellStyle name="annee semestre 2 2 2 2 3 2 4 2 2 2 2 2 2 3 3 2 2 2 3 2 2 2 2" xfId="32884" xr:uid="{00000000-0005-0000-0000-0000D71E0000}"/>
    <cellStyle name="annee semestre 2 2 2 2 3 2 4 2 2 2 2 2 2 3 3 2 2 2 3 2 2 3" xfId="28438" xr:uid="{00000000-0005-0000-0000-0000D81E0000}"/>
    <cellStyle name="annee semestre 2 2 2 2 3 2 4 2 2 2 2 2 2 3 3 2 2 2 3 2 3" xfId="23333" xr:uid="{00000000-0005-0000-0000-0000D91E0000}"/>
    <cellStyle name="annee semestre 2 2 2 2 3 2 4 2 2 2 2 2 2 3 3 2 2 2 3 3" xfId="18239" xr:uid="{00000000-0005-0000-0000-0000DA1E0000}"/>
    <cellStyle name="annee semestre 2 2 2 2 3 2 4 2 2 2 2 2 2 3 3 2 2 2 3 3 2" xfId="9578" xr:uid="{00000000-0005-0000-0000-0000DB1E0000}"/>
    <cellStyle name="annee semestre 2 2 2 2 3 2 4 2 2 2 2 2 2 3 3 2 2 2 3 3 2 2" xfId="36554" xr:uid="{00000000-0005-0000-0000-0000DC1E0000}"/>
    <cellStyle name="annee semestre 2 2 2 2 3 2 4 2 2 2 2 2 2 3 3 2 2 2 3 3 3" xfId="20645" xr:uid="{00000000-0005-0000-0000-0000DD1E0000}"/>
    <cellStyle name="annee semestre 2 2 2 2 3 2 4 2 2 2 2 2 2 3 3 2 2 2 3 4" xfId="28710" xr:uid="{00000000-0005-0000-0000-0000DE1E0000}"/>
    <cellStyle name="annee semestre 2 2 2 2 3 2 4 2 2 2 2 2 2 3 3 2 2 3" xfId="17785" xr:uid="{00000000-0005-0000-0000-0000DF1E0000}"/>
    <cellStyle name="annee semestre 2 2 2 2 3 2 4 2 2 2 2 2 2 3 3 2 2 3 2" xfId="13123" xr:uid="{00000000-0005-0000-0000-0000E01E0000}"/>
    <cellStyle name="annee semestre 2 2 2 2 3 2 4 2 2 2 2 2 2 3 3 2 2 3 2 2" xfId="36100" xr:uid="{00000000-0005-0000-0000-0000E11E0000}"/>
    <cellStyle name="annee semestre 2 2 2 2 3 2 4 2 2 2 2 2 2 3 3 2 2 3 3" xfId="29991" xr:uid="{00000000-0005-0000-0000-0000E21E0000}"/>
    <cellStyle name="annee semestre 2 2 2 2 3 2 4 2 2 2 2 2 2 3 3 2 2 4" xfId="20893" xr:uid="{00000000-0005-0000-0000-0000E31E0000}"/>
    <cellStyle name="annee semestre 2 2 2 2 3 2 4 2 2 2 2 2 2 3 3 3" xfId="16750" xr:uid="{00000000-0005-0000-0000-0000E41E0000}"/>
    <cellStyle name="annee semestre 2 2 2 2 3 2 4 2 2 2 2 2 2 3 3 3 2" xfId="8384" xr:uid="{00000000-0005-0000-0000-0000E51E0000}"/>
    <cellStyle name="annee semestre 2 2 2 2 3 2 4 2 2 2 2 2 2 3 3 3 2 2" xfId="35065" xr:uid="{00000000-0005-0000-0000-0000E61E0000}"/>
    <cellStyle name="annee semestre 2 2 2 2 3 2 4 2 2 2 2 2 2 3 3 3 3" xfId="26473" xr:uid="{00000000-0005-0000-0000-0000E71E0000}"/>
    <cellStyle name="annee semestre 2 2 2 2 3 2 4 2 2 2 2 2 2 3 3 4" xfId="25502" xr:uid="{00000000-0005-0000-0000-0000E81E0000}"/>
    <cellStyle name="annee semestre 2 2 2 2 3 2 4 2 2 2 2 2 2 4" xfId="17745" xr:uid="{00000000-0005-0000-0000-0000E91E0000}"/>
    <cellStyle name="annee semestre 2 2 2 2 3 2 4 2 2 2 2 2 2 4 2" xfId="20381" xr:uid="{00000000-0005-0000-0000-0000EA1E0000}"/>
    <cellStyle name="annee semestre 2 2 2 2 3 2 4 2 2 2 2 2 2 4 2 2" xfId="36060" xr:uid="{00000000-0005-0000-0000-0000EB1E0000}"/>
    <cellStyle name="annee semestre 2 2 2 2 3 2 4 2 2 2 2 2 2 4 3" xfId="29143" xr:uid="{00000000-0005-0000-0000-0000EC1E0000}"/>
    <cellStyle name="annee semestre 2 2 2 2 3 2 4 2 2 2 2 2 2 5" xfId="22384" xr:uid="{00000000-0005-0000-0000-0000ED1E0000}"/>
    <cellStyle name="annee semestre 2 2 2 2 3 2 4 2 2 2 2 3" xfId="15299" xr:uid="{00000000-0005-0000-0000-0000EE1E0000}"/>
    <cellStyle name="annee semestre 2 2 2 2 3 2 4 2 2 2 2 3 2" xfId="20096" xr:uid="{00000000-0005-0000-0000-0000EF1E0000}"/>
    <cellStyle name="annee semestre 2 2 2 2 3 2 4 2 2 2 2 3 2 2" xfId="33618" xr:uid="{00000000-0005-0000-0000-0000F01E0000}"/>
    <cellStyle name="annee semestre 2 2 2 2 3 2 4 2 2 2 2 3 3" xfId="26570" xr:uid="{00000000-0005-0000-0000-0000F11E0000}"/>
    <cellStyle name="annee semestre 2 2 2 2 3 2 4 2 2 2 2 4" xfId="26850" xr:uid="{00000000-0005-0000-0000-0000F21E0000}"/>
    <cellStyle name="annee semestre 2 2 2 2 3 2 4 2 2 2 3" xfId="1384" xr:uid="{00000000-0005-0000-0000-0000F31E0000}"/>
    <cellStyle name="annee semestre 2 2 2 2 3 2 4 2 2 2 3 2" xfId="1713" xr:uid="{00000000-0005-0000-0000-0000F41E0000}"/>
    <cellStyle name="annee semestre 2 2 2 2 3 2 4 2 2 2 3 2 2" xfId="1991" xr:uid="{00000000-0005-0000-0000-0000F51E0000}"/>
    <cellStyle name="annee semestre 2 2 2 2 3 2 4 2 2 2 3 2 2 2" xfId="2204" xr:uid="{00000000-0005-0000-0000-0000F61E0000}"/>
    <cellStyle name="annee semestre 2 2 2 2 3 2 4 2 2 2 3 2 2 2 2" xfId="2881" xr:uid="{00000000-0005-0000-0000-0000F71E0000}"/>
    <cellStyle name="annee semestre 2 2 2 2 3 2 4 2 2 2 3 2 2 2 2 2" xfId="4241" xr:uid="{00000000-0005-0000-0000-0000F81E0000}"/>
    <cellStyle name="annee semestre 2 2 2 2 3 2 4 2 2 2 3 2 2 2 2 2 2" xfId="4715" xr:uid="{00000000-0005-0000-0000-0000F91E0000}"/>
    <cellStyle name="annee semestre 2 2 2 2 3 2 4 2 2 2 3 2 2 2 2 2 2 2" xfId="4810" xr:uid="{00000000-0005-0000-0000-0000FA1E0000}"/>
    <cellStyle name="annee semestre 2 2 2 2 3 2 4 2 2 2 3 2 2 2 2 2 2 2 2" xfId="6757" xr:uid="{00000000-0005-0000-0000-0000FB1E0000}"/>
    <cellStyle name="annee semestre 2 2 2 2 3 2 4 2 2 2 3 2 2 2 2 2 2 2 2 2" xfId="5862" xr:uid="{00000000-0005-0000-0000-0000FC1E0000}"/>
    <cellStyle name="annee semestre 2 2 2 2 3 2 4 2 2 2 3 2 2 2 2 2 2 2 2 2 2" xfId="7768" xr:uid="{00000000-0005-0000-0000-0000FD1E0000}"/>
    <cellStyle name="annee semestre 2 2 2 2 3 2 4 2 2 2 3 2 2 2 2 2 2 2 2 2 2 2" xfId="13741" xr:uid="{00000000-0005-0000-0000-0000FE1E0000}"/>
    <cellStyle name="annee semestre 2 2 2 2 3 2 4 2 2 2 3 2 2 2 2 2 2 2 2 2 2 2 2" xfId="19608" xr:uid="{00000000-0005-0000-0000-0000FF1E0000}"/>
    <cellStyle name="annee semestre 2 2 2 2 3 2 4 2 2 2 3 2 2 2 2 2 2 2 2 2 2 2 2 2" xfId="32067" xr:uid="{00000000-0005-0000-0000-0000001F0000}"/>
    <cellStyle name="annee semestre 2 2 2 2 3 2 4 2 2 2 3 2 2 2 2 2 2 2 2 2 2 2 3" xfId="29292" xr:uid="{00000000-0005-0000-0000-0000011F0000}"/>
    <cellStyle name="annee semestre 2 2 2 2 3 2 4 2 2 2 3 2 2 2 2 2 2 2 2 2 2 3" xfId="25663" xr:uid="{00000000-0005-0000-0000-0000021F0000}"/>
    <cellStyle name="annee semestre 2 2 2 2 3 2 4 2 2 2 3 2 2 2 2 2 2 2 2 2 3" xfId="18057" xr:uid="{00000000-0005-0000-0000-0000031F0000}"/>
    <cellStyle name="annee semestre 2 2 2 2 3 2 4 2 2 2 3 2 2 2 2 2 2 2 2 2 3 2" xfId="20363" xr:uid="{00000000-0005-0000-0000-0000041F0000}"/>
    <cellStyle name="annee semestre 2 2 2 2 3 2 4 2 2 2 3 2 2 2 2 2 2 2 2 2 3 2 2" xfId="36372" xr:uid="{00000000-0005-0000-0000-0000051F0000}"/>
    <cellStyle name="annee semestre 2 2 2 2 3 2 4 2 2 2 3 2 2 2 2 2 2 2 2 2 3 3" xfId="30423" xr:uid="{00000000-0005-0000-0000-0000061F0000}"/>
    <cellStyle name="annee semestre 2 2 2 2 3 2 4 2 2 2 3 2 2 2 2 2 2 2 2 2 4" xfId="25339" xr:uid="{00000000-0005-0000-0000-0000071F0000}"/>
    <cellStyle name="annee semestre 2 2 2 2 3 2 4 2 2 2 3 2 2 2 2 2 2 2 2 3" xfId="10915" xr:uid="{00000000-0005-0000-0000-0000081F0000}"/>
    <cellStyle name="annee semestre 2 2 2 2 3 2 4 2 2 2 3 2 2 2 2 2 2 2 2 3 2" xfId="12284" xr:uid="{00000000-0005-0000-0000-0000091F0000}"/>
    <cellStyle name="annee semestre 2 2 2 2 3 2 4 2 2 2 3 2 2 2 2 2 2 2 2 3 2 2" xfId="14460" xr:uid="{00000000-0005-0000-0000-00000A1F0000}"/>
    <cellStyle name="annee semestre 2 2 2 2 3 2 4 2 2 2 3 2 2 2 2 2 2 2 2 3 2 2 2" xfId="10282" xr:uid="{00000000-0005-0000-0000-00000B1F0000}"/>
    <cellStyle name="annee semestre 2 2 2 2 3 2 4 2 2 2 3 2 2 2 2 2 2 2 2 3 2 2 2 2" xfId="32786" xr:uid="{00000000-0005-0000-0000-00000C1F0000}"/>
    <cellStyle name="annee semestre 2 2 2 2 3 2 4 2 2 2 3 2 2 2 2 2 2 2 2 3 2 2 3" xfId="29518" xr:uid="{00000000-0005-0000-0000-00000D1F0000}"/>
    <cellStyle name="annee semestre 2 2 2 2 3 2 4 2 2 2 3 2 2 2 2 2 2 2 2 3 2 3" xfId="25026" xr:uid="{00000000-0005-0000-0000-00000E1F0000}"/>
    <cellStyle name="annee semestre 2 2 2 2 3 2 4 2 2 2 3 2 2 2 2 2 2 2 2 3 3" xfId="15397" xr:uid="{00000000-0005-0000-0000-00000F1F0000}"/>
    <cellStyle name="annee semestre 2 2 2 2 3 2 4 2 2 2 3 2 2 2 2 2 2 2 2 3 3 2" xfId="9247" xr:uid="{00000000-0005-0000-0000-0000101F0000}"/>
    <cellStyle name="annee semestre 2 2 2 2 3 2 4 2 2 2 3 2 2 2 2 2 2 2 2 3 3 2 2" xfId="33716" xr:uid="{00000000-0005-0000-0000-0000111F0000}"/>
    <cellStyle name="annee semestre 2 2 2 2 3 2 4 2 2 2 3 2 2 2 2 2 2 2 2 3 3 3" xfId="29957" xr:uid="{00000000-0005-0000-0000-0000121F0000}"/>
    <cellStyle name="annee semestre 2 2 2 2 3 2 4 2 2 2 3 2 2 2 2 2 2 2 2 3 4" xfId="23264" xr:uid="{00000000-0005-0000-0000-0000131F0000}"/>
    <cellStyle name="annee semestre 2 2 2 2 3 2 4 2 2 2 3 2 2 2 2 2 2 2 3" xfId="15739" xr:uid="{00000000-0005-0000-0000-0000141F0000}"/>
    <cellStyle name="annee semestre 2 2 2 2 3 2 4 2 2 2 3 2 2 2 2 2 2 2 3 2" xfId="9798" xr:uid="{00000000-0005-0000-0000-0000151F0000}"/>
    <cellStyle name="annee semestre 2 2 2 2 3 2 4 2 2 2 3 2 2 2 2 2 2 2 3 2 2" xfId="34055" xr:uid="{00000000-0005-0000-0000-0000161F0000}"/>
    <cellStyle name="annee semestre 2 2 2 2 3 2 4 2 2 2 3 2 2 2 2 2 2 2 3 3" xfId="22795" xr:uid="{00000000-0005-0000-0000-0000171F0000}"/>
    <cellStyle name="annee semestre 2 2 2 2 3 2 4 2 2 2 3 2 2 2 2 2 2 2 4" xfId="26465" xr:uid="{00000000-0005-0000-0000-0000181F0000}"/>
    <cellStyle name="annee semestre 2 2 2 2 3 2 4 2 2 2 3 2 2 2 2 2 3" xfId="17697" xr:uid="{00000000-0005-0000-0000-0000191F0000}"/>
    <cellStyle name="annee semestre 2 2 2 2 3 2 4 2 2 2 3 2 2 2 2 2 3 2" xfId="8621" xr:uid="{00000000-0005-0000-0000-00001A1F0000}"/>
    <cellStyle name="annee semestre 2 2 2 2 3 2 4 2 2 2 3 2 2 2 2 2 3 2 2" xfId="36012" xr:uid="{00000000-0005-0000-0000-00001B1F0000}"/>
    <cellStyle name="annee semestre 2 2 2 2 3 2 4 2 2 2 3 2 2 2 2 2 3 3" xfId="29914" xr:uid="{00000000-0005-0000-0000-00001C1F0000}"/>
    <cellStyle name="annee semestre 2 2 2 2 3 2 4 2 2 2 3 2 2 2 2 2 4" xfId="21175" xr:uid="{00000000-0005-0000-0000-00001D1F0000}"/>
    <cellStyle name="annee semestre 2 2 2 2 3 2 4 2 2 2 3 2 2 2 3" xfId="3363" xr:uid="{00000000-0005-0000-0000-00001E1F0000}"/>
    <cellStyle name="annee semestre 2 2 2 2 3 2 4 2 2 2 3 2 2 2 3 2" xfId="4342" xr:uid="{00000000-0005-0000-0000-00001F1F0000}"/>
    <cellStyle name="annee semestre 2 2 2 2 3 2 4 2 2 2 3 2 2 2 3 2 2" xfId="5734" xr:uid="{00000000-0005-0000-0000-0000201F0000}"/>
    <cellStyle name="annee semestre 2 2 2 2 3 2 4 2 2 2 3 2 2 2 3 2 2 2" xfId="6585" xr:uid="{00000000-0005-0000-0000-0000211F0000}"/>
    <cellStyle name="annee semestre 2 2 2 2 3 2 4 2 2 2 3 2 2 2 3 2 2 2 2" xfId="6031" xr:uid="{00000000-0005-0000-0000-0000221F0000}"/>
    <cellStyle name="annee semestre 2 2 2 2 3 2 4 2 2 2 3 2 2 2 3 2 2 2 2 2" xfId="7596" xr:uid="{00000000-0005-0000-0000-0000231F0000}"/>
    <cellStyle name="annee semestre 2 2 2 2 3 2 4 2 2 2 3 2 2 2 3 2 2 2 2 2 2" xfId="13392" xr:uid="{00000000-0005-0000-0000-0000241F0000}"/>
    <cellStyle name="annee semestre 2 2 2 2 3 2 4 2 2 2 3 2 2 2 3 2 2 2 2 2 2 2" xfId="19951" xr:uid="{00000000-0005-0000-0000-0000251F0000}"/>
    <cellStyle name="annee semestre 2 2 2 2 3 2 4 2 2 2 3 2 2 2 3 2 2 2 2 2 2 2 2" xfId="31718" xr:uid="{00000000-0005-0000-0000-0000261F0000}"/>
    <cellStyle name="annee semestre 2 2 2 2 3 2 4 2 2 2 3 2 2 2 3 2 2 2 2 2 2 3" xfId="24643" xr:uid="{00000000-0005-0000-0000-0000271F0000}"/>
    <cellStyle name="annee semestre 2 2 2 2 3 2 4 2 2 2 3 2 2 2 3 2 2 2 2 2 3" xfId="30912" xr:uid="{00000000-0005-0000-0000-0000281F0000}"/>
    <cellStyle name="annee semestre 2 2 2 2 3 2 4 2 2 2 3 2 2 2 3 2 2 2 2 3" xfId="16120" xr:uid="{00000000-0005-0000-0000-0000291F0000}"/>
    <cellStyle name="annee semestre 2 2 2 2 3 2 4 2 2 2 3 2 2 2 3 2 2 2 2 3 2" xfId="9263" xr:uid="{00000000-0005-0000-0000-00002A1F0000}"/>
    <cellStyle name="annee semestre 2 2 2 2 3 2 4 2 2 2 3 2 2 2 3 2 2 2 2 3 2 2" xfId="34435" xr:uid="{00000000-0005-0000-0000-00002B1F0000}"/>
    <cellStyle name="annee semestre 2 2 2 2 3 2 4 2 2 2 3 2 2 2 3 2 2 2 2 3 3" xfId="26518" xr:uid="{00000000-0005-0000-0000-00002C1F0000}"/>
    <cellStyle name="annee semestre 2 2 2 2 3 2 4 2 2 2 3 2 2 2 3 2 2 2 2 4" xfId="22164" xr:uid="{00000000-0005-0000-0000-00002D1F0000}"/>
    <cellStyle name="annee semestre 2 2 2 2 3 2 4 2 2 2 3 2 2 2 3 2 2 2 3" xfId="10743" xr:uid="{00000000-0005-0000-0000-00002E1F0000}"/>
    <cellStyle name="annee semestre 2 2 2 2 3 2 4 2 2 2 3 2 2 2 3 2 2 2 3 2" xfId="12295" xr:uid="{00000000-0005-0000-0000-00002F1F0000}"/>
    <cellStyle name="annee semestre 2 2 2 2 3 2 4 2 2 2 3 2 2 2 3 2 2 2 3 2 2" xfId="14471" xr:uid="{00000000-0005-0000-0000-0000301F0000}"/>
    <cellStyle name="annee semestre 2 2 2 2 3 2 4 2 2 2 3 2 2 2 3 2 2 2 3 2 2 2" xfId="8910" xr:uid="{00000000-0005-0000-0000-0000311F0000}"/>
    <cellStyle name="annee semestre 2 2 2 2 3 2 4 2 2 2 3 2 2 2 3 2 2 2 3 2 2 2 2" xfId="32797" xr:uid="{00000000-0005-0000-0000-0000321F0000}"/>
    <cellStyle name="annee semestre 2 2 2 2 3 2 4 2 2 2 3 2 2 2 3 2 2 2 3 2 2 3" xfId="30341" xr:uid="{00000000-0005-0000-0000-0000331F0000}"/>
    <cellStyle name="annee semestre 2 2 2 2 3 2 4 2 2 2 3 2 2 2 3 2 2 2 3 2 3" xfId="21827" xr:uid="{00000000-0005-0000-0000-0000341F0000}"/>
    <cellStyle name="annee semestre 2 2 2 2 3 2 4 2 2 2 3 2 2 2 3 2 2 2 3 3" xfId="17570" xr:uid="{00000000-0005-0000-0000-0000351F0000}"/>
    <cellStyle name="annee semestre 2 2 2 2 3 2 4 2 2 2 3 2 2 2 3 2 2 2 3 3 2" xfId="8231" xr:uid="{00000000-0005-0000-0000-0000361F0000}"/>
    <cellStyle name="annee semestre 2 2 2 2 3 2 4 2 2 2 3 2 2 2 3 2 2 2 3 3 2 2" xfId="35885" xr:uid="{00000000-0005-0000-0000-0000371F0000}"/>
    <cellStyle name="annee semestre 2 2 2 2 3 2 4 2 2 2 3 2 2 2 3 2 2 2 3 3 3" xfId="27500" xr:uid="{00000000-0005-0000-0000-0000381F0000}"/>
    <cellStyle name="annee semestre 2 2 2 2 3 2 4 2 2 2 3 2 2 2 3 2 2 2 3 4" xfId="26403" xr:uid="{00000000-0005-0000-0000-0000391F0000}"/>
    <cellStyle name="annee semestre 2 2 2 2 3 2 4 2 2 2 3 2 2 2 3 2 2 3" xfId="15960" xr:uid="{00000000-0005-0000-0000-00003A1F0000}"/>
    <cellStyle name="annee semestre 2 2 2 2 3 2 4 2 2 2 3 2 2 2 3 2 2 3 2" xfId="9870" xr:uid="{00000000-0005-0000-0000-00003B1F0000}"/>
    <cellStyle name="annee semestre 2 2 2 2 3 2 4 2 2 2 3 2 2 2 3 2 2 3 2 2" xfId="34276" xr:uid="{00000000-0005-0000-0000-00003C1F0000}"/>
    <cellStyle name="annee semestre 2 2 2 2 3 2 4 2 2 2 3 2 2 2 3 2 2 3 3" xfId="26870" xr:uid="{00000000-0005-0000-0000-00003D1F0000}"/>
    <cellStyle name="annee semestre 2 2 2 2 3 2 4 2 2 2 3 2 2 2 3 2 2 4" xfId="25161" xr:uid="{00000000-0005-0000-0000-00003E1F0000}"/>
    <cellStyle name="annee semestre 2 2 2 2 3 2 4 2 2 2 3 2 2 2 3 3" xfId="16595" xr:uid="{00000000-0005-0000-0000-00003F1F0000}"/>
    <cellStyle name="annee semestre 2 2 2 2 3 2 4 2 2 2 3 2 2 2 3 3 2" xfId="9875" xr:uid="{00000000-0005-0000-0000-0000401F0000}"/>
    <cellStyle name="annee semestre 2 2 2 2 3 2 4 2 2 2 3 2 2 2 3 3 2 2" xfId="34910" xr:uid="{00000000-0005-0000-0000-0000411F0000}"/>
    <cellStyle name="annee semestre 2 2 2 2 3 2 4 2 2 2 3 2 2 2 3 3 3" xfId="23323" xr:uid="{00000000-0005-0000-0000-0000421F0000}"/>
    <cellStyle name="annee semestre 2 2 2 2 3 2 4 2 2 2 3 2 2 2 3 4" xfId="28600" xr:uid="{00000000-0005-0000-0000-0000431F0000}"/>
    <cellStyle name="annee semestre 2 2 2 2 3 2 4 2 2 2 3 2 3" xfId="2614" xr:uid="{00000000-0005-0000-0000-0000441F0000}"/>
    <cellStyle name="annee semestre 2 2 2 2 3 2 4 2 2 2 3 2 3 2" xfId="2201" xr:uid="{00000000-0005-0000-0000-0000451F0000}"/>
    <cellStyle name="annee semestre 2 2 2 2 3 2 4 2 2 2 3 2 3 2 2" xfId="4203" xr:uid="{00000000-0005-0000-0000-0000461F0000}"/>
    <cellStyle name="annee semestre 2 2 2 2 3 2 4 2 2 2 3 2 3 2 2 2" xfId="4677" xr:uid="{00000000-0005-0000-0000-0000471F0000}"/>
    <cellStyle name="annee semestre 2 2 2 2 3 2 4 2 2 2 3 2 3 2 2 2 2" xfId="4872" xr:uid="{00000000-0005-0000-0000-0000481F0000}"/>
    <cellStyle name="annee semestre 2 2 2 2 3 2 4 2 2 2 3 2 3 2 2 2 2 2" xfId="6675" xr:uid="{00000000-0005-0000-0000-0000491F0000}"/>
    <cellStyle name="annee semestre 2 2 2 2 3 2 4 2 2 2 3 2 3 2 2 2 2 2 2" xfId="6197" xr:uid="{00000000-0005-0000-0000-00004A1F0000}"/>
    <cellStyle name="annee semestre 2 2 2 2 3 2 4 2 2 2 3 2 3 2 2 2 2 2 2 2" xfId="7686" xr:uid="{00000000-0005-0000-0000-00004B1F0000}"/>
    <cellStyle name="annee semestre 2 2 2 2 3 2 4 2 2 2 3 2 3 2 2 2 2 2 2 2 2" xfId="13987" xr:uid="{00000000-0005-0000-0000-00004C1F0000}"/>
    <cellStyle name="annee semestre 2 2 2 2 3 2 4 2 2 2 3 2 3 2 2 2 2 2 2 2 2 2" xfId="11655" xr:uid="{00000000-0005-0000-0000-00004D1F0000}"/>
    <cellStyle name="annee semestre 2 2 2 2 3 2 4 2 2 2 3 2 3 2 2 2 2 2 2 2 2 2 2" xfId="32313" xr:uid="{00000000-0005-0000-0000-00004E1F0000}"/>
    <cellStyle name="annee semestre 2 2 2 2 3 2 4 2 2 2 3 2 3 2 2 2 2 2 2 2 2 3" xfId="22838" xr:uid="{00000000-0005-0000-0000-00004F1F0000}"/>
    <cellStyle name="annee semestre 2 2 2 2 3 2 4 2 2 2 3 2 3 2 2 2 2 2 2 2 3" xfId="27948" xr:uid="{00000000-0005-0000-0000-0000501F0000}"/>
    <cellStyle name="annee semestre 2 2 2 2 3 2 4 2 2 2 3 2 3 2 2 2 2 2 2 3" xfId="17642" xr:uid="{00000000-0005-0000-0000-0000511F0000}"/>
    <cellStyle name="annee semestre 2 2 2 2 3 2 4 2 2 2 3 2 3 2 2 2 2 2 2 3 2" xfId="13009" xr:uid="{00000000-0005-0000-0000-0000521F0000}"/>
    <cellStyle name="annee semestre 2 2 2 2 3 2 4 2 2 2 3 2 3 2 2 2 2 2 2 3 2 2" xfId="35957" xr:uid="{00000000-0005-0000-0000-0000531F0000}"/>
    <cellStyle name="annee semestre 2 2 2 2 3 2 4 2 2 2 3 2 3 2 2 2 2 2 2 3 3" xfId="24901" xr:uid="{00000000-0005-0000-0000-0000541F0000}"/>
    <cellStyle name="annee semestre 2 2 2 2 3 2 4 2 2 2 3 2 3 2 2 2 2 2 2 4" xfId="28465" xr:uid="{00000000-0005-0000-0000-0000551F0000}"/>
    <cellStyle name="annee semestre 2 2 2 2 3 2 4 2 2 2 3 2 3 2 2 2 2 2 3" xfId="10833" xr:uid="{00000000-0005-0000-0000-0000561F0000}"/>
    <cellStyle name="annee semestre 2 2 2 2 3 2 4 2 2 2 3 2 3 2 2 2 2 2 3 2" xfId="12113" xr:uid="{00000000-0005-0000-0000-0000571F0000}"/>
    <cellStyle name="annee semestre 2 2 2 2 3 2 4 2 2 2 3 2 3 2 2 2 2 2 3 2 2" xfId="14267" xr:uid="{00000000-0005-0000-0000-0000581F0000}"/>
    <cellStyle name="annee semestre 2 2 2 2 3 2 4 2 2 2 3 2 3 2 2 2 2 2 3 2 2 2" xfId="11468" xr:uid="{00000000-0005-0000-0000-0000591F0000}"/>
    <cellStyle name="annee semestre 2 2 2 2 3 2 4 2 2 2 3 2 3 2 2 2 2 2 3 2 2 2 2" xfId="32593" xr:uid="{00000000-0005-0000-0000-00005A1F0000}"/>
    <cellStyle name="annee semestre 2 2 2 2 3 2 4 2 2 2 3 2 3 2 2 2 2 2 3 2 2 3" xfId="31356" xr:uid="{00000000-0005-0000-0000-00005B1F0000}"/>
    <cellStyle name="annee semestre 2 2 2 2 3 2 4 2 2 2 3 2 3 2 2 2 2 2 3 2 3" xfId="29607" xr:uid="{00000000-0005-0000-0000-00005C1F0000}"/>
    <cellStyle name="annee semestre 2 2 2 2 3 2 4 2 2 2 3 2 3 2 2 2 2 2 3 3" xfId="15240" xr:uid="{00000000-0005-0000-0000-00005D1F0000}"/>
    <cellStyle name="annee semestre 2 2 2 2 3 2 4 2 2 2 3 2 3 2 2 2 2 2 3 3 2" xfId="19950" xr:uid="{00000000-0005-0000-0000-00005E1F0000}"/>
    <cellStyle name="annee semestre 2 2 2 2 3 2 4 2 2 2 3 2 3 2 2 2 2 2 3 3 2 2" xfId="33559" xr:uid="{00000000-0005-0000-0000-00005F1F0000}"/>
    <cellStyle name="annee semestre 2 2 2 2 3 2 4 2 2 2 3 2 3 2 2 2 2 2 3 3 3" xfId="26022" xr:uid="{00000000-0005-0000-0000-0000601F0000}"/>
    <cellStyle name="annee semestre 2 2 2 2 3 2 4 2 2 2 3 2 3 2 2 2 2 2 3 4" xfId="21531" xr:uid="{00000000-0005-0000-0000-0000611F0000}"/>
    <cellStyle name="annee semestre 2 2 2 2 3 2 4 2 2 2 3 2 3 2 2 2 2 3" xfId="17007" xr:uid="{00000000-0005-0000-0000-0000621F0000}"/>
    <cellStyle name="annee semestre 2 2 2 2 3 2 4 2 2 2 3 2 3 2 2 2 2 3 2" xfId="10339" xr:uid="{00000000-0005-0000-0000-0000631F0000}"/>
    <cellStyle name="annee semestre 2 2 2 2 3 2 4 2 2 2 3 2 3 2 2 2 2 3 2 2" xfId="35322" xr:uid="{00000000-0005-0000-0000-0000641F0000}"/>
    <cellStyle name="annee semestre 2 2 2 2 3 2 4 2 2 2 3 2 3 2 2 2 2 3 3" xfId="21992" xr:uid="{00000000-0005-0000-0000-0000651F0000}"/>
    <cellStyle name="annee semestre 2 2 2 2 3 2 4 2 2 2 3 2 3 2 2 2 2 4" xfId="22527" xr:uid="{00000000-0005-0000-0000-0000661F0000}"/>
    <cellStyle name="annee semestre 2 2 2 2 3 2 4 2 2 2 3 2 3 2 2 3" xfId="16800" xr:uid="{00000000-0005-0000-0000-0000671F0000}"/>
    <cellStyle name="annee semestre 2 2 2 2 3 2 4 2 2 2 3 2 3 2 2 3 2" xfId="19768" xr:uid="{00000000-0005-0000-0000-0000681F0000}"/>
    <cellStyle name="annee semestre 2 2 2 2 3 2 4 2 2 2 3 2 3 2 2 3 2 2" xfId="35115" xr:uid="{00000000-0005-0000-0000-0000691F0000}"/>
    <cellStyle name="annee semestre 2 2 2 2 3 2 4 2 2 2 3 2 3 2 2 3 3" xfId="23066" xr:uid="{00000000-0005-0000-0000-00006A1F0000}"/>
    <cellStyle name="annee semestre 2 2 2 2 3 2 4 2 2 2 3 2 3 2 2 4" xfId="20977" xr:uid="{00000000-0005-0000-0000-00006B1F0000}"/>
    <cellStyle name="annee semestre 2 2 2 2 3 2 4 2 2 2 3 2 3 3" xfId="3133" xr:uid="{00000000-0005-0000-0000-00006C1F0000}"/>
    <cellStyle name="annee semestre 2 2 2 2 3 2 4 2 2 2 3 2 3 3 2" xfId="3868" xr:uid="{00000000-0005-0000-0000-00006D1F0000}"/>
    <cellStyle name="annee semestre 2 2 2 2 3 2 4 2 2 2 3 2 3 3 2 2" xfId="4949" xr:uid="{00000000-0005-0000-0000-00006E1F0000}"/>
    <cellStyle name="annee semestre 2 2 2 2 3 2 4 2 2 2 3 2 3 3 2 2 2" xfId="7054" xr:uid="{00000000-0005-0000-0000-00006F1F0000}"/>
    <cellStyle name="annee semestre 2 2 2 2 3 2 4 2 2 2 3 2 3 3 2 2 2 2" xfId="6244" xr:uid="{00000000-0005-0000-0000-0000701F0000}"/>
    <cellStyle name="annee semestre 2 2 2 2 3 2 4 2 2 2 3 2 3 3 2 2 2 2 2" xfId="7969" xr:uid="{00000000-0005-0000-0000-0000711F0000}"/>
    <cellStyle name="annee semestre 2 2 2 2 3 2 4 2 2 2 3 2 3 3 2 2 2 2 2 2" xfId="13564" xr:uid="{00000000-0005-0000-0000-0000721F0000}"/>
    <cellStyle name="annee semestre 2 2 2 2 3 2 4 2 2 2 3 2 3 3 2 2 2 2 2 2 2" xfId="13090" xr:uid="{00000000-0005-0000-0000-0000731F0000}"/>
    <cellStyle name="annee semestre 2 2 2 2 3 2 4 2 2 2 3 2 3 3 2 2 2 2 2 2 2 2" xfId="31890" xr:uid="{00000000-0005-0000-0000-0000741F0000}"/>
    <cellStyle name="annee semestre 2 2 2 2 3 2 4 2 2 2 3 2 3 3 2 2 2 2 2 2 3" xfId="23696" xr:uid="{00000000-0005-0000-0000-0000751F0000}"/>
    <cellStyle name="annee semestre 2 2 2 2 3 2 4 2 2 2 3 2 3 3 2 2 2 2 2 3" xfId="29453" xr:uid="{00000000-0005-0000-0000-0000761F0000}"/>
    <cellStyle name="annee semestre 2 2 2 2 3 2 4 2 2 2 3 2 3 3 2 2 2 2 3" xfId="15301" xr:uid="{00000000-0005-0000-0000-0000771F0000}"/>
    <cellStyle name="annee semestre 2 2 2 2 3 2 4 2 2 2 3 2 3 3 2 2 2 2 3 2" xfId="19216" xr:uid="{00000000-0005-0000-0000-0000781F0000}"/>
    <cellStyle name="annee semestre 2 2 2 2 3 2 4 2 2 2 3 2 3 3 2 2 2 2 3 2 2" xfId="33620" xr:uid="{00000000-0005-0000-0000-0000791F0000}"/>
    <cellStyle name="annee semestre 2 2 2 2 3 2 4 2 2 2 3 2 3 3 2 2 2 2 3 3" xfId="21112" xr:uid="{00000000-0005-0000-0000-00007A1F0000}"/>
    <cellStyle name="annee semestre 2 2 2 2 3 2 4 2 2 2 3 2 3 3 2 2 2 2 4" xfId="28501" xr:uid="{00000000-0005-0000-0000-00007B1F0000}"/>
    <cellStyle name="annee semestre 2 2 2 2 3 2 4 2 2 2 3 2 3 3 2 2 2 3" xfId="11116" xr:uid="{00000000-0005-0000-0000-00007C1F0000}"/>
    <cellStyle name="annee semestre 2 2 2 2 3 2 4 2 2 2 3 2 3 3 2 2 2 3 2" xfId="12492" xr:uid="{00000000-0005-0000-0000-00007D1F0000}"/>
    <cellStyle name="annee semestre 2 2 2 2 3 2 4 2 2 2 3 2 3 3 2 2 2 3 2 2" xfId="14668" xr:uid="{00000000-0005-0000-0000-00007E1F0000}"/>
    <cellStyle name="annee semestre 2 2 2 2 3 2 4 2 2 2 3 2 3 3 2 2 2 3 2 2 2" xfId="9764" xr:uid="{00000000-0005-0000-0000-00007F1F0000}"/>
    <cellStyle name="annee semestre 2 2 2 2 3 2 4 2 2 2 3 2 3 3 2 2 2 3 2 2 2 2" xfId="32994" xr:uid="{00000000-0005-0000-0000-0000801F0000}"/>
    <cellStyle name="annee semestre 2 2 2 2 3 2 4 2 2 2 3 2 3 3 2 2 2 3 2 2 3" xfId="26433" xr:uid="{00000000-0005-0000-0000-0000811F0000}"/>
    <cellStyle name="annee semestre 2 2 2 2 3 2 4 2 2 2 3 2 3 3 2 2 2 3 2 3" xfId="26101" xr:uid="{00000000-0005-0000-0000-0000821F0000}"/>
    <cellStyle name="annee semestre 2 2 2 2 3 2 4 2 2 2 3 2 3 3 2 2 2 3 3" xfId="16355" xr:uid="{00000000-0005-0000-0000-0000831F0000}"/>
    <cellStyle name="annee semestre 2 2 2 2 3 2 4 2 2 2 3 2 3 3 2 2 2 3 3 2" xfId="9211" xr:uid="{00000000-0005-0000-0000-0000841F0000}"/>
    <cellStyle name="annee semestre 2 2 2 2 3 2 4 2 2 2 3 2 3 3 2 2 2 3 3 2 2" xfId="34670" xr:uid="{00000000-0005-0000-0000-0000851F0000}"/>
    <cellStyle name="annee semestre 2 2 2 2 3 2 4 2 2 2 3 2 3 3 2 2 2 3 3 3" xfId="31228" xr:uid="{00000000-0005-0000-0000-0000861F0000}"/>
    <cellStyle name="annee semestre 2 2 2 2 3 2 4 2 2 2 3 2 3 3 2 2 2 3 4" xfId="21188" xr:uid="{00000000-0005-0000-0000-0000871F0000}"/>
    <cellStyle name="annee semestre 2 2 2 2 3 2 4 2 2 2 3 2 3 3 2 2 3" xfId="17980" xr:uid="{00000000-0005-0000-0000-0000881F0000}"/>
    <cellStyle name="annee semestre 2 2 2 2 3 2 4 2 2 2 3 2 3 3 2 2 3 2" xfId="12953" xr:uid="{00000000-0005-0000-0000-0000891F0000}"/>
    <cellStyle name="annee semestre 2 2 2 2 3 2 4 2 2 2 3 2 3 3 2 2 3 2 2" xfId="36295" xr:uid="{00000000-0005-0000-0000-00008A1F0000}"/>
    <cellStyle name="annee semestre 2 2 2 2 3 2 4 2 2 2 3 2 3 3 2 2 3 3" xfId="21037" xr:uid="{00000000-0005-0000-0000-00008B1F0000}"/>
    <cellStyle name="annee semestre 2 2 2 2 3 2 4 2 2 2 3 2 3 3 2 2 4" xfId="26755" xr:uid="{00000000-0005-0000-0000-00008C1F0000}"/>
    <cellStyle name="annee semestre 2 2 2 2 3 2 4 2 2 2 3 2 3 3 3" xfId="18586" xr:uid="{00000000-0005-0000-0000-00008D1F0000}"/>
    <cellStyle name="annee semestre 2 2 2 2 3 2 4 2 2 2 3 2 3 3 3 2" xfId="12861" xr:uid="{00000000-0005-0000-0000-00008E1F0000}"/>
    <cellStyle name="annee semestre 2 2 2 2 3 2 4 2 2 2 3 2 3 3 3 2 2" xfId="36901" xr:uid="{00000000-0005-0000-0000-00008F1F0000}"/>
    <cellStyle name="annee semestre 2 2 2 2 3 2 4 2 2 2 3 2 3 3 3 3" xfId="28364" xr:uid="{00000000-0005-0000-0000-0000901F0000}"/>
    <cellStyle name="annee semestre 2 2 2 2 3 2 4 2 2 2 3 2 3 3 4" xfId="24739" xr:uid="{00000000-0005-0000-0000-0000911F0000}"/>
    <cellStyle name="annee semestre 2 2 2 2 3 2 4 2 2 2 3 2 4" xfId="17790" xr:uid="{00000000-0005-0000-0000-0000921F0000}"/>
    <cellStyle name="annee semestre 2 2 2 2 3 2 4 2 2 2 3 2 4 2" xfId="9031" xr:uid="{00000000-0005-0000-0000-0000931F0000}"/>
    <cellStyle name="annee semestre 2 2 2 2 3 2 4 2 2 2 3 2 4 2 2" xfId="36105" xr:uid="{00000000-0005-0000-0000-0000941F0000}"/>
    <cellStyle name="annee semestre 2 2 2 2 3 2 4 2 2 2 3 2 4 3" xfId="21198" xr:uid="{00000000-0005-0000-0000-0000951F0000}"/>
    <cellStyle name="annee semestre 2 2 2 2 3 2 4 2 2 2 3 2 5" xfId="22119" xr:uid="{00000000-0005-0000-0000-0000961F0000}"/>
    <cellStyle name="annee semestre 2 2 2 2 3 2 4 2 2 2 4" xfId="15566" xr:uid="{00000000-0005-0000-0000-0000971F0000}"/>
    <cellStyle name="annee semestre 2 2 2 2 3 2 4 2 2 2 4 2" xfId="20558" xr:uid="{00000000-0005-0000-0000-0000981F0000}"/>
    <cellStyle name="annee semestre 2 2 2 2 3 2 4 2 2 2 4 2 2" xfId="33884" xr:uid="{00000000-0005-0000-0000-0000991F0000}"/>
    <cellStyle name="annee semestre 2 2 2 2 3 2 4 2 2 2 4 3" xfId="29981" xr:uid="{00000000-0005-0000-0000-00009A1F0000}"/>
    <cellStyle name="annee semestre 2 2 2 2 3 2 4 2 2 2 5" xfId="21742" xr:uid="{00000000-0005-0000-0000-00009B1F0000}"/>
    <cellStyle name="annee semestre 2 2 2 2 3 2 4 2 3" xfId="15073" xr:uid="{00000000-0005-0000-0000-00009C1F0000}"/>
    <cellStyle name="annee semestre 2 2 2 2 3 2 4 2 3 2" xfId="8450" xr:uid="{00000000-0005-0000-0000-00009D1F0000}"/>
    <cellStyle name="annee semestre 2 2 2 2 3 2 4 2 3 2 2" xfId="33393" xr:uid="{00000000-0005-0000-0000-00009E1F0000}"/>
    <cellStyle name="annee semestre 2 2 2 2 3 2 4 2 3 3" xfId="21994" xr:uid="{00000000-0005-0000-0000-00009F1F0000}"/>
    <cellStyle name="annee semestre 2 2 2 2 3 2 4 2 4" xfId="23195" xr:uid="{00000000-0005-0000-0000-0000A01F0000}"/>
    <cellStyle name="annee semestre 2 2 2 2 3 2 5" xfId="16360" xr:uid="{00000000-0005-0000-0000-0000A11F0000}"/>
    <cellStyle name="annee semestre 2 2 2 2 3 2 5 2" xfId="18975" xr:uid="{00000000-0005-0000-0000-0000A21F0000}"/>
    <cellStyle name="annee semestre 2 2 2 2 3 2 5 2 2" xfId="34675" xr:uid="{00000000-0005-0000-0000-0000A31F0000}"/>
    <cellStyle name="annee semestre 2 2 2 2 3 2 5 3" xfId="31291" xr:uid="{00000000-0005-0000-0000-0000A41F0000}"/>
    <cellStyle name="annee semestre 2 2 2 2 3 2 6" xfId="22650" xr:uid="{00000000-0005-0000-0000-0000A51F0000}"/>
    <cellStyle name="annee semestre 2 2 2 2 3 3" xfId="734" xr:uid="{00000000-0005-0000-0000-0000A61F0000}"/>
    <cellStyle name="annee semestre 2 2 2 2 3 3 2" xfId="616" xr:uid="{00000000-0005-0000-0000-0000A71F0000}"/>
    <cellStyle name="annee semestre 2 2 2 2 3 3 2 2" xfId="604" xr:uid="{00000000-0005-0000-0000-0000A81F0000}"/>
    <cellStyle name="annee semestre 2 2 2 2 3 3 2 2 2" xfId="1002" xr:uid="{00000000-0005-0000-0000-0000A91F0000}"/>
    <cellStyle name="annee semestre 2 2 2 2 3 3 2 2 2 2" xfId="1216" xr:uid="{00000000-0005-0000-0000-0000AA1F0000}"/>
    <cellStyle name="annee semestre 2 2 2 2 3 3 2 2 2 2 2" xfId="1271" xr:uid="{00000000-0005-0000-0000-0000AB1F0000}"/>
    <cellStyle name="annee semestre 2 2 2 2 3 3 2 2 2 2 2 2" xfId="1658" xr:uid="{00000000-0005-0000-0000-0000AC1F0000}"/>
    <cellStyle name="annee semestre 2 2 2 2 3 3 2 2 2 2 2 2 2" xfId="1936" xr:uid="{00000000-0005-0000-0000-0000AD1F0000}"/>
    <cellStyle name="annee semestre 2 2 2 2 3 3 2 2 2 2 2 2 2 2" xfId="2250" xr:uid="{00000000-0005-0000-0000-0000AE1F0000}"/>
    <cellStyle name="annee semestre 2 2 2 2 3 3 2 2 2 2 2 2 2 2 2" xfId="2826" xr:uid="{00000000-0005-0000-0000-0000AF1F0000}"/>
    <cellStyle name="annee semestre 2 2 2 2 3 3 2 2 2 2 2 2 2 2 2 2" xfId="4096" xr:uid="{00000000-0005-0000-0000-0000B01F0000}"/>
    <cellStyle name="annee semestre 2 2 2 2 3 3 2 2 2 2 2 2 2 2 2 2 2" xfId="4570" xr:uid="{00000000-0005-0000-0000-0000B11F0000}"/>
    <cellStyle name="annee semestre 2 2 2 2 3 3 2 2 2 2 2 2 2 2 2 2 2 2" xfId="5766" xr:uid="{00000000-0005-0000-0000-0000B21F0000}"/>
    <cellStyle name="annee semestre 2 2 2 2 3 3 2 2 2 2 2 2 2 2 2 2 2 2 2" xfId="6476" xr:uid="{00000000-0005-0000-0000-0000B31F0000}"/>
    <cellStyle name="annee semestre 2 2 2 2 3 3 2 2 2 2 2 2 2 2 2 2 2 2 2 2" xfId="6233" xr:uid="{00000000-0005-0000-0000-0000B41F0000}"/>
    <cellStyle name="annee semestre 2 2 2 2 3 3 2 2 2 2 2 2 2 2 2 2 2 2 2 2 2" xfId="7487" xr:uid="{00000000-0005-0000-0000-0000B51F0000}"/>
    <cellStyle name="annee semestre 2 2 2 2 3 3 2 2 2 2 2 2 2 2 2 2 2 2 2 2 2 2" xfId="13517" xr:uid="{00000000-0005-0000-0000-0000B61F0000}"/>
    <cellStyle name="annee semestre 2 2 2 2 3 3 2 2 2 2 2 2 2 2 2 2 2 2 2 2 2 2 2" xfId="8882" xr:uid="{00000000-0005-0000-0000-0000B71F0000}"/>
    <cellStyle name="annee semestre 2 2 2 2 3 3 2 2 2 2 2 2 2 2 2 2 2 2 2 2 2 2 2 2" xfId="31843" xr:uid="{00000000-0005-0000-0000-0000B81F0000}"/>
    <cellStyle name="annee semestre 2 2 2 2 3 3 2 2 2 2 2 2 2 2 2 2 2 2 2 2 2 2 3" xfId="24218" xr:uid="{00000000-0005-0000-0000-0000B91F0000}"/>
    <cellStyle name="annee semestre 2 2 2 2 3 3 2 2 2 2 2 2 2 2 2 2 2 2 2 2 2 3" xfId="30157" xr:uid="{00000000-0005-0000-0000-0000BA1F0000}"/>
    <cellStyle name="annee semestre 2 2 2 2 3 3 2 2 2 2 2 2 2 2 2 2 2 2 2 2 3" xfId="15600" xr:uid="{00000000-0005-0000-0000-0000BB1F0000}"/>
    <cellStyle name="annee semestre 2 2 2 2 3 3 2 2 2 2 2 2 2 2 2 2 2 2 2 2 3 2" xfId="20433" xr:uid="{00000000-0005-0000-0000-0000BC1F0000}"/>
    <cellStyle name="annee semestre 2 2 2 2 3 3 2 2 2 2 2 2 2 2 2 2 2 2 2 2 3 2 2" xfId="33917" xr:uid="{00000000-0005-0000-0000-0000BD1F0000}"/>
    <cellStyle name="annee semestre 2 2 2 2 3 3 2 2 2 2 2 2 2 2 2 2 2 2 2 2 3 3" xfId="30945" xr:uid="{00000000-0005-0000-0000-0000BE1F0000}"/>
    <cellStyle name="annee semestre 2 2 2 2 3 3 2 2 2 2 2 2 2 2 2 2 2 2 2 2 4" xfId="27923" xr:uid="{00000000-0005-0000-0000-0000BF1F0000}"/>
    <cellStyle name="annee semestre 2 2 2 2 3 3 2 2 2 2 2 2 2 2 2 2 2 2 2 3" xfId="10634" xr:uid="{00000000-0005-0000-0000-0000C01F0000}"/>
    <cellStyle name="annee semestre 2 2 2 2 3 3 2 2 2 2 2 2 2 2 2 2 2 2 2 3 2" xfId="12177" xr:uid="{00000000-0005-0000-0000-0000C11F0000}"/>
    <cellStyle name="annee semestre 2 2 2 2 3 3 2 2 2 2 2 2 2 2 2 2 2 2 2 3 2 2" xfId="13938" xr:uid="{00000000-0005-0000-0000-0000C21F0000}"/>
    <cellStyle name="annee semestre 2 2 2 2 3 3 2 2 2 2 2 2 2 2 2 2 2 2 2 3 2 2 2" xfId="8249" xr:uid="{00000000-0005-0000-0000-0000C31F0000}"/>
    <cellStyle name="annee semestre 2 2 2 2 3 3 2 2 2 2 2 2 2 2 2 2 2 2 2 3 2 2 2 2" xfId="32264" xr:uid="{00000000-0005-0000-0000-0000C41F0000}"/>
    <cellStyle name="annee semestre 2 2 2 2 3 3 2 2 2 2 2 2 2 2 2 2 2 2 2 3 2 2 3" xfId="21193" xr:uid="{00000000-0005-0000-0000-0000C51F0000}"/>
    <cellStyle name="annee semestre 2 2 2 2 3 3 2 2 2 2 2 2 2 2 2 2 2 2 2 3 2 3" xfId="25268" xr:uid="{00000000-0005-0000-0000-0000C61F0000}"/>
    <cellStyle name="annee semestre 2 2 2 2 3 3 2 2 2 2 2 2 2 2 2 2 2 2 2 3 3" xfId="17054" xr:uid="{00000000-0005-0000-0000-0000C71F0000}"/>
    <cellStyle name="annee semestre 2 2 2 2 3 3 2 2 2 2 2 2 2 2 2 2 2 2 2 3 3 2" xfId="12697" xr:uid="{00000000-0005-0000-0000-0000C81F0000}"/>
    <cellStyle name="annee semestre 2 2 2 2 3 3 2 2 2 2 2 2 2 2 2 2 2 2 2 3 3 2 2" xfId="35369" xr:uid="{00000000-0005-0000-0000-0000C91F0000}"/>
    <cellStyle name="annee semestre 2 2 2 2 3 3 2 2 2 2 2 2 2 2 2 2 2 2 2 3 3 3" xfId="23400" xr:uid="{00000000-0005-0000-0000-0000CA1F0000}"/>
    <cellStyle name="annee semestre 2 2 2 2 3 3 2 2 2 2 2 2 2 2 2 2 2 2 2 3 4" xfId="28592" xr:uid="{00000000-0005-0000-0000-0000CB1F0000}"/>
    <cellStyle name="annee semestre 2 2 2 2 3 3 2 2 2 2 2 2 2 2 2 2 2 2 3" xfId="15056" xr:uid="{00000000-0005-0000-0000-0000CC1F0000}"/>
    <cellStyle name="annee semestre 2 2 2 2 3 3 2 2 2 2 2 2 2 2 2 2 2 2 3 2" xfId="11577" xr:uid="{00000000-0005-0000-0000-0000CD1F0000}"/>
    <cellStyle name="annee semestre 2 2 2 2 3 3 2 2 2 2 2 2 2 2 2 2 2 2 3 2 2" xfId="33376" xr:uid="{00000000-0005-0000-0000-0000CE1F0000}"/>
    <cellStyle name="annee semestre 2 2 2 2 3 3 2 2 2 2 2 2 2 2 2 2 2 2 3 3" xfId="23095" xr:uid="{00000000-0005-0000-0000-0000CF1F0000}"/>
    <cellStyle name="annee semestre 2 2 2 2 3 3 2 2 2 2 2 2 2 2 2 2 2 2 4" xfId="23430" xr:uid="{00000000-0005-0000-0000-0000D01F0000}"/>
    <cellStyle name="annee semestre 2 2 2 2 3 3 2 2 2 2 2 2 2 2 2 2 3" xfId="16117" xr:uid="{00000000-0005-0000-0000-0000D11F0000}"/>
    <cellStyle name="annee semestre 2 2 2 2 3 3 2 2 2 2 2 2 2 2 2 2 3 2" xfId="10246" xr:uid="{00000000-0005-0000-0000-0000D21F0000}"/>
    <cellStyle name="annee semestre 2 2 2 2 3 3 2 2 2 2 2 2 2 2 2 2 3 2 2" xfId="34432" xr:uid="{00000000-0005-0000-0000-0000D31F0000}"/>
    <cellStyle name="annee semestre 2 2 2 2 3 3 2 2 2 2 2 2 2 2 2 2 3 3" xfId="22403" xr:uid="{00000000-0005-0000-0000-0000D41F0000}"/>
    <cellStyle name="annee semestre 2 2 2 2 3 3 2 2 2 2 2 2 2 2 2 2 4" xfId="29564" xr:uid="{00000000-0005-0000-0000-0000D51F0000}"/>
    <cellStyle name="annee semestre 2 2 2 2 3 3 2 2 2 2 2 2 2 2 3" xfId="3308" xr:uid="{00000000-0005-0000-0000-0000D61F0000}"/>
    <cellStyle name="annee semestre 2 2 2 2 3 3 2 2 2 2 2 2 2 2 3 2" xfId="3650" xr:uid="{00000000-0005-0000-0000-0000D71F0000}"/>
    <cellStyle name="annee semestre 2 2 2 2 3 3 2 2 2 2 2 2 2 2 3 2 2" xfId="5326" xr:uid="{00000000-0005-0000-0000-0000D81F0000}"/>
    <cellStyle name="annee semestre 2 2 2 2 3 3 2 2 2 2 2 2 2 2 3 2 2 2" xfId="6625" xr:uid="{00000000-0005-0000-0000-0000D91F0000}"/>
    <cellStyle name="annee semestre 2 2 2 2 3 3 2 2 2 2 2 2 2 2 3 2 2 2 2" xfId="5130" xr:uid="{00000000-0005-0000-0000-0000DA1F0000}"/>
    <cellStyle name="annee semestre 2 2 2 2 3 3 2 2 2 2 2 2 2 2 3 2 2 2 2 2" xfId="7636" xr:uid="{00000000-0005-0000-0000-0000DB1F0000}"/>
    <cellStyle name="annee semestre 2 2 2 2 3 3 2 2 2 2 2 2 2 2 3 2 2 2 2 2 2" xfId="13318" xr:uid="{00000000-0005-0000-0000-0000DC1F0000}"/>
    <cellStyle name="annee semestre 2 2 2 2 3 3 2 2 2 2 2 2 2 2 3 2 2 2 2 2 2 2" xfId="12839" xr:uid="{00000000-0005-0000-0000-0000DD1F0000}"/>
    <cellStyle name="annee semestre 2 2 2 2 3 3 2 2 2 2 2 2 2 2 3 2 2 2 2 2 2 2 2" xfId="31644" xr:uid="{00000000-0005-0000-0000-0000DE1F0000}"/>
    <cellStyle name="annee semestre 2 2 2 2 3 3 2 2 2 2 2 2 2 2 3 2 2 2 2 2 2 3" xfId="30596" xr:uid="{00000000-0005-0000-0000-0000DF1F0000}"/>
    <cellStyle name="annee semestre 2 2 2 2 3 3 2 2 2 2 2 2 2 2 3 2 2 2 2 2 3" xfId="22529" xr:uid="{00000000-0005-0000-0000-0000E01F0000}"/>
    <cellStyle name="annee semestre 2 2 2 2 3 3 2 2 2 2 2 2 2 2 3 2 2 2 2 3" xfId="16118" xr:uid="{00000000-0005-0000-0000-0000E11F0000}"/>
    <cellStyle name="annee semestre 2 2 2 2 3 3 2 2 2 2 2 2 2 2 3 2 2 2 2 3 2" xfId="20057" xr:uid="{00000000-0005-0000-0000-0000E21F0000}"/>
    <cellStyle name="annee semestre 2 2 2 2 3 3 2 2 2 2 2 2 2 2 3 2 2 2 2 3 2 2" xfId="34433" xr:uid="{00000000-0005-0000-0000-0000E31F0000}"/>
    <cellStyle name="annee semestre 2 2 2 2 3 3 2 2 2 2 2 2 2 2 3 2 2 2 2 3 3" xfId="22566" xr:uid="{00000000-0005-0000-0000-0000E41F0000}"/>
    <cellStyle name="annee semestre 2 2 2 2 3 3 2 2 2 2 2 2 2 2 3 2 2 2 2 4" xfId="28812" xr:uid="{00000000-0005-0000-0000-0000E51F0000}"/>
    <cellStyle name="annee semestre 2 2 2 2 3 3 2 2 2 2 2 2 2 2 3 2 2 2 3" xfId="10783" xr:uid="{00000000-0005-0000-0000-0000E61F0000}"/>
    <cellStyle name="annee semestre 2 2 2 2 3 3 2 2 2 2 2 2 2 2 3 2 2 2 3 2" xfId="12198" xr:uid="{00000000-0005-0000-0000-0000E71F0000}"/>
    <cellStyle name="annee semestre 2 2 2 2 3 3 2 2 2 2 2 2 2 2 3 2 2 2 3 2 2" xfId="13464" xr:uid="{00000000-0005-0000-0000-0000E81F0000}"/>
    <cellStyle name="annee semestre 2 2 2 2 3 3 2 2 2 2 2 2 2 2 3 2 2 2 3 2 2 2" xfId="11563" xr:uid="{00000000-0005-0000-0000-0000E91F0000}"/>
    <cellStyle name="annee semestre 2 2 2 2 3 3 2 2 2 2 2 2 2 2 3 2 2 2 3 2 2 2 2" xfId="31790" xr:uid="{00000000-0005-0000-0000-0000EA1F0000}"/>
    <cellStyle name="annee semestre 2 2 2 2 3 3 2 2 2 2 2 2 2 2 3 2 2 2 3 2 2 3" xfId="24630" xr:uid="{00000000-0005-0000-0000-0000EB1F0000}"/>
    <cellStyle name="annee semestre 2 2 2 2 3 3 2 2 2 2 2 2 2 2 3 2 2 2 3 2 3" xfId="24975" xr:uid="{00000000-0005-0000-0000-0000EC1F0000}"/>
    <cellStyle name="annee semestre 2 2 2 2 3 3 2 2 2 2 2 2 2 2 3 2 2 2 3 3" xfId="15064" xr:uid="{00000000-0005-0000-0000-0000ED1F0000}"/>
    <cellStyle name="annee semestre 2 2 2 2 3 3 2 2 2 2 2 2 2 2 3 2 2 2 3 3 2" xfId="12701" xr:uid="{00000000-0005-0000-0000-0000EE1F0000}"/>
    <cellStyle name="annee semestre 2 2 2 2 3 3 2 2 2 2 2 2 2 2 3 2 2 2 3 3 2 2" xfId="33384" xr:uid="{00000000-0005-0000-0000-0000EF1F0000}"/>
    <cellStyle name="annee semestre 2 2 2 2 3 3 2 2 2 2 2 2 2 2 3 2 2 2 3 3 3" xfId="30283" xr:uid="{00000000-0005-0000-0000-0000F01F0000}"/>
    <cellStyle name="annee semestre 2 2 2 2 3 3 2 2 2 2 2 2 2 2 3 2 2 2 3 4" xfId="29168" xr:uid="{00000000-0005-0000-0000-0000F11F0000}"/>
    <cellStyle name="annee semestre 2 2 2 2 3 3 2 2 2 2 2 2 2 2 3 2 2 3" xfId="16584" xr:uid="{00000000-0005-0000-0000-0000F21F0000}"/>
    <cellStyle name="annee semestre 2 2 2 2 3 3 2 2 2 2 2 2 2 2 3 2 2 3 2" xfId="8791" xr:uid="{00000000-0005-0000-0000-0000F31F0000}"/>
    <cellStyle name="annee semestre 2 2 2 2 3 3 2 2 2 2 2 2 2 2 3 2 2 3 2 2" xfId="34899" xr:uid="{00000000-0005-0000-0000-0000F41F0000}"/>
    <cellStyle name="annee semestre 2 2 2 2 3 3 2 2 2 2 2 2 2 2 3 2 2 3 3" xfId="26995" xr:uid="{00000000-0005-0000-0000-0000F51F0000}"/>
    <cellStyle name="annee semestre 2 2 2 2 3 3 2 2 2 2 2 2 2 2 3 2 2 4" xfId="21905" xr:uid="{00000000-0005-0000-0000-0000F61F0000}"/>
    <cellStyle name="annee semestre 2 2 2 2 3 3 2 2 2 2 2 2 2 2 3 3" xfId="16205" xr:uid="{00000000-0005-0000-0000-0000F71F0000}"/>
    <cellStyle name="annee semestre 2 2 2 2 3 3 2 2 2 2 2 2 2 2 3 3 2" xfId="12797" xr:uid="{00000000-0005-0000-0000-0000F81F0000}"/>
    <cellStyle name="annee semestre 2 2 2 2 3 3 2 2 2 2 2 2 2 2 3 3 2 2" xfId="34520" xr:uid="{00000000-0005-0000-0000-0000F91F0000}"/>
    <cellStyle name="annee semestre 2 2 2 2 3 3 2 2 2 2 2 2 2 2 3 3 3" xfId="28420" xr:uid="{00000000-0005-0000-0000-0000FA1F0000}"/>
    <cellStyle name="annee semestre 2 2 2 2 3 3 2 2 2 2 2 2 2 2 3 4" xfId="26990" xr:uid="{00000000-0005-0000-0000-0000FB1F0000}"/>
    <cellStyle name="annee semestre 2 2 2 2 3 3 2 2 2 2 2 2 3" xfId="2559" xr:uid="{00000000-0005-0000-0000-0000FC1F0000}"/>
    <cellStyle name="annee semestre 2 2 2 2 3 3 2 2 2 2 2 2 3 2" xfId="2148" xr:uid="{00000000-0005-0000-0000-0000FD1F0000}"/>
    <cellStyle name="annee semestre 2 2 2 2 3 3 2 2 2 2 2 2 3 2 2" xfId="4176" xr:uid="{00000000-0005-0000-0000-0000FE1F0000}"/>
    <cellStyle name="annee semestre 2 2 2 2 3 3 2 2 2 2 2 2 3 2 2 2" xfId="4650" xr:uid="{00000000-0005-0000-0000-0000FF1F0000}"/>
    <cellStyle name="annee semestre 2 2 2 2 3 3 2 2 2 2 2 2 3 2 2 2 2" xfId="5586" xr:uid="{00000000-0005-0000-0000-000000200000}"/>
    <cellStyle name="annee semestre 2 2 2 2 3 3 2 2 2 2 2 2 3 2 2 2 2 2" xfId="6590" xr:uid="{00000000-0005-0000-0000-000001200000}"/>
    <cellStyle name="annee semestre 2 2 2 2 3 3 2 2 2 2 2 2 3 2 2 2 2 2 2" xfId="4888" xr:uid="{00000000-0005-0000-0000-000002200000}"/>
    <cellStyle name="annee semestre 2 2 2 2 3 3 2 2 2 2 2 2 3 2 2 2 2 2 2 2" xfId="7601" xr:uid="{00000000-0005-0000-0000-000003200000}"/>
    <cellStyle name="annee semestre 2 2 2 2 3 3 2 2 2 2 2 2 3 2 2 2 2 2 2 2 2" xfId="13742" xr:uid="{00000000-0005-0000-0000-000004200000}"/>
    <cellStyle name="annee semestre 2 2 2 2 3 3 2 2 2 2 2 2 3 2 2 2 2 2 2 2 2 2" xfId="8831" xr:uid="{00000000-0005-0000-0000-000005200000}"/>
    <cellStyle name="annee semestre 2 2 2 2 3 3 2 2 2 2 2 2 3 2 2 2 2 2 2 2 2 2 2" xfId="32068" xr:uid="{00000000-0005-0000-0000-000006200000}"/>
    <cellStyle name="annee semestre 2 2 2 2 3 3 2 2 2 2 2 2 3 2 2 2 2 2 2 2 2 3" xfId="24064" xr:uid="{00000000-0005-0000-0000-000007200000}"/>
    <cellStyle name="annee semestre 2 2 2 2 3 3 2 2 2 2 2 2 3 2 2 2 2 2 2 2 3" xfId="29436" xr:uid="{00000000-0005-0000-0000-000008200000}"/>
    <cellStyle name="annee semestre 2 2 2 2 3 3 2 2 2 2 2 2 3 2 2 2 2 2 2 3" xfId="17572" xr:uid="{00000000-0005-0000-0000-000009200000}"/>
    <cellStyle name="annee semestre 2 2 2 2 3 3 2 2 2 2 2 2 3 2 2 2 2 2 2 3 2" xfId="20176" xr:uid="{00000000-0005-0000-0000-00000A200000}"/>
    <cellStyle name="annee semestre 2 2 2 2 3 3 2 2 2 2 2 2 3 2 2 2 2 2 2 3 2 2" xfId="35887" xr:uid="{00000000-0005-0000-0000-00000B200000}"/>
    <cellStyle name="annee semestre 2 2 2 2 3 3 2 2 2 2 2 2 3 2 2 2 2 2 2 3 3" xfId="27797" xr:uid="{00000000-0005-0000-0000-00000C200000}"/>
    <cellStyle name="annee semestre 2 2 2 2 3 3 2 2 2 2 2 2 3 2 2 2 2 2 2 4" xfId="22287" xr:uid="{00000000-0005-0000-0000-00000D200000}"/>
    <cellStyle name="annee semestre 2 2 2 2 3 3 2 2 2 2 2 2 3 2 2 2 2 2 3" xfId="10748" xr:uid="{00000000-0005-0000-0000-00000E200000}"/>
    <cellStyle name="annee semestre 2 2 2 2 3 3 2 2 2 2 2 2 3 2 2 2 2 2 3 2" xfId="12129" xr:uid="{00000000-0005-0000-0000-00000F200000}"/>
    <cellStyle name="annee semestre 2 2 2 2 3 3 2 2 2 2 2 2 3 2 2 2 2 2 3 2 2" xfId="14413" xr:uid="{00000000-0005-0000-0000-000010200000}"/>
    <cellStyle name="annee semestre 2 2 2 2 3 3 2 2 2 2 2 2 3 2 2 2 2 2 3 2 2 2" xfId="20101" xr:uid="{00000000-0005-0000-0000-000011200000}"/>
    <cellStyle name="annee semestre 2 2 2 2 3 3 2 2 2 2 2 2 3 2 2 2 2 2 3 2 2 2 2" xfId="32739" xr:uid="{00000000-0005-0000-0000-000012200000}"/>
    <cellStyle name="annee semestre 2 2 2 2 3 3 2 2 2 2 2 2 3 2 2 2 2 2 3 2 2 3" xfId="26481" xr:uid="{00000000-0005-0000-0000-000013200000}"/>
    <cellStyle name="annee semestre 2 2 2 2 3 3 2 2 2 2 2 2 3 2 2 2 2 2 3 2 3" xfId="30916" xr:uid="{00000000-0005-0000-0000-000014200000}"/>
    <cellStyle name="annee semestre 2 2 2 2 3 3 2 2 2 2 2 2 3 2 2 2 2 2 3 3" xfId="16088" xr:uid="{00000000-0005-0000-0000-000015200000}"/>
    <cellStyle name="annee semestre 2 2 2 2 3 3 2 2 2 2 2 2 3 2 2 2 2 2 3 3 2" xfId="10009" xr:uid="{00000000-0005-0000-0000-000016200000}"/>
    <cellStyle name="annee semestre 2 2 2 2 3 3 2 2 2 2 2 2 3 2 2 2 2 2 3 3 2 2" xfId="34403" xr:uid="{00000000-0005-0000-0000-000017200000}"/>
    <cellStyle name="annee semestre 2 2 2 2 3 3 2 2 2 2 2 2 3 2 2 2 2 2 3 3 3" xfId="28128" xr:uid="{00000000-0005-0000-0000-000018200000}"/>
    <cellStyle name="annee semestre 2 2 2 2 3 3 2 2 2 2 2 2 3 2 2 2 2 2 3 4" xfId="23645" xr:uid="{00000000-0005-0000-0000-000019200000}"/>
    <cellStyle name="annee semestre 2 2 2 2 3 3 2 2 2 2 2 2 3 2 2 2 2 3" xfId="16765" xr:uid="{00000000-0005-0000-0000-00001A200000}"/>
    <cellStyle name="annee semestre 2 2 2 2 3 3 2 2 2 2 2 2 3 2 2 2 2 3 2" xfId="11455" xr:uid="{00000000-0005-0000-0000-00001B200000}"/>
    <cellStyle name="annee semestre 2 2 2 2 3 3 2 2 2 2 2 2 3 2 2 2 2 3 2 2" xfId="35080" xr:uid="{00000000-0005-0000-0000-00001C200000}"/>
    <cellStyle name="annee semestre 2 2 2 2 3 3 2 2 2 2 2 2 3 2 2 2 2 3 3" xfId="24039" xr:uid="{00000000-0005-0000-0000-00001D200000}"/>
    <cellStyle name="annee semestre 2 2 2 2 3 3 2 2 2 2 2 2 3 2 2 2 2 4" xfId="24291" xr:uid="{00000000-0005-0000-0000-00001E200000}"/>
    <cellStyle name="annee semestre 2 2 2 2 3 3 2 2 2 2 2 2 3 2 2 3" xfId="17912" xr:uid="{00000000-0005-0000-0000-00001F200000}"/>
    <cellStyle name="annee semestre 2 2 2 2 3 3 2 2 2 2 2 2 3 2 2 3 2" xfId="8576" xr:uid="{00000000-0005-0000-0000-000020200000}"/>
    <cellStyle name="annee semestre 2 2 2 2 3 3 2 2 2 2 2 2 3 2 2 3 2 2" xfId="36227" xr:uid="{00000000-0005-0000-0000-000021200000}"/>
    <cellStyle name="annee semestre 2 2 2 2 3 3 2 2 2 2 2 2 3 2 2 3 3" xfId="26980" xr:uid="{00000000-0005-0000-0000-000022200000}"/>
    <cellStyle name="annee semestre 2 2 2 2 3 3 2 2 2 2 2 2 3 2 2 4" xfId="23859" xr:uid="{00000000-0005-0000-0000-000023200000}"/>
    <cellStyle name="annee semestre 2 2 2 2 3 3 2 2 2 2 2 2 3 3" xfId="3113" xr:uid="{00000000-0005-0000-0000-000024200000}"/>
    <cellStyle name="annee semestre 2 2 2 2 3 3 2 2 2 2 2 2 3 3 2" xfId="3921" xr:uid="{00000000-0005-0000-0000-000025200000}"/>
    <cellStyle name="annee semestre 2 2 2 2 3 3 2 2 2 2 2 2 3 3 2 2" xfId="5761" xr:uid="{00000000-0005-0000-0000-000026200000}"/>
    <cellStyle name="annee semestre 2 2 2 2 3 3 2 2 2 2 2 2 3 3 2 2 2" xfId="6554" xr:uid="{00000000-0005-0000-0000-000027200000}"/>
    <cellStyle name="annee semestre 2 2 2 2 3 3 2 2 2 2 2 2 3 3 2 2 2 2" xfId="5988" xr:uid="{00000000-0005-0000-0000-000028200000}"/>
    <cellStyle name="annee semestre 2 2 2 2 3 3 2 2 2 2 2 2 3 3 2 2 2 2 2" xfId="7565" xr:uid="{00000000-0005-0000-0000-000029200000}"/>
    <cellStyle name="annee semestre 2 2 2 2 3 3 2 2 2 2 2 2 3 3 2 2 2 2 2 2" xfId="13687" xr:uid="{00000000-0005-0000-0000-00002A200000}"/>
    <cellStyle name="annee semestre 2 2 2 2 3 3 2 2 2 2 2 2 3 3 2 2 2 2 2 2 2" xfId="20304" xr:uid="{00000000-0005-0000-0000-00002B200000}"/>
    <cellStyle name="annee semestre 2 2 2 2 3 3 2 2 2 2 2 2 3 3 2 2 2 2 2 2 2 2" xfId="32013" xr:uid="{00000000-0005-0000-0000-00002C200000}"/>
    <cellStyle name="annee semestre 2 2 2 2 3 3 2 2 2 2 2 2 3 3 2 2 2 2 2 2 3" xfId="24839" xr:uid="{00000000-0005-0000-0000-00002D200000}"/>
    <cellStyle name="annee semestre 2 2 2 2 3 3 2 2 2 2 2 2 3 3 2 2 2 2 2 3" xfId="23778" xr:uid="{00000000-0005-0000-0000-00002E200000}"/>
    <cellStyle name="annee semestre 2 2 2 2 3 3 2 2 2 2 2 2 3 3 2 2 2 2 3" xfId="17114" xr:uid="{00000000-0005-0000-0000-00002F200000}"/>
    <cellStyle name="annee semestre 2 2 2 2 3 3 2 2 2 2 2 2 3 3 2 2 2 2 3 2" xfId="12853" xr:uid="{00000000-0005-0000-0000-000030200000}"/>
    <cellStyle name="annee semestre 2 2 2 2 3 3 2 2 2 2 2 2 3 3 2 2 2 2 3 2 2" xfId="35429" xr:uid="{00000000-0005-0000-0000-000031200000}"/>
    <cellStyle name="annee semestre 2 2 2 2 3 3 2 2 2 2 2 2 3 3 2 2 2 2 3 3" xfId="31269" xr:uid="{00000000-0005-0000-0000-000032200000}"/>
    <cellStyle name="annee semestre 2 2 2 2 3 3 2 2 2 2 2 2 3 3 2 2 2 2 4" xfId="22842" xr:uid="{00000000-0005-0000-0000-000033200000}"/>
    <cellStyle name="annee semestre 2 2 2 2 3 3 2 2 2 2 2 2 3 3 2 2 2 3" xfId="10712" xr:uid="{00000000-0005-0000-0000-000034200000}"/>
    <cellStyle name="annee semestre 2 2 2 2 3 3 2 2 2 2 2 2 3 3 2 2 2 3 2" xfId="11829" xr:uid="{00000000-0005-0000-0000-000035200000}"/>
    <cellStyle name="annee semestre 2 2 2 2 3 3 2 2 2 2 2 2 3 3 2 2 2 3 2 2" xfId="14417" xr:uid="{00000000-0005-0000-0000-000036200000}"/>
    <cellStyle name="annee semestre 2 2 2 2 3 3 2 2 2 2 2 2 3 3 2 2 2 3 2 2 2" xfId="9972" xr:uid="{00000000-0005-0000-0000-000037200000}"/>
    <cellStyle name="annee semestre 2 2 2 2 3 3 2 2 2 2 2 2 3 3 2 2 2 3 2 2 2 2" xfId="32743" xr:uid="{00000000-0005-0000-0000-000038200000}"/>
    <cellStyle name="annee semestre 2 2 2 2 3 3 2 2 2 2 2 2 3 3 2 2 2 3 2 2 3" xfId="30385" xr:uid="{00000000-0005-0000-0000-000039200000}"/>
    <cellStyle name="annee semestre 2 2 2 2 3 3 2 2 2 2 2 2 3 3 2 2 2 3 2 3" xfId="28912" xr:uid="{00000000-0005-0000-0000-00003A200000}"/>
    <cellStyle name="annee semestre 2 2 2 2 3 3 2 2 2 2 2 2 3 3 2 2 2 3 3" xfId="17271" xr:uid="{00000000-0005-0000-0000-00003B200000}"/>
    <cellStyle name="annee semestre 2 2 2 2 3 3 2 2 2 2 2 2 3 3 2 2 2 3 3 2" xfId="11757" xr:uid="{00000000-0005-0000-0000-00003C200000}"/>
    <cellStyle name="annee semestre 2 2 2 2 3 3 2 2 2 2 2 2 3 3 2 2 2 3 3 2 2" xfId="35586" xr:uid="{00000000-0005-0000-0000-00003D200000}"/>
    <cellStyle name="annee semestre 2 2 2 2 3 3 2 2 2 2 2 2 3 3 2 2 2 3 3 3" xfId="31163" xr:uid="{00000000-0005-0000-0000-00003E200000}"/>
    <cellStyle name="annee semestre 2 2 2 2 3 3 2 2 2 2 2 2 3 3 2 2 2 3 4" xfId="23865" xr:uid="{00000000-0005-0000-0000-00003F200000}"/>
    <cellStyle name="annee semestre 2 2 2 2 3 3 2 2 2 2 2 2 3 3 2 2 3" xfId="15482" xr:uid="{00000000-0005-0000-0000-000040200000}"/>
    <cellStyle name="annee semestre 2 2 2 2 3 3 2 2 2 2 2 2 3 3 2 2 3 2" xfId="11438" xr:uid="{00000000-0005-0000-0000-000041200000}"/>
    <cellStyle name="annee semestre 2 2 2 2 3 3 2 2 2 2 2 2 3 3 2 2 3 2 2" xfId="33801" xr:uid="{00000000-0005-0000-0000-000042200000}"/>
    <cellStyle name="annee semestre 2 2 2 2 3 3 2 2 2 2 2 2 3 3 2 2 3 3" xfId="26422" xr:uid="{00000000-0005-0000-0000-000043200000}"/>
    <cellStyle name="annee semestre 2 2 2 2 3 3 2 2 2 2 2 2 3 3 2 2 4" xfId="23132" xr:uid="{00000000-0005-0000-0000-000044200000}"/>
    <cellStyle name="annee semestre 2 2 2 2 3 3 2 2 2 2 2 2 3 3 3" xfId="15507" xr:uid="{00000000-0005-0000-0000-000045200000}"/>
    <cellStyle name="annee semestre 2 2 2 2 3 3 2 2 2 2 2 2 3 3 3 2" xfId="20315" xr:uid="{00000000-0005-0000-0000-000046200000}"/>
    <cellStyle name="annee semestre 2 2 2 2 3 3 2 2 2 2 2 2 3 3 3 2 2" xfId="33826" xr:uid="{00000000-0005-0000-0000-000047200000}"/>
    <cellStyle name="annee semestre 2 2 2 2 3 3 2 2 2 2 2 2 3 3 3 3" xfId="26879" xr:uid="{00000000-0005-0000-0000-000048200000}"/>
    <cellStyle name="annee semestre 2 2 2 2 3 3 2 2 2 2 2 2 3 3 4" xfId="26121" xr:uid="{00000000-0005-0000-0000-000049200000}"/>
    <cellStyle name="annee semestre 2 2 2 2 3 3 2 2 2 2 2 2 4" xfId="15548" xr:uid="{00000000-0005-0000-0000-00004A200000}"/>
    <cellStyle name="annee semestre 2 2 2 2 3 3 2 2 2 2 2 2 4 2" xfId="19247" xr:uid="{00000000-0005-0000-0000-00004B200000}"/>
    <cellStyle name="annee semestre 2 2 2 2 3 3 2 2 2 2 2 2 4 2 2" xfId="33867" xr:uid="{00000000-0005-0000-0000-00004C200000}"/>
    <cellStyle name="annee semestre 2 2 2 2 3 3 2 2 2 2 2 2 4 3" xfId="27465" xr:uid="{00000000-0005-0000-0000-00004D200000}"/>
    <cellStyle name="annee semestre 2 2 2 2 3 3 2 2 2 2 2 2 5" xfId="26527" xr:uid="{00000000-0005-0000-0000-00004E200000}"/>
    <cellStyle name="annee semestre 2 2 2 2 3 3 2 2 2 2 3" xfId="17083" xr:uid="{00000000-0005-0000-0000-00004F200000}"/>
    <cellStyle name="annee semestre 2 2 2 2 3 3 2 2 2 2 3 2" xfId="19931" xr:uid="{00000000-0005-0000-0000-000050200000}"/>
    <cellStyle name="annee semestre 2 2 2 2 3 3 2 2 2 2 3 2 2" xfId="35398" xr:uid="{00000000-0005-0000-0000-000051200000}"/>
    <cellStyle name="annee semestre 2 2 2 2 3 3 2 2 2 2 3 3" xfId="29422" xr:uid="{00000000-0005-0000-0000-000052200000}"/>
    <cellStyle name="annee semestre 2 2 2 2 3 3 2 2 2 2 4" xfId="28618" xr:uid="{00000000-0005-0000-0000-000053200000}"/>
    <cellStyle name="annee semestre 2 2 2 2 3 3 2 2 2 3" xfId="1448" xr:uid="{00000000-0005-0000-0000-000054200000}"/>
    <cellStyle name="annee semestre 2 2 2 2 3 3 2 2 2 3 2" xfId="1761" xr:uid="{00000000-0005-0000-0000-000055200000}"/>
    <cellStyle name="annee semestre 2 2 2 2 3 3 2 2 2 3 2 2" xfId="2039" xr:uid="{00000000-0005-0000-0000-000056200000}"/>
    <cellStyle name="annee semestre 2 2 2 2 3 3 2 2 2 3 2 2 2" xfId="2460" xr:uid="{00000000-0005-0000-0000-000057200000}"/>
    <cellStyle name="annee semestre 2 2 2 2 3 3 2 2 2 3 2 2 2 2" xfId="2929" xr:uid="{00000000-0005-0000-0000-000058200000}"/>
    <cellStyle name="annee semestre 2 2 2 2 3 3 2 2 2 3 2 2 2 2 2" xfId="3600" xr:uid="{00000000-0005-0000-0000-000059200000}"/>
    <cellStyle name="annee semestre 2 2 2 2 3 3 2 2 2 3 2 2 2 2 2 2" xfId="3617" xr:uid="{00000000-0005-0000-0000-00005A200000}"/>
    <cellStyle name="annee semestre 2 2 2 2 3 3 2 2 2 3 2 2 2 2 2 2 2" xfId="5205" xr:uid="{00000000-0005-0000-0000-00005B200000}"/>
    <cellStyle name="annee semestre 2 2 2 2 3 3 2 2 2 3 2 2 2 2 2 2 2 2" xfId="6728" xr:uid="{00000000-0005-0000-0000-00005C200000}"/>
    <cellStyle name="annee semestre 2 2 2 2 3 3 2 2 2 3 2 2 2 2 2 2 2 2 2" xfId="5296" xr:uid="{00000000-0005-0000-0000-00005D200000}"/>
    <cellStyle name="annee semestre 2 2 2 2 3 3 2 2 2 3 2 2 2 2 2 2 2 2 2 2" xfId="7739" xr:uid="{00000000-0005-0000-0000-00005E200000}"/>
    <cellStyle name="annee semestre 2 2 2 2 3 3 2 2 2 3 2 2 2 2 2 2 2 2 2 2 2" xfId="14026" xr:uid="{00000000-0005-0000-0000-00005F200000}"/>
    <cellStyle name="annee semestre 2 2 2 2 3 3 2 2 2 3 2 2 2 2 2 2 2 2 2 2 2 2" xfId="12721" xr:uid="{00000000-0005-0000-0000-000060200000}"/>
    <cellStyle name="annee semestre 2 2 2 2 3 3 2 2 2 3 2 2 2 2 2 2 2 2 2 2 2 2 2" xfId="32352" xr:uid="{00000000-0005-0000-0000-000061200000}"/>
    <cellStyle name="annee semestre 2 2 2 2 3 3 2 2 2 3 2 2 2 2 2 2 2 2 2 2 2 3" xfId="22083" xr:uid="{00000000-0005-0000-0000-000062200000}"/>
    <cellStyle name="annee semestre 2 2 2 2 3 3 2 2 2 3 2 2 2 2 2 2 2 2 2 2 3" xfId="24435" xr:uid="{00000000-0005-0000-0000-000063200000}"/>
    <cellStyle name="annee semestre 2 2 2 2 3 3 2 2 2 3 2 2 2 2 2 2 2 2 2 3" xfId="15592" xr:uid="{00000000-0005-0000-0000-000064200000}"/>
    <cellStyle name="annee semestre 2 2 2 2 3 3 2 2 2 3 2 2 2 2 2 2 2 2 2 3 2" xfId="10286" xr:uid="{00000000-0005-0000-0000-000065200000}"/>
    <cellStyle name="annee semestre 2 2 2 2 3 3 2 2 2 3 2 2 2 2 2 2 2 2 2 3 2 2" xfId="33909" xr:uid="{00000000-0005-0000-0000-000066200000}"/>
    <cellStyle name="annee semestre 2 2 2 2 3 3 2 2 2 3 2 2 2 2 2 2 2 2 2 3 3" xfId="27381" xr:uid="{00000000-0005-0000-0000-000067200000}"/>
    <cellStyle name="annee semestre 2 2 2 2 3 3 2 2 2 3 2 2 2 2 2 2 2 2 2 4" xfId="29258" xr:uid="{00000000-0005-0000-0000-000068200000}"/>
    <cellStyle name="annee semestre 2 2 2 2 3 3 2 2 2 3 2 2 2 2 2 2 2 2 3" xfId="10886" xr:uid="{00000000-0005-0000-0000-000069200000}"/>
    <cellStyle name="annee semestre 2 2 2 2 3 3 2 2 2 3 2 2 2 2 2 2 2 2 3 2" xfId="12116" xr:uid="{00000000-0005-0000-0000-00006A200000}"/>
    <cellStyle name="annee semestre 2 2 2 2 3 3 2 2 2 3 2 2 2 2 2 2 2 2 3 2 2" xfId="13818" xr:uid="{00000000-0005-0000-0000-00006B200000}"/>
    <cellStyle name="annee semestre 2 2 2 2 3 3 2 2 2 3 2 2 2 2 2 2 2 2 3 2 2 2" xfId="8712" xr:uid="{00000000-0005-0000-0000-00006C200000}"/>
    <cellStyle name="annee semestre 2 2 2 2 3 3 2 2 2 3 2 2 2 2 2 2 2 2 3 2 2 2 2" xfId="32144" xr:uid="{00000000-0005-0000-0000-00006D200000}"/>
    <cellStyle name="annee semestre 2 2 2 2 3 3 2 2 2 3 2 2 2 2 2 2 2 2 3 2 2 3" xfId="20823" xr:uid="{00000000-0005-0000-0000-00006E200000}"/>
    <cellStyle name="annee semestre 2 2 2 2 3 3 2 2 2 3 2 2 2 2 2 2 2 2 3 2 3" xfId="29986" xr:uid="{00000000-0005-0000-0000-00006F200000}"/>
    <cellStyle name="annee semestre 2 2 2 2 3 3 2 2 2 3 2 2 2 2 2 2 2 2 3 3" xfId="18319" xr:uid="{00000000-0005-0000-0000-000070200000}"/>
    <cellStyle name="annee semestre 2 2 2 2 3 3 2 2 2 3 2 2 2 2 2 2 2 2 3 3 2" xfId="19660" xr:uid="{00000000-0005-0000-0000-000071200000}"/>
    <cellStyle name="annee semestre 2 2 2 2 3 3 2 2 2 3 2 2 2 2 2 2 2 2 3 3 2 2" xfId="36634" xr:uid="{00000000-0005-0000-0000-000072200000}"/>
    <cellStyle name="annee semestre 2 2 2 2 3 3 2 2 2 3 2 2 2 2 2 2 2 2 3 3 3" xfId="20775" xr:uid="{00000000-0005-0000-0000-000073200000}"/>
    <cellStyle name="annee semestre 2 2 2 2 3 3 2 2 2 3 2 2 2 2 2 2 2 2 3 4" xfId="21910" xr:uid="{00000000-0005-0000-0000-000074200000}"/>
    <cellStyle name="annee semestre 2 2 2 2 3 3 2 2 2 3 2 2 2 2 2 2 2 3" xfId="16331" xr:uid="{00000000-0005-0000-0000-000075200000}"/>
    <cellStyle name="annee semestre 2 2 2 2 3 3 2 2 2 3 2 2 2 2 2 2 2 3 2" xfId="19283" xr:uid="{00000000-0005-0000-0000-000076200000}"/>
    <cellStyle name="annee semestre 2 2 2 2 3 3 2 2 2 3 2 2 2 2 2 2 2 3 2 2" xfId="34646" xr:uid="{00000000-0005-0000-0000-000077200000}"/>
    <cellStyle name="annee semestre 2 2 2 2 3 3 2 2 2 3 2 2 2 2 2 2 2 3 3" xfId="28118" xr:uid="{00000000-0005-0000-0000-000078200000}"/>
    <cellStyle name="annee semestre 2 2 2 2 3 3 2 2 2 3 2 2 2 2 2 2 2 4" xfId="28717" xr:uid="{00000000-0005-0000-0000-000079200000}"/>
    <cellStyle name="annee semestre 2 2 2 2 3 3 2 2 2 3 2 2 2 2 2 3" xfId="16550" xr:uid="{00000000-0005-0000-0000-00007A200000}"/>
    <cellStyle name="annee semestre 2 2 2 2 3 3 2 2 2 3 2 2 2 2 2 3 2" xfId="19415" xr:uid="{00000000-0005-0000-0000-00007B200000}"/>
    <cellStyle name="annee semestre 2 2 2 2 3 3 2 2 2 3 2 2 2 2 2 3 2 2" xfId="34865" xr:uid="{00000000-0005-0000-0000-00007C200000}"/>
    <cellStyle name="annee semestre 2 2 2 2 3 3 2 2 2 3 2 2 2 2 2 3 3" xfId="29394" xr:uid="{00000000-0005-0000-0000-00007D200000}"/>
    <cellStyle name="annee semestre 2 2 2 2 3 3 2 2 2 3 2 2 2 2 2 4" xfId="26010" xr:uid="{00000000-0005-0000-0000-00007E200000}"/>
    <cellStyle name="annee semestre 2 2 2 2 3 3 2 2 2 3 2 2 2 3" xfId="3411" xr:uid="{00000000-0005-0000-0000-00007F200000}"/>
    <cellStyle name="annee semestre 2 2 2 2 3 3 2 2 2 3 2 2 2 3 2" xfId="4390" xr:uid="{00000000-0005-0000-0000-000080200000}"/>
    <cellStyle name="annee semestre 2 2 2 2 3 3 2 2 2 3 2 2 2 3 2 2" xfId="5855" xr:uid="{00000000-0005-0000-0000-000081200000}"/>
    <cellStyle name="annee semestre 2 2 2 2 3 3 2 2 2 3 2 2 2 3 2 2 2" xfId="6420" xr:uid="{00000000-0005-0000-0000-000082200000}"/>
    <cellStyle name="annee semestre 2 2 2 2 3 3 2 2 2 3 2 2 2 3 2 2 2 2" xfId="5014" xr:uid="{00000000-0005-0000-0000-000083200000}"/>
    <cellStyle name="annee semestre 2 2 2 2 3 3 2 2 2 3 2 2 2 3 2 2 2 2 2" xfId="7431" xr:uid="{00000000-0005-0000-0000-000084200000}"/>
    <cellStyle name="annee semestre 2 2 2 2 3 3 2 2 2 3 2 2 2 3 2 2 2 2 2 2" xfId="13502" xr:uid="{00000000-0005-0000-0000-000085200000}"/>
    <cellStyle name="annee semestre 2 2 2 2 3 3 2 2 2 3 2 2 2 3 2 2 2 2 2 2 2" xfId="20428" xr:uid="{00000000-0005-0000-0000-000086200000}"/>
    <cellStyle name="annee semestre 2 2 2 2 3 3 2 2 2 3 2 2 2 3 2 2 2 2 2 2 2 2" xfId="31828" xr:uid="{00000000-0005-0000-0000-000087200000}"/>
    <cellStyle name="annee semestre 2 2 2 2 3 3 2 2 2 3 2 2 2 3 2 2 2 2 2 2 3" xfId="27391" xr:uid="{00000000-0005-0000-0000-000088200000}"/>
    <cellStyle name="annee semestre 2 2 2 2 3 3 2 2 2 3 2 2 2 3 2 2 2 2 2 3" xfId="31102" xr:uid="{00000000-0005-0000-0000-000089200000}"/>
    <cellStyle name="annee semestre 2 2 2 2 3 3 2 2 2 3 2 2 2 3 2 2 2 2 3" xfId="18449" xr:uid="{00000000-0005-0000-0000-00008A200000}"/>
    <cellStyle name="annee semestre 2 2 2 2 3 3 2 2 2 3 2 2 2 3 2 2 2 2 3 2" xfId="9888" xr:uid="{00000000-0005-0000-0000-00008B200000}"/>
    <cellStyle name="annee semestre 2 2 2 2 3 3 2 2 2 3 2 2 2 3 2 2 2 2 3 2 2" xfId="36764" xr:uid="{00000000-0005-0000-0000-00008C200000}"/>
    <cellStyle name="annee semestre 2 2 2 2 3 3 2 2 2 3 2 2 2 3 2 2 2 2 3 3" xfId="29236" xr:uid="{00000000-0005-0000-0000-00008D200000}"/>
    <cellStyle name="annee semestre 2 2 2 2 3 3 2 2 2 3 2 2 2 3 2 2 2 2 4" xfId="29046" xr:uid="{00000000-0005-0000-0000-00008E200000}"/>
    <cellStyle name="annee semestre 2 2 2 2 3 3 2 2 2 3 2 2 2 3 2 2 2 3" xfId="10578" xr:uid="{00000000-0005-0000-0000-00008F200000}"/>
    <cellStyle name="annee semestre 2 2 2 2 3 3 2 2 2 3 2 2 2 3 2 2 2 3 2" xfId="12305" xr:uid="{00000000-0005-0000-0000-000090200000}"/>
    <cellStyle name="annee semestre 2 2 2 2 3 3 2 2 2 3 2 2 2 3 2 2 2 3 2 2" xfId="14481" xr:uid="{00000000-0005-0000-0000-000091200000}"/>
    <cellStyle name="annee semestre 2 2 2 2 3 3 2 2 2 3 2 2 2 3 2 2 2 3 2 2 2" xfId="9053" xr:uid="{00000000-0005-0000-0000-000092200000}"/>
    <cellStyle name="annee semestre 2 2 2 2 3 3 2 2 2 3 2 2 2 3 2 2 2 3 2 2 2 2" xfId="32807" xr:uid="{00000000-0005-0000-0000-000093200000}"/>
    <cellStyle name="annee semestre 2 2 2 2 3 3 2 2 2 3 2 2 2 3 2 2 2 3 2 2 3" xfId="26664" xr:uid="{00000000-0005-0000-0000-000094200000}"/>
    <cellStyle name="annee semestre 2 2 2 2 3 3 2 2 2 3 2 2 2 3 2 2 2 3 2 3" xfId="30222" xr:uid="{00000000-0005-0000-0000-000095200000}"/>
    <cellStyle name="annee semestre 2 2 2 2 3 3 2 2 2 3 2 2 2 3 2 2 2 3 3" xfId="18595" xr:uid="{00000000-0005-0000-0000-000096200000}"/>
    <cellStyle name="annee semestre 2 2 2 2 3 3 2 2 2 3 2 2 2 3 2 2 2 3 3 2" xfId="11712" xr:uid="{00000000-0005-0000-0000-000097200000}"/>
    <cellStyle name="annee semestre 2 2 2 2 3 3 2 2 2 3 2 2 2 3 2 2 2 3 3 2 2" xfId="36910" xr:uid="{00000000-0005-0000-0000-000098200000}"/>
    <cellStyle name="annee semestre 2 2 2 2 3 3 2 2 2 3 2 2 2 3 2 2 2 3 3 3" xfId="26588" xr:uid="{00000000-0005-0000-0000-000099200000}"/>
    <cellStyle name="annee semestre 2 2 2 2 3 3 2 2 2 3 2 2 2 3 2 2 2 3 4" xfId="27964" xr:uid="{00000000-0005-0000-0000-00009A200000}"/>
    <cellStyle name="annee semestre 2 2 2 2 3 3 2 2 2 3 2 2 2 3 2 2 3" xfId="16455" xr:uid="{00000000-0005-0000-0000-00009B200000}"/>
    <cellStyle name="annee semestre 2 2 2 2 3 3 2 2 2 3 2 2 2 3 2 2 3 2" xfId="19721" xr:uid="{00000000-0005-0000-0000-00009C200000}"/>
    <cellStyle name="annee semestre 2 2 2 2 3 3 2 2 2 3 2 2 2 3 2 2 3 2 2" xfId="34770" xr:uid="{00000000-0005-0000-0000-00009D200000}"/>
    <cellStyle name="annee semestre 2 2 2 2 3 3 2 2 2 3 2 2 2 3 2 2 3 3" xfId="29912" xr:uid="{00000000-0005-0000-0000-00009E200000}"/>
    <cellStyle name="annee semestre 2 2 2 2 3 3 2 2 2 3 2 2 2 3 2 2 4" xfId="27433" xr:uid="{00000000-0005-0000-0000-00009F200000}"/>
    <cellStyle name="annee semestre 2 2 2 2 3 3 2 2 2 3 2 2 2 3 3" xfId="18377" xr:uid="{00000000-0005-0000-0000-0000A0200000}"/>
    <cellStyle name="annee semestre 2 2 2 2 3 3 2 2 2 3 2 2 2 3 3 2" xfId="19973" xr:uid="{00000000-0005-0000-0000-0000A1200000}"/>
    <cellStyle name="annee semestre 2 2 2 2 3 3 2 2 2 3 2 2 2 3 3 2 2" xfId="36692" xr:uid="{00000000-0005-0000-0000-0000A2200000}"/>
    <cellStyle name="annee semestre 2 2 2 2 3 3 2 2 2 3 2 2 2 3 3 3" xfId="24722" xr:uid="{00000000-0005-0000-0000-0000A3200000}"/>
    <cellStyle name="annee semestre 2 2 2 2 3 3 2 2 2 3 2 2 2 3 4" xfId="29166" xr:uid="{00000000-0005-0000-0000-0000A4200000}"/>
    <cellStyle name="annee semestre 2 2 2 2 3 3 2 2 2 3 2 3" xfId="2662" xr:uid="{00000000-0005-0000-0000-0000A5200000}"/>
    <cellStyle name="annee semestre 2 2 2 2 3 3 2 2 2 3 2 3 2" xfId="2134" xr:uid="{00000000-0005-0000-0000-0000A6200000}"/>
    <cellStyle name="annee semestre 2 2 2 2 3 3 2 2 2 3 2 3 2 2" xfId="4170" xr:uid="{00000000-0005-0000-0000-0000A7200000}"/>
    <cellStyle name="annee semestre 2 2 2 2 3 3 2 2 2 3 2 3 2 2 2" xfId="4644" xr:uid="{00000000-0005-0000-0000-0000A8200000}"/>
    <cellStyle name="annee semestre 2 2 2 2 3 3 2 2 2 3 2 3 2 2 2 2" xfId="5854" xr:uid="{00000000-0005-0000-0000-0000A9200000}"/>
    <cellStyle name="annee semestre 2 2 2 2 3 3 2 2 2 3 2 3 2 2 2 2 2" xfId="6310" xr:uid="{00000000-0005-0000-0000-0000AA200000}"/>
    <cellStyle name="annee semestre 2 2 2 2 3 3 2 2 2 3 2 3 2 2 2 2 2 2" xfId="5929" xr:uid="{00000000-0005-0000-0000-0000AB200000}"/>
    <cellStyle name="annee semestre 2 2 2 2 3 3 2 2 2 3 2 3 2 2 2 2 2 2 2" xfId="7321" xr:uid="{00000000-0005-0000-0000-0000AC200000}"/>
    <cellStyle name="annee semestre 2 2 2 2 3 3 2 2 2 3 2 3 2 2 2 2 2 2 2 2" xfId="13599" xr:uid="{00000000-0005-0000-0000-0000AD200000}"/>
    <cellStyle name="annee semestre 2 2 2 2 3 3 2 2 2 3 2 3 2 2 2 2 2 2 2 2 2" xfId="8938" xr:uid="{00000000-0005-0000-0000-0000AE200000}"/>
    <cellStyle name="annee semestre 2 2 2 2 3 3 2 2 2 3 2 3 2 2 2 2 2 2 2 2 2 2" xfId="31925" xr:uid="{00000000-0005-0000-0000-0000AF200000}"/>
    <cellStyle name="annee semestre 2 2 2 2 3 3 2 2 2 3 2 3 2 2 2 2 2 2 2 2 3" xfId="24619" xr:uid="{00000000-0005-0000-0000-0000B0200000}"/>
    <cellStyle name="annee semestre 2 2 2 2 3 3 2 2 2 3 2 3 2 2 2 2 2 2 2 3" xfId="22865" xr:uid="{00000000-0005-0000-0000-0000B1200000}"/>
    <cellStyle name="annee semestre 2 2 2 2 3 3 2 2 2 3 2 3 2 2 2 2 2 2 3" xfId="15688" xr:uid="{00000000-0005-0000-0000-0000B2200000}"/>
    <cellStyle name="annee semestre 2 2 2 2 3 3 2 2 2 3 2 3 2 2 2 2 2 2 3 2" xfId="12907" xr:uid="{00000000-0005-0000-0000-0000B3200000}"/>
    <cellStyle name="annee semestre 2 2 2 2 3 3 2 2 2 3 2 3 2 2 2 2 2 2 3 2 2" xfId="34004" xr:uid="{00000000-0005-0000-0000-0000B4200000}"/>
    <cellStyle name="annee semestre 2 2 2 2 3 3 2 2 2 3 2 3 2 2 2 2 2 2 3 3" xfId="25557" xr:uid="{00000000-0005-0000-0000-0000B5200000}"/>
    <cellStyle name="annee semestre 2 2 2 2 3 3 2 2 2 3 2 3 2 2 2 2 2 2 4" xfId="21142" xr:uid="{00000000-0005-0000-0000-0000B6200000}"/>
    <cellStyle name="annee semestre 2 2 2 2 3 3 2 2 2 3 2 3 2 2 2 2 2 3" xfId="10468" xr:uid="{00000000-0005-0000-0000-0000B7200000}"/>
    <cellStyle name="annee semestre 2 2 2 2 3 3 2 2 2 3 2 3 2 2 2 2 2 3 2" xfId="11909" xr:uid="{00000000-0005-0000-0000-0000B8200000}"/>
    <cellStyle name="annee semestre 2 2 2 2 3 3 2 2 2 3 2 3 2 2 2 2 2 3 2 2" xfId="13459" xr:uid="{00000000-0005-0000-0000-0000B9200000}"/>
    <cellStyle name="annee semestre 2 2 2 2 3 3 2 2 2 3 2 3 2 2 2 2 2 3 2 2 2" xfId="20195" xr:uid="{00000000-0005-0000-0000-0000BA200000}"/>
    <cellStyle name="annee semestre 2 2 2 2 3 3 2 2 2 3 2 3 2 2 2 2 2 3 2 2 2 2" xfId="31785" xr:uid="{00000000-0005-0000-0000-0000BB200000}"/>
    <cellStyle name="annee semestre 2 2 2 2 3 3 2 2 2 3 2 3 2 2 2 2 2 3 2 2 3" xfId="31372" xr:uid="{00000000-0005-0000-0000-0000BC200000}"/>
    <cellStyle name="annee semestre 2 2 2 2 3 3 2 2 2 3 2 3 2 2 2 2 2 3 2 3" xfId="30123" xr:uid="{00000000-0005-0000-0000-0000BD200000}"/>
    <cellStyle name="annee semestre 2 2 2 2 3 3 2 2 2 3 2 3 2 2 2 2 2 3 3" xfId="16735" xr:uid="{00000000-0005-0000-0000-0000BE200000}"/>
    <cellStyle name="annee semestre 2 2 2 2 3 3 2 2 2 3 2 3 2 2 2 2 2 3 3 2" xfId="12837" xr:uid="{00000000-0005-0000-0000-0000BF200000}"/>
    <cellStyle name="annee semestre 2 2 2 2 3 3 2 2 2 3 2 3 2 2 2 2 2 3 3 2 2" xfId="35050" xr:uid="{00000000-0005-0000-0000-0000C0200000}"/>
    <cellStyle name="annee semestre 2 2 2 2 3 3 2 2 2 3 2 3 2 2 2 2 2 3 3 3" xfId="22819" xr:uid="{00000000-0005-0000-0000-0000C1200000}"/>
    <cellStyle name="annee semestre 2 2 2 2 3 3 2 2 2 3 2 3 2 2 2 2 2 3 4" xfId="20883" xr:uid="{00000000-0005-0000-0000-0000C2200000}"/>
    <cellStyle name="annee semestre 2 2 2 2 3 3 2 2 2 3 2 3 2 2 2 2 3" xfId="17004" xr:uid="{00000000-0005-0000-0000-0000C3200000}"/>
    <cellStyle name="annee semestre 2 2 2 2 3 3 2 2 2 3 2 3 2 2 2 2 3 2" xfId="9148" xr:uid="{00000000-0005-0000-0000-0000C4200000}"/>
    <cellStyle name="annee semestre 2 2 2 2 3 3 2 2 2 3 2 3 2 2 2 2 3 2 2" xfId="35319" xr:uid="{00000000-0005-0000-0000-0000C5200000}"/>
    <cellStyle name="annee semestre 2 2 2 2 3 3 2 2 2 3 2 3 2 2 2 2 3 3" xfId="26148" xr:uid="{00000000-0005-0000-0000-0000C6200000}"/>
    <cellStyle name="annee semestre 2 2 2 2 3 3 2 2 2 3 2 3 2 2 2 2 4" xfId="28243" xr:uid="{00000000-0005-0000-0000-0000C7200000}"/>
    <cellStyle name="annee semestre 2 2 2 2 3 3 2 2 2 3 2 3 2 2 3" xfId="15040" xr:uid="{00000000-0005-0000-0000-0000C8200000}"/>
    <cellStyle name="annee semestre 2 2 2 2 3 3 2 2 2 3 2 3 2 2 3 2" xfId="18707" xr:uid="{00000000-0005-0000-0000-0000C9200000}"/>
    <cellStyle name="annee semestre 2 2 2 2 3 3 2 2 2 3 2 3 2 2 3 2 2" xfId="33360" xr:uid="{00000000-0005-0000-0000-0000CA200000}"/>
    <cellStyle name="annee semestre 2 2 2 2 3 3 2 2 2 3 2 3 2 2 3 3" xfId="27737" xr:uid="{00000000-0005-0000-0000-0000CB200000}"/>
    <cellStyle name="annee semestre 2 2 2 2 3 3 2 2 2 3 2 3 2 2 4" xfId="25656" xr:uid="{00000000-0005-0000-0000-0000CC200000}"/>
    <cellStyle name="annee semestre 2 2 2 2 3 3 2 2 2 3 2 3 3" xfId="3213" xr:uid="{00000000-0005-0000-0000-0000CD200000}"/>
    <cellStyle name="annee semestre 2 2 2 2 3 3 2 2 2 3 2 3 3 2" xfId="3948" xr:uid="{00000000-0005-0000-0000-0000CE200000}"/>
    <cellStyle name="annee semestre 2 2 2 2 3 3 2 2 2 3 2 3 3 2 2" xfId="5056" xr:uid="{00000000-0005-0000-0000-0000CF200000}"/>
    <cellStyle name="annee semestre 2 2 2 2 3 3 2 2 2 3 2 3 3 2 2 2" xfId="6369" xr:uid="{00000000-0005-0000-0000-0000D0200000}"/>
    <cellStyle name="annee semestre 2 2 2 2 3 3 2 2 2 3 2 3 3 2 2 2 2" xfId="6115" xr:uid="{00000000-0005-0000-0000-0000D1200000}"/>
    <cellStyle name="annee semestre 2 2 2 2 3 3 2 2 2 3 2 3 3 2 2 2 2 2" xfId="7380" xr:uid="{00000000-0005-0000-0000-0000D2200000}"/>
    <cellStyle name="annee semestre 2 2 2 2 3 3 2 2 2 3 2 3 3 2 2 2 2 2 2" xfId="13532" xr:uid="{00000000-0005-0000-0000-0000D3200000}"/>
    <cellStyle name="annee semestre 2 2 2 2 3 3 2 2 2 3 2 3 3 2 2 2 2 2 2 2" xfId="13080" xr:uid="{00000000-0005-0000-0000-0000D4200000}"/>
    <cellStyle name="annee semestre 2 2 2 2 3 3 2 2 2 3 2 3 3 2 2 2 2 2 2 2 2" xfId="31858" xr:uid="{00000000-0005-0000-0000-0000D5200000}"/>
    <cellStyle name="annee semestre 2 2 2 2 3 3 2 2 2 3 2 3 3 2 2 2 2 2 2 3" xfId="23524" xr:uid="{00000000-0005-0000-0000-0000D6200000}"/>
    <cellStyle name="annee semestre 2 2 2 2 3 3 2 2 2 3 2 3 3 2 2 2 2 2 3" xfId="30241" xr:uid="{00000000-0005-0000-0000-0000D7200000}"/>
    <cellStyle name="annee semestre 2 2 2 2 3 3 2 2 2 3 2 3 3 2 2 2 2 3" xfId="17979" xr:uid="{00000000-0005-0000-0000-0000D8200000}"/>
    <cellStyle name="annee semestre 2 2 2 2 3 3 2 2 2 3 2 3 3 2 2 2 2 3 2" xfId="19442" xr:uid="{00000000-0005-0000-0000-0000D9200000}"/>
    <cellStyle name="annee semestre 2 2 2 2 3 3 2 2 2 3 2 3 3 2 2 2 2 3 2 2" xfId="36294" xr:uid="{00000000-0005-0000-0000-0000DA200000}"/>
    <cellStyle name="annee semestre 2 2 2 2 3 3 2 2 2 3 2 3 3 2 2 2 2 3 3" xfId="27813" xr:uid="{00000000-0005-0000-0000-0000DB200000}"/>
    <cellStyle name="annee semestre 2 2 2 2 3 3 2 2 2 3 2 3 3 2 2 2 2 4" xfId="26111" xr:uid="{00000000-0005-0000-0000-0000DC200000}"/>
    <cellStyle name="annee semestre 2 2 2 2 3 3 2 2 2 3 2 3 3 2 2 2 3" xfId="10527" xr:uid="{00000000-0005-0000-0000-0000DD200000}"/>
    <cellStyle name="annee semestre 2 2 2 2 3 3 2 2 2 3 2 3 3 2 2 2 3 2" xfId="12409" xr:uid="{00000000-0005-0000-0000-0000DE200000}"/>
    <cellStyle name="annee semestre 2 2 2 2 3 3 2 2 2 3 2 3 3 2 2 2 3 2 2" xfId="14585" xr:uid="{00000000-0005-0000-0000-0000DF200000}"/>
    <cellStyle name="annee semestre 2 2 2 2 3 3 2 2 2 3 2 3 3 2 2 2 3 2 2 2" xfId="9644" xr:uid="{00000000-0005-0000-0000-0000E0200000}"/>
    <cellStyle name="annee semestre 2 2 2 2 3 3 2 2 2 3 2 3 3 2 2 2 3 2 2 2 2" xfId="32911" xr:uid="{00000000-0005-0000-0000-0000E1200000}"/>
    <cellStyle name="annee semestre 2 2 2 2 3 3 2 2 2 3 2 3 3 2 2 2 3 2 2 3" xfId="21254" xr:uid="{00000000-0005-0000-0000-0000E2200000}"/>
    <cellStyle name="annee semestre 2 2 2 2 3 3 2 2 2 3 2 3 3 2 2 2 3 2 3" xfId="21306" xr:uid="{00000000-0005-0000-0000-0000E3200000}"/>
    <cellStyle name="annee semestre 2 2 2 2 3 3 2 2 2 3 2 3 3 2 2 2 3 3" xfId="16428" xr:uid="{00000000-0005-0000-0000-0000E4200000}"/>
    <cellStyle name="annee semestre 2 2 2 2 3 3 2 2 2 3 2 3 3 2 2 2 3 3 2" xfId="19424" xr:uid="{00000000-0005-0000-0000-0000E5200000}"/>
    <cellStyle name="annee semestre 2 2 2 2 3 3 2 2 2 3 2 3 3 2 2 2 3 3 2 2" xfId="34743" xr:uid="{00000000-0005-0000-0000-0000E6200000}"/>
    <cellStyle name="annee semestre 2 2 2 2 3 3 2 2 2 3 2 3 3 2 2 2 3 3 3" xfId="24556" xr:uid="{00000000-0005-0000-0000-0000E7200000}"/>
    <cellStyle name="annee semestre 2 2 2 2 3 3 2 2 2 3 2 3 3 2 2 2 3 4" xfId="21351" xr:uid="{00000000-0005-0000-0000-0000E8200000}"/>
    <cellStyle name="annee semestre 2 2 2 2 3 3 2 2 2 3 2 3 3 2 2 3" xfId="15881" xr:uid="{00000000-0005-0000-0000-0000E9200000}"/>
    <cellStyle name="annee semestre 2 2 2 2 3 3 2 2 2 3 2 3 3 2 2 3 2" xfId="11528" xr:uid="{00000000-0005-0000-0000-0000EA200000}"/>
    <cellStyle name="annee semestre 2 2 2 2 3 3 2 2 2 3 2 3 3 2 2 3 2 2" xfId="34197" xr:uid="{00000000-0005-0000-0000-0000EB200000}"/>
    <cellStyle name="annee semestre 2 2 2 2 3 3 2 2 2 3 2 3 3 2 2 3 3" xfId="21565" xr:uid="{00000000-0005-0000-0000-0000EC200000}"/>
    <cellStyle name="annee semestre 2 2 2 2 3 3 2 2 2 3 2 3 3 2 2 4" xfId="29176" xr:uid="{00000000-0005-0000-0000-0000ED200000}"/>
    <cellStyle name="annee semestre 2 2 2 2 3 3 2 2 2 3 2 3 3 3" xfId="15320" xr:uid="{00000000-0005-0000-0000-0000EE200000}"/>
    <cellStyle name="annee semestre 2 2 2 2 3 3 2 2 2 3 2 3 3 3 2" xfId="12905" xr:uid="{00000000-0005-0000-0000-0000EF200000}"/>
    <cellStyle name="annee semestre 2 2 2 2 3 3 2 2 2 3 2 3 3 3 2 2" xfId="33639" xr:uid="{00000000-0005-0000-0000-0000F0200000}"/>
    <cellStyle name="annee semestre 2 2 2 2 3 3 2 2 2 3 2 3 3 3 3" xfId="27868" xr:uid="{00000000-0005-0000-0000-0000F1200000}"/>
    <cellStyle name="annee semestre 2 2 2 2 3 3 2 2 2 3 2 3 3 4" xfId="23360" xr:uid="{00000000-0005-0000-0000-0000F2200000}"/>
    <cellStyle name="annee semestre 2 2 2 2 3 3 2 2 2 3 2 4" xfId="15153" xr:uid="{00000000-0005-0000-0000-0000F3200000}"/>
    <cellStyle name="annee semestre 2 2 2 2 3 3 2 2 2 3 2 4 2" xfId="11282" xr:uid="{00000000-0005-0000-0000-0000F4200000}"/>
    <cellStyle name="annee semestre 2 2 2 2 3 3 2 2 2 3 2 4 2 2" xfId="33472" xr:uid="{00000000-0005-0000-0000-0000F5200000}"/>
    <cellStyle name="annee semestre 2 2 2 2 3 3 2 2 2 3 2 4 3" xfId="26367" xr:uid="{00000000-0005-0000-0000-0000F6200000}"/>
    <cellStyle name="annee semestre 2 2 2 2 3 3 2 2 2 3 2 5" xfId="26540" xr:uid="{00000000-0005-0000-0000-0000F7200000}"/>
    <cellStyle name="annee semestre 2 2 2 2 3 3 2 2 2 4" xfId="14850" xr:uid="{00000000-0005-0000-0000-0000F8200000}"/>
    <cellStyle name="annee semestre 2 2 2 2 3 3 2 2 2 4 2" xfId="11305" xr:uid="{00000000-0005-0000-0000-0000F9200000}"/>
    <cellStyle name="annee semestre 2 2 2 2 3 3 2 2 2 4 2 2" xfId="33172" xr:uid="{00000000-0005-0000-0000-0000FA200000}"/>
    <cellStyle name="annee semestre 2 2 2 2 3 3 2 2 2 4 3" xfId="31369" xr:uid="{00000000-0005-0000-0000-0000FB200000}"/>
    <cellStyle name="annee semestre 2 2 2 2 3 3 2 2 2 5" xfId="21756" xr:uid="{00000000-0005-0000-0000-0000FC200000}"/>
    <cellStyle name="annee semestre 2 2 2 2 3 3 2 3" xfId="15664" xr:uid="{00000000-0005-0000-0000-0000FD200000}"/>
    <cellStyle name="annee semestre 2 2 2 2 3 3 2 3 2" xfId="9310" xr:uid="{00000000-0005-0000-0000-0000FE200000}"/>
    <cellStyle name="annee semestre 2 2 2 2 3 3 2 3 2 2" xfId="33981" xr:uid="{00000000-0005-0000-0000-0000FF200000}"/>
    <cellStyle name="annee semestre 2 2 2 2 3 3 2 3 3" xfId="21795" xr:uid="{00000000-0005-0000-0000-000000210000}"/>
    <cellStyle name="annee semestre 2 2 2 2 3 3 2 4" xfId="20816" xr:uid="{00000000-0005-0000-0000-000001210000}"/>
    <cellStyle name="annee semestre 2 2 2 2 4" xfId="749" xr:uid="{00000000-0005-0000-0000-000002210000}"/>
    <cellStyle name="annee semestre 2 2 2 2 4 2" xfId="834" xr:uid="{00000000-0005-0000-0000-000003210000}"/>
    <cellStyle name="annee semestre 2 2 2 2 4 2 2" xfId="638" xr:uid="{00000000-0005-0000-0000-000004210000}"/>
    <cellStyle name="annee semestre 2 2 2 2 4 2 2 2" xfId="1016" xr:uid="{00000000-0005-0000-0000-000005210000}"/>
    <cellStyle name="annee semestre 2 2 2 2 4 2 2 2 2" xfId="1333" xr:uid="{00000000-0005-0000-0000-000006210000}"/>
    <cellStyle name="annee semestre 2 2 2 2 4 2 2 2 2 2" xfId="1282" xr:uid="{00000000-0005-0000-0000-000007210000}"/>
    <cellStyle name="annee semestre 2 2 2 2 4 2 2 2 2 2 2" xfId="1667" xr:uid="{00000000-0005-0000-0000-000008210000}"/>
    <cellStyle name="annee semestre 2 2 2 2 4 2 2 2 2 2 2 2" xfId="1945" xr:uid="{00000000-0005-0000-0000-000009210000}"/>
    <cellStyle name="annee semestre 2 2 2 2 4 2 2 2 2 2 2 2 2" xfId="2145" xr:uid="{00000000-0005-0000-0000-00000A210000}"/>
    <cellStyle name="annee semestre 2 2 2 2 4 2 2 2 2 2 2 2 2 2" xfId="2835" xr:uid="{00000000-0005-0000-0000-00000B210000}"/>
    <cellStyle name="annee semestre 2 2 2 2 4 2 2 2 2 2 2 2 2 2 2" xfId="3834" xr:uid="{00000000-0005-0000-0000-00000C210000}"/>
    <cellStyle name="annee semestre 2 2 2 2 4 2 2 2 2 2 2 2 2 2 2 2" xfId="3839" xr:uid="{00000000-0005-0000-0000-00000D210000}"/>
    <cellStyle name="annee semestre 2 2 2 2 4 2 2 2 2 2 2 2 2 2 2 2 2" xfId="5267" xr:uid="{00000000-0005-0000-0000-00000E210000}"/>
    <cellStyle name="annee semestre 2 2 2 2 4 2 2 2 2 2 2 2 2 2 2 2 2 2" xfId="6458" xr:uid="{00000000-0005-0000-0000-00000F210000}"/>
    <cellStyle name="annee semestre 2 2 2 2 4 2 2 2 2 2 2 2 2 2 2 2 2 2 2" xfId="6162" xr:uid="{00000000-0005-0000-0000-000010210000}"/>
    <cellStyle name="annee semestre 2 2 2 2 4 2 2 2 2 2 2 2 2 2 2 2 2 2 2 2" xfId="7469" xr:uid="{00000000-0005-0000-0000-000011210000}"/>
    <cellStyle name="annee semestre 2 2 2 2 4 2 2 2 2 2 2 2 2 2 2 2 2 2 2 2 2" xfId="13660" xr:uid="{00000000-0005-0000-0000-000012210000}"/>
    <cellStyle name="annee semestre 2 2 2 2 4 2 2 2 2 2 2 2 2 2 2 2 2 2 2 2 2 2" xfId="11755" xr:uid="{00000000-0005-0000-0000-000013210000}"/>
    <cellStyle name="annee semestre 2 2 2 2 4 2 2 2 2 2 2 2 2 2 2 2 2 2 2 2 2 2 2" xfId="31986" xr:uid="{00000000-0005-0000-0000-000014210000}"/>
    <cellStyle name="annee semestre 2 2 2 2 4 2 2 2 2 2 2 2 2 2 2 2 2 2 2 2 2 3" xfId="30114" xr:uid="{00000000-0005-0000-0000-000015210000}"/>
    <cellStyle name="annee semestre 2 2 2 2 4 2 2 2 2 2 2 2 2 2 2 2 2 2 2 2 3" xfId="21811" xr:uid="{00000000-0005-0000-0000-000016210000}"/>
    <cellStyle name="annee semestre 2 2 2 2 4 2 2 2 2 2 2 2 2 2 2 2 2 2 2 3" xfId="15302" xr:uid="{00000000-0005-0000-0000-000017210000}"/>
    <cellStyle name="annee semestre 2 2 2 2 4 2 2 2 2 2 2 2 2 2 2 2 2 2 2 3 2" xfId="9198" xr:uid="{00000000-0005-0000-0000-000018210000}"/>
    <cellStyle name="annee semestre 2 2 2 2 4 2 2 2 2 2 2 2 2 2 2 2 2 2 2 3 2 2" xfId="33621" xr:uid="{00000000-0005-0000-0000-000019210000}"/>
    <cellStyle name="annee semestre 2 2 2 2 4 2 2 2 2 2 2 2 2 2 2 2 2 2 2 3 3" xfId="28357" xr:uid="{00000000-0005-0000-0000-00001A210000}"/>
    <cellStyle name="annee semestre 2 2 2 2 4 2 2 2 2 2 2 2 2 2 2 2 2 2 2 4" xfId="25000" xr:uid="{00000000-0005-0000-0000-00001B210000}"/>
    <cellStyle name="annee semestre 2 2 2 2 4 2 2 2 2 2 2 2 2 2 2 2 2 2 3" xfId="10616" xr:uid="{00000000-0005-0000-0000-00001C210000}"/>
    <cellStyle name="annee semestre 2 2 2 2 4 2 2 2 2 2 2 2 2 2 2 2 2 2 3 2" xfId="12038" xr:uid="{00000000-0005-0000-0000-00001D210000}"/>
    <cellStyle name="annee semestre 2 2 2 2 4 2 2 2 2 2 2 2 2 2 2 2 2 2 3 2 2" xfId="14095" xr:uid="{00000000-0005-0000-0000-00001E210000}"/>
    <cellStyle name="annee semestre 2 2 2 2 4 2 2 2 2 2 2 2 2 2 2 2 2 2 3 2 2 2" xfId="11680" xr:uid="{00000000-0005-0000-0000-00001F210000}"/>
    <cellStyle name="annee semestre 2 2 2 2 4 2 2 2 2 2 2 2 2 2 2 2 2 2 3 2 2 2 2" xfId="32421" xr:uid="{00000000-0005-0000-0000-000020210000}"/>
    <cellStyle name="annee semestre 2 2 2 2 4 2 2 2 2 2 2 2 2 2 2 2 2 2 3 2 2 3" xfId="26745" xr:uid="{00000000-0005-0000-0000-000021210000}"/>
    <cellStyle name="annee semestre 2 2 2 2 4 2 2 2 2 2 2 2 2 2 2 2 2 2 3 2 3" xfId="24692" xr:uid="{00000000-0005-0000-0000-000022210000}"/>
    <cellStyle name="annee semestre 2 2 2 2 4 2 2 2 2 2 2 2 2 2 2 2 2 2 3 3" xfId="15290" xr:uid="{00000000-0005-0000-0000-000023210000}"/>
    <cellStyle name="annee semestre 2 2 2 2 4 2 2 2 2 2 2 2 2 2 2 2 2 2 3 3 2" xfId="9023" xr:uid="{00000000-0005-0000-0000-000024210000}"/>
    <cellStyle name="annee semestre 2 2 2 2 4 2 2 2 2 2 2 2 2 2 2 2 2 2 3 3 2 2" xfId="33609" xr:uid="{00000000-0005-0000-0000-000025210000}"/>
    <cellStyle name="annee semestre 2 2 2 2 4 2 2 2 2 2 2 2 2 2 2 2 2 2 3 3 3" xfId="21313" xr:uid="{00000000-0005-0000-0000-000026210000}"/>
    <cellStyle name="annee semestre 2 2 2 2 4 2 2 2 2 2 2 2 2 2 2 2 2 2 3 4" xfId="26643" xr:uid="{00000000-0005-0000-0000-000027210000}"/>
    <cellStyle name="annee semestre 2 2 2 2 4 2 2 2 2 2 2 2 2 2 2 2 2 3" xfId="17206" xr:uid="{00000000-0005-0000-0000-000028210000}"/>
    <cellStyle name="annee semestre 2 2 2 2 4 2 2 2 2 2 2 2 2 2 2 2 2 3 2" xfId="9201" xr:uid="{00000000-0005-0000-0000-000029210000}"/>
    <cellStyle name="annee semestre 2 2 2 2 4 2 2 2 2 2 2 2 2 2 2 2 2 3 2 2" xfId="35521" xr:uid="{00000000-0005-0000-0000-00002A210000}"/>
    <cellStyle name="annee semestre 2 2 2 2 4 2 2 2 2 2 2 2 2 2 2 2 2 3 3" xfId="31023" xr:uid="{00000000-0005-0000-0000-00002B210000}"/>
    <cellStyle name="annee semestre 2 2 2 2 4 2 2 2 2 2 2 2 2 2 2 2 2 4" xfId="27473" xr:uid="{00000000-0005-0000-0000-00002C210000}"/>
    <cellStyle name="annee semestre 2 2 2 2 4 2 2 2 2 2 2 2 2 2 2 3" xfId="17522" xr:uid="{00000000-0005-0000-0000-00002D210000}"/>
    <cellStyle name="annee semestre 2 2 2 2 4 2 2 2 2 2 2 2 2 2 2 3 2" xfId="19533" xr:uid="{00000000-0005-0000-0000-00002E210000}"/>
    <cellStyle name="annee semestre 2 2 2 2 4 2 2 2 2 2 2 2 2 2 2 3 2 2" xfId="35837" xr:uid="{00000000-0005-0000-0000-00002F210000}"/>
    <cellStyle name="annee semestre 2 2 2 2 4 2 2 2 2 2 2 2 2 2 2 3 3" xfId="28752" xr:uid="{00000000-0005-0000-0000-000030210000}"/>
    <cellStyle name="annee semestre 2 2 2 2 4 2 2 2 2 2 2 2 2 2 2 4" xfId="26915" xr:uid="{00000000-0005-0000-0000-000031210000}"/>
    <cellStyle name="annee semestre 2 2 2 2 4 2 2 2 2 2 2 2 2 3" xfId="3317" xr:uid="{00000000-0005-0000-0000-000032210000}"/>
    <cellStyle name="annee semestre 2 2 2 2 4 2 2 2 2 2 2 2 2 3 2" xfId="3616" xr:uid="{00000000-0005-0000-0000-000033210000}"/>
    <cellStyle name="annee semestre 2 2 2 2 4 2 2 2 2 2 2 2 2 3 2 2" xfId="5601" xr:uid="{00000000-0005-0000-0000-000034210000}"/>
    <cellStyle name="annee semestre 2 2 2 2 4 2 2 2 2 2 2 2 2 3 2 2 2" xfId="6438" xr:uid="{00000000-0005-0000-0000-000035210000}"/>
    <cellStyle name="annee semestre 2 2 2 2 4 2 2 2 2 2 2 2 2 3 2 2 2 2" xfId="5025" xr:uid="{00000000-0005-0000-0000-000036210000}"/>
    <cellStyle name="annee semestre 2 2 2 2 4 2 2 2 2 2 2 2 2 3 2 2 2 2 2" xfId="7449" xr:uid="{00000000-0005-0000-0000-000037210000}"/>
    <cellStyle name="annee semestre 2 2 2 2 4 2 2 2 2 2 2 2 2 3 2 2 2 2 2 2" xfId="13808" xr:uid="{00000000-0005-0000-0000-000038210000}"/>
    <cellStyle name="annee semestre 2 2 2 2 4 2 2 2 2 2 2 2 2 3 2 2 2 2 2 2 2" xfId="19753" xr:uid="{00000000-0005-0000-0000-000039210000}"/>
    <cellStyle name="annee semestre 2 2 2 2 4 2 2 2 2 2 2 2 2 3 2 2 2 2 2 2 2 2" xfId="32134" xr:uid="{00000000-0005-0000-0000-00003A210000}"/>
    <cellStyle name="annee semestre 2 2 2 2 4 2 2 2 2 2 2 2 2 3 2 2 2 2 2 2 3" xfId="28122" xr:uid="{00000000-0005-0000-0000-00003B210000}"/>
    <cellStyle name="annee semestre 2 2 2 2 4 2 2 2 2 2 2 2 2 3 2 2 2 2 2 3" xfId="23751" xr:uid="{00000000-0005-0000-0000-00003C210000}"/>
    <cellStyle name="annee semestre 2 2 2 2 4 2 2 2 2 2 2 2 2 3 2 2 2 2 3" xfId="15488" xr:uid="{00000000-0005-0000-0000-00003D210000}"/>
    <cellStyle name="annee semestre 2 2 2 2 4 2 2 2 2 2 2 2 2 3 2 2 2 2 3 2" xfId="10109" xr:uid="{00000000-0005-0000-0000-00003E210000}"/>
    <cellStyle name="annee semestre 2 2 2 2 4 2 2 2 2 2 2 2 2 3 2 2 2 2 3 2 2" xfId="33807" xr:uid="{00000000-0005-0000-0000-00003F210000}"/>
    <cellStyle name="annee semestre 2 2 2 2 4 2 2 2 2 2 2 2 2 3 2 2 2 2 3 3" xfId="24448" xr:uid="{00000000-0005-0000-0000-000040210000}"/>
    <cellStyle name="annee semestre 2 2 2 2 4 2 2 2 2 2 2 2 2 3 2 2 2 2 4" xfId="24527" xr:uid="{00000000-0005-0000-0000-000041210000}"/>
    <cellStyle name="annee semestre 2 2 2 2 4 2 2 2 2 2 2 2 2 3 2 2 2 3" xfId="10596" xr:uid="{00000000-0005-0000-0000-000042210000}"/>
    <cellStyle name="annee semestre 2 2 2 2 4 2 2 2 2 2 2 2 2 3 2 2 2 3 2" xfId="12407" xr:uid="{00000000-0005-0000-0000-000043210000}"/>
    <cellStyle name="annee semestre 2 2 2 2 4 2 2 2 2 2 2 2 2 3 2 2 2 3 2 2" xfId="14583" xr:uid="{00000000-0005-0000-0000-000044210000}"/>
    <cellStyle name="annee semestre 2 2 2 2 4 2 2 2 2 2 2 2 2 3 2 2 2 3 2 2 2" xfId="11800" xr:uid="{00000000-0005-0000-0000-000045210000}"/>
    <cellStyle name="annee semestre 2 2 2 2 4 2 2 2 2 2 2 2 2 3 2 2 2 3 2 2 2 2" xfId="32909" xr:uid="{00000000-0005-0000-0000-000046210000}"/>
    <cellStyle name="annee semestre 2 2 2 2 4 2 2 2 2 2 2 2 2 3 2 2 2 3 2 2 3" xfId="23252" xr:uid="{00000000-0005-0000-0000-000047210000}"/>
    <cellStyle name="annee semestre 2 2 2 2 4 2 2 2 2 2 2 2 2 3 2 2 2 3 2 3" xfId="30697" xr:uid="{00000000-0005-0000-0000-000048210000}"/>
    <cellStyle name="annee semestre 2 2 2 2 4 2 2 2 2 2 2 2 2 3 2 2 2 3 3" xfId="18515" xr:uid="{00000000-0005-0000-0000-000049210000}"/>
    <cellStyle name="annee semestre 2 2 2 2 4 2 2 2 2 2 2 2 2 3 2 2 2 3 3 2" xfId="9291" xr:uid="{00000000-0005-0000-0000-00004A210000}"/>
    <cellStyle name="annee semestre 2 2 2 2 4 2 2 2 2 2 2 2 2 3 2 2 2 3 3 2 2" xfId="36830" xr:uid="{00000000-0005-0000-0000-00004B210000}"/>
    <cellStyle name="annee semestre 2 2 2 2 4 2 2 2 2 2 2 2 2 3 2 2 2 3 3 3" xfId="27794" xr:uid="{00000000-0005-0000-0000-00004C210000}"/>
    <cellStyle name="annee semestre 2 2 2 2 4 2 2 2 2 2 2 2 2 3 2 2 2 3 4" xfId="25218" xr:uid="{00000000-0005-0000-0000-00004D210000}"/>
    <cellStyle name="annee semestre 2 2 2 2 4 2 2 2 2 2 2 2 2 3 2 2 3" xfId="17816" xr:uid="{00000000-0005-0000-0000-00004E210000}"/>
    <cellStyle name="annee semestre 2 2 2 2 4 2 2 2 2 2 2 2 2 3 2 2 3 2" xfId="8771" xr:uid="{00000000-0005-0000-0000-00004F210000}"/>
    <cellStyle name="annee semestre 2 2 2 2 4 2 2 2 2 2 2 2 2 3 2 2 3 2 2" xfId="36131" xr:uid="{00000000-0005-0000-0000-000050210000}"/>
    <cellStyle name="annee semestre 2 2 2 2 4 2 2 2 2 2 2 2 2 3 2 2 3 3" xfId="22185" xr:uid="{00000000-0005-0000-0000-000051210000}"/>
    <cellStyle name="annee semestre 2 2 2 2 4 2 2 2 2 2 2 2 2 3 2 2 4" xfId="27764" xr:uid="{00000000-0005-0000-0000-000052210000}"/>
    <cellStyle name="annee semestre 2 2 2 2 4 2 2 2 2 2 2 2 2 3 3" xfId="16297" xr:uid="{00000000-0005-0000-0000-000053210000}"/>
    <cellStyle name="annee semestre 2 2 2 2 4 2 2 2 2 2 2 2 2 3 3 2" xfId="20375" xr:uid="{00000000-0005-0000-0000-000054210000}"/>
    <cellStyle name="annee semestre 2 2 2 2 4 2 2 2 2 2 2 2 2 3 3 2 2" xfId="34612" xr:uid="{00000000-0005-0000-0000-000055210000}"/>
    <cellStyle name="annee semestre 2 2 2 2 4 2 2 2 2 2 2 2 2 3 3 3" xfId="21840" xr:uid="{00000000-0005-0000-0000-000056210000}"/>
    <cellStyle name="annee semestre 2 2 2 2 4 2 2 2 2 2 2 2 2 3 4" xfId="21558" xr:uid="{00000000-0005-0000-0000-000057210000}"/>
    <cellStyle name="annee semestre 2 2 2 2 4 2 2 2 2 2 2 3" xfId="2568" xr:uid="{00000000-0005-0000-0000-000058210000}"/>
    <cellStyle name="annee semestre 2 2 2 2 4 2 2 2 2 2 2 3 2" xfId="2238" xr:uid="{00000000-0005-0000-0000-000059210000}"/>
    <cellStyle name="annee semestre 2 2 2 2 4 2 2 2 2 2 2 3 2 2" xfId="3725" xr:uid="{00000000-0005-0000-0000-00005A210000}"/>
    <cellStyle name="annee semestre 2 2 2 2 4 2 2 2 2 2 2 3 2 2 2" xfId="3865" xr:uid="{00000000-0005-0000-0000-00005B210000}"/>
    <cellStyle name="annee semestre 2 2 2 2 4 2 2 2 2 2 2 3 2 2 2 2" xfId="5852" xr:uid="{00000000-0005-0000-0000-00005C210000}"/>
    <cellStyle name="annee semestre 2 2 2 2 4 2 2 2 2 2 2 3 2 2 2 2 2" xfId="6308" xr:uid="{00000000-0005-0000-0000-00005D210000}"/>
    <cellStyle name="annee semestre 2 2 2 2 4 2 2 2 2 2 2 3 2 2 2 2 2 2" xfId="5673" xr:uid="{00000000-0005-0000-0000-00005E210000}"/>
    <cellStyle name="annee semestre 2 2 2 2 4 2 2 2 2 2 2 3 2 2 2 2 2 2 2" xfId="7319" xr:uid="{00000000-0005-0000-0000-00005F210000}"/>
    <cellStyle name="annee semestre 2 2 2 2 4 2 2 2 2 2 2 3 2 2 2 2 2 2 2 2" xfId="14233" xr:uid="{00000000-0005-0000-0000-000060210000}"/>
    <cellStyle name="annee semestre 2 2 2 2 4 2 2 2 2 2 2 3 2 2 2 2 2 2 2 2 2" xfId="9199" xr:uid="{00000000-0005-0000-0000-000061210000}"/>
    <cellStyle name="annee semestre 2 2 2 2 4 2 2 2 2 2 2 3 2 2 2 2 2 2 2 2 2 2" xfId="32559" xr:uid="{00000000-0005-0000-0000-000062210000}"/>
    <cellStyle name="annee semestre 2 2 2 2 4 2 2 2 2 2 2 3 2 2 2 2 2 2 2 2 3" xfId="30507" xr:uid="{00000000-0005-0000-0000-000063210000}"/>
    <cellStyle name="annee semestre 2 2 2 2 4 2 2 2 2 2 2 3 2 2 2 2 2 2 2 3" xfId="27937" xr:uid="{00000000-0005-0000-0000-000064210000}"/>
    <cellStyle name="annee semestre 2 2 2 2 4 2 2 2 2 2 2 3 2 2 2 2 2 2 3" xfId="16222" xr:uid="{00000000-0005-0000-0000-000065210000}"/>
    <cellStyle name="annee semestre 2 2 2 2 4 2 2 2 2 2 2 3 2 2 2 2 2 2 3 2" xfId="12677" xr:uid="{00000000-0005-0000-0000-000066210000}"/>
    <cellStyle name="annee semestre 2 2 2 2 4 2 2 2 2 2 2 3 2 2 2 2 2 2 3 2 2" xfId="34537" xr:uid="{00000000-0005-0000-0000-000067210000}"/>
    <cellStyle name="annee semestre 2 2 2 2 4 2 2 2 2 2 2 3 2 2 2 2 2 2 3 3" xfId="23538" xr:uid="{00000000-0005-0000-0000-000068210000}"/>
    <cellStyle name="annee semestre 2 2 2 2 4 2 2 2 2 2 2 3 2 2 2 2 2 2 4" xfId="21937" xr:uid="{00000000-0005-0000-0000-000069210000}"/>
    <cellStyle name="annee semestre 2 2 2 2 4 2 2 2 2 2 2 3 2 2 2 2 2 3" xfId="10466" xr:uid="{00000000-0005-0000-0000-00006A210000}"/>
    <cellStyle name="annee semestre 2 2 2 2 4 2 2 2 2 2 2 3 2 2 2 2 2 3 2" xfId="12216" xr:uid="{00000000-0005-0000-0000-00006B210000}"/>
    <cellStyle name="annee semestre 2 2 2 2 4 2 2 2 2 2 2 3 2 2 2 2 2 3 2 2" xfId="14108" xr:uid="{00000000-0005-0000-0000-00006C210000}"/>
    <cellStyle name="annee semestre 2 2 2 2 4 2 2 2 2 2 2 3 2 2 2 2 2 3 2 2 2" xfId="10142" xr:uid="{00000000-0005-0000-0000-00006D210000}"/>
    <cellStyle name="annee semestre 2 2 2 2 4 2 2 2 2 2 2 3 2 2 2 2 2 3 2 2 2 2" xfId="32434" xr:uid="{00000000-0005-0000-0000-00006E210000}"/>
    <cellStyle name="annee semestre 2 2 2 2 4 2 2 2 2 2 2 3 2 2 2 2 2 3 2 2 3" xfId="21436" xr:uid="{00000000-0005-0000-0000-00006F210000}"/>
    <cellStyle name="annee semestre 2 2 2 2 4 2 2 2 2 2 2 3 2 2 2 2 2 3 2 3" xfId="29946" xr:uid="{00000000-0005-0000-0000-000070210000}"/>
    <cellStyle name="annee semestre 2 2 2 2 4 2 2 2 2 2 2 3 2 2 2 2 2 3 3" xfId="18116" xr:uid="{00000000-0005-0000-0000-000071210000}"/>
    <cellStyle name="annee semestre 2 2 2 2 4 2 2 2 2 2 2 3 2 2 2 2 2 3 3 2" xfId="11384" xr:uid="{00000000-0005-0000-0000-000072210000}"/>
    <cellStyle name="annee semestre 2 2 2 2 4 2 2 2 2 2 2 3 2 2 2 2 2 3 3 2 2" xfId="36431" xr:uid="{00000000-0005-0000-0000-000073210000}"/>
    <cellStyle name="annee semestre 2 2 2 2 4 2 2 2 2 2 2 3 2 2 2 2 2 3 3 3" xfId="23454" xr:uid="{00000000-0005-0000-0000-000074210000}"/>
    <cellStyle name="annee semestre 2 2 2 2 4 2 2 2 2 2 2 3 2 2 2 2 2 3 4" xfId="22334" xr:uid="{00000000-0005-0000-0000-000075210000}"/>
    <cellStyle name="annee semestre 2 2 2 2 4 2 2 2 2 2 2 3 2 2 2 2 3" xfId="17879" xr:uid="{00000000-0005-0000-0000-000076210000}"/>
    <cellStyle name="annee semestre 2 2 2 2 4 2 2 2 2 2 2 3 2 2 2 2 3 2" xfId="11696" xr:uid="{00000000-0005-0000-0000-000077210000}"/>
    <cellStyle name="annee semestre 2 2 2 2 4 2 2 2 2 2 2 3 2 2 2 2 3 2 2" xfId="36194" xr:uid="{00000000-0005-0000-0000-000078210000}"/>
    <cellStyle name="annee semestre 2 2 2 2 4 2 2 2 2 2 2 3 2 2 2 2 3 3" xfId="23637" xr:uid="{00000000-0005-0000-0000-000079210000}"/>
    <cellStyle name="annee semestre 2 2 2 2 4 2 2 2 2 2 2 3 2 2 2 2 4" xfId="23990" xr:uid="{00000000-0005-0000-0000-00007A210000}"/>
    <cellStyle name="annee semestre 2 2 2 2 4 2 2 2 2 2 2 3 2 2 3" xfId="15309" xr:uid="{00000000-0005-0000-0000-00007B210000}"/>
    <cellStyle name="annee semestre 2 2 2 2 4 2 2 2 2 2 2 3 2 2 3 2" xfId="20021" xr:uid="{00000000-0005-0000-0000-00007C210000}"/>
    <cellStyle name="annee semestre 2 2 2 2 4 2 2 2 2 2 2 3 2 2 3 2 2" xfId="33628" xr:uid="{00000000-0005-0000-0000-00007D210000}"/>
    <cellStyle name="annee semestre 2 2 2 2 4 2 2 2 2 2 2 3 2 2 3 3" xfId="23955" xr:uid="{00000000-0005-0000-0000-00007E210000}"/>
    <cellStyle name="annee semestre 2 2 2 2 4 2 2 2 2 2 2 3 2 2 4" xfId="29158" xr:uid="{00000000-0005-0000-0000-00007F210000}"/>
    <cellStyle name="annee semestre 2 2 2 2 4 2 2 2 2 2 2 3 3" xfId="3161" xr:uid="{00000000-0005-0000-0000-000080210000}"/>
    <cellStyle name="annee semestre 2 2 2 2 4 2 2 2 2 2 2 3 3 2" xfId="3610" xr:uid="{00000000-0005-0000-0000-000081210000}"/>
    <cellStyle name="annee semestre 2 2 2 2 4 2 2 2 2 2 2 3 3 2 2" xfId="5674" xr:uid="{00000000-0005-0000-0000-000082210000}"/>
    <cellStyle name="annee semestre 2 2 2 2 4 2 2 2 2 2 2 3 3 2 2 2" xfId="6591" xr:uid="{00000000-0005-0000-0000-000083210000}"/>
    <cellStyle name="annee semestre 2 2 2 2 4 2 2 2 2 2 2 3 3 2 2 2 2" xfId="4767" xr:uid="{00000000-0005-0000-0000-000084210000}"/>
    <cellStyle name="annee semestre 2 2 2 2 4 2 2 2 2 2 2 3 3 2 2 2 2 2" xfId="7602" xr:uid="{00000000-0005-0000-0000-000085210000}"/>
    <cellStyle name="annee semestre 2 2 2 2 4 2 2 2 2 2 2 3 3 2 2 2 2 2 2" xfId="13400" xr:uid="{00000000-0005-0000-0000-000086210000}"/>
    <cellStyle name="annee semestre 2 2 2 2 4 2 2 2 2 2 2 3 3 2 2 2 2 2 2 2" xfId="9890" xr:uid="{00000000-0005-0000-0000-000087210000}"/>
    <cellStyle name="annee semestre 2 2 2 2 4 2 2 2 2 2 2 3 3 2 2 2 2 2 2 2 2" xfId="31726" xr:uid="{00000000-0005-0000-0000-000088210000}"/>
    <cellStyle name="annee semestre 2 2 2 2 4 2 2 2 2 2 2 3 3 2 2 2 2 2 2 3" xfId="22927" xr:uid="{00000000-0005-0000-0000-000089210000}"/>
    <cellStyle name="annee semestre 2 2 2 2 4 2 2 2 2 2 2 3 3 2 2 2 2 2 3" xfId="28500" xr:uid="{00000000-0005-0000-0000-00008A210000}"/>
    <cellStyle name="annee semestre 2 2 2 2 4 2 2 2 2 2 2 3 3 2 2 2 2 3" xfId="18260" xr:uid="{00000000-0005-0000-0000-00008B210000}"/>
    <cellStyle name="annee semestre 2 2 2 2 4 2 2 2 2 2 2 3 3 2 2 2 2 3 2" xfId="12707" xr:uid="{00000000-0005-0000-0000-00008C210000}"/>
    <cellStyle name="annee semestre 2 2 2 2 4 2 2 2 2 2 2 3 3 2 2 2 2 3 2 2" xfId="36575" xr:uid="{00000000-0005-0000-0000-00008D210000}"/>
    <cellStyle name="annee semestre 2 2 2 2 4 2 2 2 2 2 2 3 3 2 2 2 2 3 3" xfId="30345" xr:uid="{00000000-0005-0000-0000-00008E210000}"/>
    <cellStyle name="annee semestre 2 2 2 2 4 2 2 2 2 2 2 3 3 2 2 2 2 4" xfId="24080" xr:uid="{00000000-0005-0000-0000-00008F210000}"/>
    <cellStyle name="annee semestre 2 2 2 2 4 2 2 2 2 2 2 3 3 2 2 2 3" xfId="10749" xr:uid="{00000000-0005-0000-0000-000090210000}"/>
    <cellStyle name="annee semestre 2 2 2 2 4 2 2 2 2 2 2 3 3 2 2 2 3 2" xfId="12079" xr:uid="{00000000-0005-0000-0000-000091210000}"/>
    <cellStyle name="annee semestre 2 2 2 2 4 2 2 2 2 2 2 3 3 2 2 2 3 2 2" xfId="13979" xr:uid="{00000000-0005-0000-0000-000092210000}"/>
    <cellStyle name="annee semestre 2 2 2 2 4 2 2 2 2 2 2 3 3 2 2 2 3 2 2 2" xfId="20173" xr:uid="{00000000-0005-0000-0000-000093210000}"/>
    <cellStyle name="annee semestre 2 2 2 2 4 2 2 2 2 2 2 3 3 2 2 2 3 2 2 2 2" xfId="32305" xr:uid="{00000000-0005-0000-0000-000094210000}"/>
    <cellStyle name="annee semestre 2 2 2 2 4 2 2 2 2 2 2 3 3 2 2 2 3 2 2 3" xfId="23455" xr:uid="{00000000-0005-0000-0000-000095210000}"/>
    <cellStyle name="annee semestre 2 2 2 2 4 2 2 2 2 2 2 3 3 2 2 2 3 2 3" xfId="26505" xr:uid="{00000000-0005-0000-0000-000096210000}"/>
    <cellStyle name="annee semestre 2 2 2 2 4 2 2 2 2 2 2 3 3 2 2 2 3 3" xfId="15787" xr:uid="{00000000-0005-0000-0000-000097210000}"/>
    <cellStyle name="annee semestre 2 2 2 2 4 2 2 2 2 2 2 3 3 2 2 2 3 3 2" xfId="19068" xr:uid="{00000000-0005-0000-0000-000098210000}"/>
    <cellStyle name="annee semestre 2 2 2 2 4 2 2 2 2 2 2 3 3 2 2 2 3 3 2 2" xfId="34103" xr:uid="{00000000-0005-0000-0000-000099210000}"/>
    <cellStyle name="annee semestre 2 2 2 2 4 2 2 2 2 2 2 3 3 2 2 2 3 3 3" xfId="28604" xr:uid="{00000000-0005-0000-0000-00009A210000}"/>
    <cellStyle name="annee semestre 2 2 2 2 4 2 2 2 2 2 2 3 3 2 2 2 3 4" xfId="27615" xr:uid="{00000000-0005-0000-0000-00009B210000}"/>
    <cellStyle name="annee semestre 2 2 2 2 4 2 2 2 2 2 2 3 3 2 2 3" xfId="16796" xr:uid="{00000000-0005-0000-0000-00009C210000}"/>
    <cellStyle name="annee semestre 2 2 2 2 4 2 2 2 2 2 2 3 3 2 2 3 2" xfId="8962" xr:uid="{00000000-0005-0000-0000-00009D210000}"/>
    <cellStyle name="annee semestre 2 2 2 2 4 2 2 2 2 2 2 3 3 2 2 3 2 2" xfId="35111" xr:uid="{00000000-0005-0000-0000-00009E210000}"/>
    <cellStyle name="annee semestre 2 2 2 2 4 2 2 2 2 2 2 3 3 2 2 3 3" xfId="24239" xr:uid="{00000000-0005-0000-0000-00009F210000}"/>
    <cellStyle name="annee semestre 2 2 2 2 4 2 2 2 2 2 2 3 3 2 2 4" xfId="26282" xr:uid="{00000000-0005-0000-0000-0000A0210000}"/>
    <cellStyle name="annee semestre 2 2 2 2 4 2 2 2 2 2 2 3 3 3" xfId="16052" xr:uid="{00000000-0005-0000-0000-0000A1210000}"/>
    <cellStyle name="annee semestre 2 2 2 2 4 2 2 2 2 2 2 3 3 3 2" xfId="19412" xr:uid="{00000000-0005-0000-0000-0000A2210000}"/>
    <cellStyle name="annee semestre 2 2 2 2 4 2 2 2 2 2 2 3 3 3 2 2" xfId="34368" xr:uid="{00000000-0005-0000-0000-0000A3210000}"/>
    <cellStyle name="annee semestre 2 2 2 2 4 2 2 2 2 2 2 3 3 3 3" xfId="31099" xr:uid="{00000000-0005-0000-0000-0000A4210000}"/>
    <cellStyle name="annee semestre 2 2 2 2 4 2 2 2 2 2 2 3 3 4" xfId="26057" xr:uid="{00000000-0005-0000-0000-0000A5210000}"/>
    <cellStyle name="annee semestre 2 2 2 2 4 2 2 2 2 2 2 4" xfId="18346" xr:uid="{00000000-0005-0000-0000-0000A6210000}"/>
    <cellStyle name="annee semestre 2 2 2 2 4 2 2 2 2 2 2 4 2" xfId="18642" xr:uid="{00000000-0005-0000-0000-0000A7210000}"/>
    <cellStyle name="annee semestre 2 2 2 2 4 2 2 2 2 2 2 4 2 2" xfId="36661" xr:uid="{00000000-0005-0000-0000-0000A8210000}"/>
    <cellStyle name="annee semestre 2 2 2 2 4 2 2 2 2 2 2 4 3" xfId="31382" xr:uid="{00000000-0005-0000-0000-0000A9210000}"/>
    <cellStyle name="annee semestre 2 2 2 2 4 2 2 2 2 2 2 5" xfId="28929" xr:uid="{00000000-0005-0000-0000-0000AA210000}"/>
    <cellStyle name="annee semestre 2 2 2 2 4 2 2 2 2 3" xfId="17833" xr:uid="{00000000-0005-0000-0000-0000AB210000}"/>
    <cellStyle name="annee semestre 2 2 2 2 4 2 2 2 2 3 2" xfId="8370" xr:uid="{00000000-0005-0000-0000-0000AC210000}"/>
    <cellStyle name="annee semestre 2 2 2 2 4 2 2 2 2 3 2 2" xfId="36148" xr:uid="{00000000-0005-0000-0000-0000AD210000}"/>
    <cellStyle name="annee semestre 2 2 2 2 4 2 2 2 2 3 3" xfId="30131" xr:uid="{00000000-0005-0000-0000-0000AE210000}"/>
    <cellStyle name="annee semestre 2 2 2 2 4 2 2 2 2 4" xfId="24272" xr:uid="{00000000-0005-0000-0000-0000AF210000}"/>
    <cellStyle name="annee semestre 2 2 2 2 4 2 2 2 3" xfId="1462" xr:uid="{00000000-0005-0000-0000-0000B0210000}"/>
    <cellStyle name="annee semestre 2 2 2 2 4 2 2 2 3 2" xfId="1769" xr:uid="{00000000-0005-0000-0000-0000B1210000}"/>
    <cellStyle name="annee semestre 2 2 2 2 4 2 2 2 3 2 2" xfId="2047" xr:uid="{00000000-0005-0000-0000-0000B2210000}"/>
    <cellStyle name="annee semestre 2 2 2 2 4 2 2 2 3 2 2 2" xfId="2468" xr:uid="{00000000-0005-0000-0000-0000B3210000}"/>
    <cellStyle name="annee semestre 2 2 2 2 4 2 2 2 3 2 2 2 2" xfId="2937" xr:uid="{00000000-0005-0000-0000-0000B4210000}"/>
    <cellStyle name="annee semestre 2 2 2 2 4 2 2 2 3 2 2 2 2 2" xfId="3581" xr:uid="{00000000-0005-0000-0000-0000B5210000}"/>
    <cellStyle name="annee semestre 2 2 2 2 4 2 2 2 3 2 2 2 2 2 2" xfId="3934" xr:uid="{00000000-0005-0000-0000-0000B6210000}"/>
    <cellStyle name="annee semestre 2 2 2 2 4 2 2 2 3 2 2 2 2 2 2 2" xfId="5667" xr:uid="{00000000-0005-0000-0000-0000B7210000}"/>
    <cellStyle name="annee semestre 2 2 2 2 4 2 2 2 3 2 2 2 2 2 2 2 2" xfId="7126" xr:uid="{00000000-0005-0000-0000-0000B8210000}"/>
    <cellStyle name="annee semestre 2 2 2 2 4 2 2 2 3 2 2 2 2 2 2 2 2 2" xfId="5896" xr:uid="{00000000-0005-0000-0000-0000B9210000}"/>
    <cellStyle name="annee semestre 2 2 2 2 4 2 2 2 3 2 2 2 2 2 2 2 2 2 2" xfId="8041" xr:uid="{00000000-0005-0000-0000-0000BA210000}"/>
    <cellStyle name="annee semestre 2 2 2 2 4 2 2 2 3 2 2 2 2 2 2 2 2 2 2 2" xfId="13310" xr:uid="{00000000-0005-0000-0000-0000BB210000}"/>
    <cellStyle name="annee semestre 2 2 2 2 4 2 2 2 3 2 2 2 2 2 2 2 2 2 2 2 2" xfId="18813" xr:uid="{00000000-0005-0000-0000-0000BC210000}"/>
    <cellStyle name="annee semestre 2 2 2 2 4 2 2 2 3 2 2 2 2 2 2 2 2 2 2 2 2 2" xfId="31636" xr:uid="{00000000-0005-0000-0000-0000BD210000}"/>
    <cellStyle name="annee semestre 2 2 2 2 4 2 2 2 3 2 2 2 2 2 2 2 2 2 2 2 3" xfId="23352" xr:uid="{00000000-0005-0000-0000-0000BE210000}"/>
    <cellStyle name="annee semestre 2 2 2 2 4 2 2 2 3 2 2 2 2 2 2 2 2 2 2 3" xfId="29545" xr:uid="{00000000-0005-0000-0000-0000BF210000}"/>
    <cellStyle name="annee semestre 2 2 2 2 4 2 2 2 3 2 2 2 2 2 2 2 2 2 3" xfId="17112" xr:uid="{00000000-0005-0000-0000-0000C0210000}"/>
    <cellStyle name="annee semestre 2 2 2 2 4 2 2 2 3 2 2 2 2 2 2 2 2 2 3 2" xfId="9973" xr:uid="{00000000-0005-0000-0000-0000C1210000}"/>
    <cellStyle name="annee semestre 2 2 2 2 4 2 2 2 3 2 2 2 2 2 2 2 2 2 3 2 2" xfId="35427" xr:uid="{00000000-0005-0000-0000-0000C2210000}"/>
    <cellStyle name="annee semestre 2 2 2 2 4 2 2 2 3 2 2 2 2 2 2 2 2 2 3 3" xfId="27392" xr:uid="{00000000-0005-0000-0000-0000C3210000}"/>
    <cellStyle name="annee semestre 2 2 2 2 4 2 2 2 3 2 2 2 2 2 2 2 2 2 4" xfId="24542" xr:uid="{00000000-0005-0000-0000-0000C4210000}"/>
    <cellStyle name="annee semestre 2 2 2 2 4 2 2 2 3 2 2 2 2 2 2 2 2 3" xfId="11188" xr:uid="{00000000-0005-0000-0000-0000C5210000}"/>
    <cellStyle name="annee semestre 2 2 2 2 4 2 2 2 3 2 2 2 2 2 2 2 2 3 2" xfId="12564" xr:uid="{00000000-0005-0000-0000-0000C6210000}"/>
    <cellStyle name="annee semestre 2 2 2 2 4 2 2 2 3 2 2 2 2 2 2 2 2 3 2 2" xfId="14740" xr:uid="{00000000-0005-0000-0000-0000C7210000}"/>
    <cellStyle name="annee semestre 2 2 2 2 4 2 2 2 3 2 2 2 2 2 2 2 2 3 2 2 2" xfId="19547" xr:uid="{00000000-0005-0000-0000-0000C8210000}"/>
    <cellStyle name="annee semestre 2 2 2 2 4 2 2 2 3 2 2 2 2 2 2 2 2 3 2 2 2 2" xfId="33066" xr:uid="{00000000-0005-0000-0000-0000C9210000}"/>
    <cellStyle name="annee semestre 2 2 2 2 4 2 2 2 3 2 2 2 2 2 2 2 2 3 2 2 3" xfId="26221" xr:uid="{00000000-0005-0000-0000-0000CA210000}"/>
    <cellStyle name="annee semestre 2 2 2 2 4 2 2 2 3 2 2 2 2 2 2 2 2 3 2 3" xfId="29969" xr:uid="{00000000-0005-0000-0000-0000CB210000}"/>
    <cellStyle name="annee semestre 2 2 2 2 4 2 2 2 3 2 2 2 2 2 2 2 2 3 3" xfId="17042" xr:uid="{00000000-0005-0000-0000-0000CC210000}"/>
    <cellStyle name="annee semestre 2 2 2 2 4 2 2 2 3 2 2 2 2 2 2 2 2 3 3 2" xfId="9141" xr:uid="{00000000-0005-0000-0000-0000CD210000}"/>
    <cellStyle name="annee semestre 2 2 2 2 4 2 2 2 3 2 2 2 2 2 2 2 2 3 3 2 2" xfId="35357" xr:uid="{00000000-0005-0000-0000-0000CE210000}"/>
    <cellStyle name="annee semestre 2 2 2 2 4 2 2 2 3 2 2 2 2 2 2 2 2 3 3 3" xfId="20729" xr:uid="{00000000-0005-0000-0000-0000CF210000}"/>
    <cellStyle name="annee semestre 2 2 2 2 4 2 2 2 3 2 2 2 2 2 2 2 2 3 4" xfId="22049" xr:uid="{00000000-0005-0000-0000-0000D0210000}"/>
    <cellStyle name="annee semestre 2 2 2 2 4 2 2 2 3 2 2 2 2 2 2 2 3" xfId="15762" xr:uid="{00000000-0005-0000-0000-0000D1210000}"/>
    <cellStyle name="annee semestre 2 2 2 2 4 2 2 2 3 2 2 2 2 2 2 2 3 2" xfId="19819" xr:uid="{00000000-0005-0000-0000-0000D2210000}"/>
    <cellStyle name="annee semestre 2 2 2 2 4 2 2 2 3 2 2 2 2 2 2 2 3 2 2" xfId="34078" xr:uid="{00000000-0005-0000-0000-0000D3210000}"/>
    <cellStyle name="annee semestre 2 2 2 2 4 2 2 2 3 2 2 2 2 2 2 2 3 3" xfId="22693" xr:uid="{00000000-0005-0000-0000-0000D4210000}"/>
    <cellStyle name="annee semestre 2 2 2 2 4 2 2 2 3 2 2 2 2 2 2 2 4" xfId="20786" xr:uid="{00000000-0005-0000-0000-0000D5210000}"/>
    <cellStyle name="annee semestre 2 2 2 2 4 2 2 2 3 2 2 2 2 2 3" xfId="15125" xr:uid="{00000000-0005-0000-0000-0000D6210000}"/>
    <cellStyle name="annee semestre 2 2 2 2 4 2 2 2 3 2 2 2 2 2 3 2" xfId="8691" xr:uid="{00000000-0005-0000-0000-0000D7210000}"/>
    <cellStyle name="annee semestre 2 2 2 2 4 2 2 2 3 2 2 2 2 2 3 2 2" xfId="33445" xr:uid="{00000000-0005-0000-0000-0000D8210000}"/>
    <cellStyle name="annee semestre 2 2 2 2 4 2 2 2 3 2 2 2 2 2 3 3" xfId="29638" xr:uid="{00000000-0005-0000-0000-0000D9210000}"/>
    <cellStyle name="annee semestre 2 2 2 2 4 2 2 2 3 2 2 2 2 2 4" xfId="22960" xr:uid="{00000000-0005-0000-0000-0000DA210000}"/>
    <cellStyle name="annee semestre 2 2 2 2 4 2 2 2 3 2 2 2 3" xfId="3419" xr:uid="{00000000-0005-0000-0000-0000DB210000}"/>
    <cellStyle name="annee semestre 2 2 2 2 4 2 2 2 3 2 2 2 3 2" xfId="4398" xr:uid="{00000000-0005-0000-0000-0000DC210000}"/>
    <cellStyle name="annee semestre 2 2 2 2 4 2 2 2 3 2 2 2 3 2 2" xfId="4778" xr:uid="{00000000-0005-0000-0000-0000DD210000}"/>
    <cellStyle name="annee semestre 2 2 2 2 4 2 2 2 3 2 2 2 3 2 2 2" xfId="7150" xr:uid="{00000000-0005-0000-0000-0000DE210000}"/>
    <cellStyle name="annee semestre 2 2 2 2 4 2 2 2 3 2 2 2 3 2 2 2 2" xfId="6023" xr:uid="{00000000-0005-0000-0000-0000DF210000}"/>
    <cellStyle name="annee semestre 2 2 2 2 4 2 2 2 3 2 2 2 3 2 2 2 2 2" xfId="8065" xr:uid="{00000000-0005-0000-0000-0000E0210000}"/>
    <cellStyle name="annee semestre 2 2 2 2 4 2 2 2 3 2 2 2 3 2 2 2 2 2 2" xfId="14340" xr:uid="{00000000-0005-0000-0000-0000E1210000}"/>
    <cellStyle name="annee semestre 2 2 2 2 4 2 2 2 3 2 2 2 3 2 2 2 2 2 2 2" xfId="8128" xr:uid="{00000000-0005-0000-0000-0000E2210000}"/>
    <cellStyle name="annee semestre 2 2 2 2 4 2 2 2 3 2 2 2 3 2 2 2 2 2 2 2 2" xfId="32666" xr:uid="{00000000-0005-0000-0000-0000E3210000}"/>
    <cellStyle name="annee semestre 2 2 2 2 4 2 2 2 3 2 2 2 3 2 2 2 2 2 2 3" xfId="24810" xr:uid="{00000000-0005-0000-0000-0000E4210000}"/>
    <cellStyle name="annee semestre 2 2 2 2 4 2 2 2 3 2 2 2 3 2 2 2 2 2 3" xfId="30681" xr:uid="{00000000-0005-0000-0000-0000E5210000}"/>
    <cellStyle name="annee semestre 2 2 2 2 4 2 2 2 3 2 2 2 3 2 2 2 2 3" xfId="17803" xr:uid="{00000000-0005-0000-0000-0000E6210000}"/>
    <cellStyle name="annee semestre 2 2 2 2 4 2 2 2 3 2 2 2 3 2 2 2 2 3 2" xfId="20148" xr:uid="{00000000-0005-0000-0000-0000E7210000}"/>
    <cellStyle name="annee semestre 2 2 2 2 4 2 2 2 3 2 2 2 3 2 2 2 2 3 2 2" xfId="36118" xr:uid="{00000000-0005-0000-0000-0000E8210000}"/>
    <cellStyle name="annee semestre 2 2 2 2 4 2 2 2 3 2 2 2 3 2 2 2 2 3 3" xfId="30660" xr:uid="{00000000-0005-0000-0000-0000E9210000}"/>
    <cellStyle name="annee semestre 2 2 2 2 4 2 2 2 3 2 2 2 3 2 2 2 2 4" xfId="24621" xr:uid="{00000000-0005-0000-0000-0000EA210000}"/>
    <cellStyle name="annee semestre 2 2 2 2 4 2 2 2 3 2 2 2 3 2 2 2 3" xfId="11212" xr:uid="{00000000-0005-0000-0000-0000EB210000}"/>
    <cellStyle name="annee semestre 2 2 2 2 4 2 2 2 3 2 2 2 3 2 2 2 3 2" xfId="12588" xr:uid="{00000000-0005-0000-0000-0000EC210000}"/>
    <cellStyle name="annee semestre 2 2 2 2 4 2 2 2 3 2 2 2 3 2 2 2 3 2 2" xfId="14764" xr:uid="{00000000-0005-0000-0000-0000ED210000}"/>
    <cellStyle name="annee semestre 2 2 2 2 4 2 2 2 3 2 2 2 3 2 2 2 3 2 2 2" xfId="8402" xr:uid="{00000000-0005-0000-0000-0000EE210000}"/>
    <cellStyle name="annee semestre 2 2 2 2 4 2 2 2 3 2 2 2 3 2 2 2 3 2 2 2 2" xfId="33090" xr:uid="{00000000-0005-0000-0000-0000EF210000}"/>
    <cellStyle name="annee semestre 2 2 2 2 4 2 2 2 3 2 2 2 3 2 2 2 3 2 2 3" xfId="30930" xr:uid="{00000000-0005-0000-0000-0000F0210000}"/>
    <cellStyle name="annee semestre 2 2 2 2 4 2 2 2 3 2 2 2 3 2 2 2 3 2 3" xfId="23235" xr:uid="{00000000-0005-0000-0000-0000F1210000}"/>
    <cellStyle name="annee semestre 2 2 2 2 4 2 2 2 3 2 2 2 3 2 2 2 3 3" xfId="18147" xr:uid="{00000000-0005-0000-0000-0000F2210000}"/>
    <cellStyle name="annee semestre 2 2 2 2 4 2 2 2 3 2 2 2 3 2 2 2 3 3 2" xfId="12954" xr:uid="{00000000-0005-0000-0000-0000F3210000}"/>
    <cellStyle name="annee semestre 2 2 2 2 4 2 2 2 3 2 2 2 3 2 2 2 3 3 2 2" xfId="36462" xr:uid="{00000000-0005-0000-0000-0000F4210000}"/>
    <cellStyle name="annee semestre 2 2 2 2 4 2 2 2 3 2 2 2 3 2 2 2 3 3 3" xfId="27734" xr:uid="{00000000-0005-0000-0000-0000F5210000}"/>
    <cellStyle name="annee semestre 2 2 2 2 4 2 2 2 3 2 2 2 3 2 2 2 3 4" xfId="25760" xr:uid="{00000000-0005-0000-0000-0000F6210000}"/>
    <cellStyle name="annee semestre 2 2 2 2 4 2 2 2 3 2 2 2 3 2 2 3" xfId="16374" xr:uid="{00000000-0005-0000-0000-0000F7210000}"/>
    <cellStyle name="annee semestre 2 2 2 2 4 2 2 2 3 2 2 2 3 2 2 3 2" xfId="10330" xr:uid="{00000000-0005-0000-0000-0000F8210000}"/>
    <cellStyle name="annee semestre 2 2 2 2 4 2 2 2 3 2 2 2 3 2 2 3 2 2" xfId="34689" xr:uid="{00000000-0005-0000-0000-0000F9210000}"/>
    <cellStyle name="annee semestre 2 2 2 2 4 2 2 2 3 2 2 2 3 2 2 3 3" xfId="31455" xr:uid="{00000000-0005-0000-0000-0000FA210000}"/>
    <cellStyle name="annee semestre 2 2 2 2 4 2 2 2 3 2 2 2 3 2 2 4" xfId="22965" xr:uid="{00000000-0005-0000-0000-0000FB210000}"/>
    <cellStyle name="annee semestre 2 2 2 2 4 2 2 2 3 2 2 2 3 3" xfId="15973" xr:uid="{00000000-0005-0000-0000-0000FC210000}"/>
    <cellStyle name="annee semestre 2 2 2 2 4 2 2 2 3 2 2 2 3 3 2" xfId="9534" xr:uid="{00000000-0005-0000-0000-0000FD210000}"/>
    <cellStyle name="annee semestre 2 2 2 2 4 2 2 2 3 2 2 2 3 3 2 2" xfId="34289" xr:uid="{00000000-0005-0000-0000-0000FE210000}"/>
    <cellStyle name="annee semestre 2 2 2 2 4 2 2 2 3 2 2 2 3 3 3" xfId="29926" xr:uid="{00000000-0005-0000-0000-0000FF210000}"/>
    <cellStyle name="annee semestre 2 2 2 2 4 2 2 2 3 2 2 2 3 4" xfId="25216" xr:uid="{00000000-0005-0000-0000-000000220000}"/>
    <cellStyle name="annee semestre 2 2 2 2 4 2 2 2 3 2 3" xfId="2670" xr:uid="{00000000-0005-0000-0000-000001220000}"/>
    <cellStyle name="annee semestre 2 2 2 2 4 2 2 2 3 2 3 2" xfId="2255" xr:uid="{00000000-0005-0000-0000-000002220000}"/>
    <cellStyle name="annee semestre 2 2 2 2 4 2 2 2 3 2 3 2 2" xfId="3623" xr:uid="{00000000-0005-0000-0000-000003220000}"/>
    <cellStyle name="annee semestre 2 2 2 2 4 2 2 2 3 2 3 2 2 2" xfId="3733" xr:uid="{00000000-0005-0000-0000-000004220000}"/>
    <cellStyle name="annee semestre 2 2 2 2 4 2 2 2 3 2 3 2 2 2 2" xfId="4829" xr:uid="{00000000-0005-0000-0000-000005220000}"/>
    <cellStyle name="annee semestre 2 2 2 2 4 2 2 2 3 2 3 2 2 2 2 2" xfId="6462" xr:uid="{00000000-0005-0000-0000-000006220000}"/>
    <cellStyle name="annee semestre 2 2 2 2 4 2 2 2 3 2 3 2 2 2 2 2 2" xfId="6987" xr:uid="{00000000-0005-0000-0000-000007220000}"/>
    <cellStyle name="annee semestre 2 2 2 2 4 2 2 2 3 2 3 2 2 2 2 2 2 2" xfId="7473" xr:uid="{00000000-0005-0000-0000-000008220000}"/>
    <cellStyle name="annee semestre 2 2 2 2 4 2 2 2 3 2 3 2 2 2 2 2 2 2 2" xfId="13681" xr:uid="{00000000-0005-0000-0000-000009220000}"/>
    <cellStyle name="annee semestre 2 2 2 2 4 2 2 2 3 2 3 2 2 2 2 2 2 2 2 2" xfId="11703" xr:uid="{00000000-0005-0000-0000-00000A220000}"/>
    <cellStyle name="annee semestre 2 2 2 2 4 2 2 2 3 2 3 2 2 2 2 2 2 2 2 2 2" xfId="32007" xr:uid="{00000000-0005-0000-0000-00000B220000}"/>
    <cellStyle name="annee semestre 2 2 2 2 4 2 2 2 3 2 3 2 2 2 2 2 2 2 2 3" xfId="30786" xr:uid="{00000000-0005-0000-0000-00000C220000}"/>
    <cellStyle name="annee semestre 2 2 2 2 4 2 2 2 3 2 3 2 2 2 2 2 2 2 3" xfId="31003" xr:uid="{00000000-0005-0000-0000-00000D220000}"/>
    <cellStyle name="annee semestre 2 2 2 2 4 2 2 2 3 2 3 2 2 2 2 2 2 3" xfId="17753" xr:uid="{00000000-0005-0000-0000-00000E220000}"/>
    <cellStyle name="annee semestre 2 2 2 2 4 2 2 2 3 2 3 2 2 2 2 2 2 3 2" xfId="10278" xr:uid="{00000000-0005-0000-0000-00000F220000}"/>
    <cellStyle name="annee semestre 2 2 2 2 4 2 2 2 3 2 3 2 2 2 2 2 2 3 2 2" xfId="36068" xr:uid="{00000000-0005-0000-0000-000010220000}"/>
    <cellStyle name="annee semestre 2 2 2 2 4 2 2 2 3 2 3 2 2 2 2 2 2 3 3" xfId="21890" xr:uid="{00000000-0005-0000-0000-000011220000}"/>
    <cellStyle name="annee semestre 2 2 2 2 4 2 2 2 3 2 3 2 2 2 2 2 2 4" xfId="22962" xr:uid="{00000000-0005-0000-0000-000012220000}"/>
    <cellStyle name="annee semestre 2 2 2 2 4 2 2 2 3 2 3 2 2 2 2 2 3" xfId="10620" xr:uid="{00000000-0005-0000-0000-000013220000}"/>
    <cellStyle name="annee semestre 2 2 2 2 4 2 2 2 3 2 3 2 2 2 2 2 3 2" xfId="11963" xr:uid="{00000000-0005-0000-0000-000014220000}"/>
    <cellStyle name="annee semestre 2 2 2 2 4 2 2 2 3 2 3 2 2 2 2 2 3 2 2" xfId="13974" xr:uid="{00000000-0005-0000-0000-000015220000}"/>
    <cellStyle name="annee semestre 2 2 2 2 4 2 2 2 3 2 3 2 2 2 2 2 3 2 2 2" xfId="9510" xr:uid="{00000000-0005-0000-0000-000016220000}"/>
    <cellStyle name="annee semestre 2 2 2 2 4 2 2 2 3 2 3 2 2 2 2 2 3 2 2 2 2" xfId="32300" xr:uid="{00000000-0005-0000-0000-000017220000}"/>
    <cellStyle name="annee semestre 2 2 2 2 4 2 2 2 3 2 3 2 2 2 2 2 3 2 2 3" xfId="25327" xr:uid="{00000000-0005-0000-0000-000018220000}"/>
    <cellStyle name="annee semestre 2 2 2 2 4 2 2 2 3 2 3 2 2 2 2 2 3 2 3" xfId="27882" xr:uid="{00000000-0005-0000-0000-000019220000}"/>
    <cellStyle name="annee semestre 2 2 2 2 4 2 2 2 3 2 3 2 2 2 2 2 3 3" xfId="14914" xr:uid="{00000000-0005-0000-0000-00001A220000}"/>
    <cellStyle name="annee semestre 2 2 2 2 4 2 2 2 3 2 3 2 2 2 2 2 3 3 2" xfId="19774" xr:uid="{00000000-0005-0000-0000-00001B220000}"/>
    <cellStyle name="annee semestre 2 2 2 2 4 2 2 2 3 2 3 2 2 2 2 2 3 3 2 2" xfId="33235" xr:uid="{00000000-0005-0000-0000-00001C220000}"/>
    <cellStyle name="annee semestre 2 2 2 2 4 2 2 2 3 2 3 2 2 2 2 2 3 3 3" xfId="30029" xr:uid="{00000000-0005-0000-0000-00001D220000}"/>
    <cellStyle name="annee semestre 2 2 2 2 4 2 2 2 3 2 3 2 2 2 2 2 3 4" xfId="20789" xr:uid="{00000000-0005-0000-0000-00001E220000}"/>
    <cellStyle name="annee semestre 2 2 2 2 4 2 2 2 3 2 3 2 2 2 2 3" xfId="15830" xr:uid="{00000000-0005-0000-0000-00001F220000}"/>
    <cellStyle name="annee semestre 2 2 2 2 4 2 2 2 3 2 3 2 2 2 2 3 2" xfId="19054" xr:uid="{00000000-0005-0000-0000-000020220000}"/>
    <cellStyle name="annee semestre 2 2 2 2 4 2 2 2 3 2 3 2 2 2 2 3 2 2" xfId="34146" xr:uid="{00000000-0005-0000-0000-000021220000}"/>
    <cellStyle name="annee semestre 2 2 2 2 4 2 2 2 3 2 3 2 2 2 2 3 3" xfId="25712" xr:uid="{00000000-0005-0000-0000-000022220000}"/>
    <cellStyle name="annee semestre 2 2 2 2 4 2 2 2 3 2 3 2 2 2 2 4" xfId="22621" xr:uid="{00000000-0005-0000-0000-000023220000}"/>
    <cellStyle name="annee semestre 2 2 2 2 4 2 2 2 3 2 3 2 2 3" xfId="15390" xr:uid="{00000000-0005-0000-0000-000024220000}"/>
    <cellStyle name="annee semestre 2 2 2 2 4 2 2 2 3 2 3 2 2 3 2" xfId="20461" xr:uid="{00000000-0005-0000-0000-000025220000}"/>
    <cellStyle name="annee semestre 2 2 2 2 4 2 2 2 3 2 3 2 2 3 2 2" xfId="33709" xr:uid="{00000000-0005-0000-0000-000026220000}"/>
    <cellStyle name="annee semestre 2 2 2 2 4 2 2 2 3 2 3 2 2 3 3" xfId="29034" xr:uid="{00000000-0005-0000-0000-000027220000}"/>
    <cellStyle name="annee semestre 2 2 2 2 4 2 2 2 3 2 3 2 2 4" xfId="23473" xr:uid="{00000000-0005-0000-0000-000028220000}"/>
    <cellStyle name="annee semestre 2 2 2 2 4 2 2 2 3 2 3 3" xfId="3200" xr:uid="{00000000-0005-0000-0000-000029220000}"/>
    <cellStyle name="annee semestre 2 2 2 2 4 2 2 2 3 2 3 3 2" xfId="3829" xr:uid="{00000000-0005-0000-0000-00002A220000}"/>
    <cellStyle name="annee semestre 2 2 2 2 4 2 2 2 3 2 3 3 2 2" xfId="5323" xr:uid="{00000000-0005-0000-0000-00002B220000}"/>
    <cellStyle name="annee semestre 2 2 2 2 4 2 2 2 3 2 3 3 2 2 2" xfId="6546" xr:uid="{00000000-0005-0000-0000-00002C220000}"/>
    <cellStyle name="annee semestre 2 2 2 2 4 2 2 2 3 2 3 3 2 2 2 2" xfId="6085" xr:uid="{00000000-0005-0000-0000-00002D220000}"/>
    <cellStyle name="annee semestre 2 2 2 2 4 2 2 2 3 2 3 3 2 2 2 2 2" xfId="7557" xr:uid="{00000000-0005-0000-0000-00002E220000}"/>
    <cellStyle name="annee semestre 2 2 2 2 4 2 2 2 3 2 3 3 2 2 2 2 2 2" xfId="13640" xr:uid="{00000000-0005-0000-0000-00002F220000}"/>
    <cellStyle name="annee semestre 2 2 2 2 4 2 2 2 3 2 3 3 2 2 2 2 2 2 2" xfId="19149" xr:uid="{00000000-0005-0000-0000-000030220000}"/>
    <cellStyle name="annee semestre 2 2 2 2 4 2 2 2 3 2 3 3 2 2 2 2 2 2 2 2" xfId="31966" xr:uid="{00000000-0005-0000-0000-000031220000}"/>
    <cellStyle name="annee semestre 2 2 2 2 4 2 2 2 3 2 3 3 2 2 2 2 2 2 3" xfId="21010" xr:uid="{00000000-0005-0000-0000-000032220000}"/>
    <cellStyle name="annee semestre 2 2 2 2 4 2 2 2 3 2 3 3 2 2 2 2 2 3" xfId="22510" xr:uid="{00000000-0005-0000-0000-000033220000}"/>
    <cellStyle name="annee semestre 2 2 2 2 4 2 2 2 3 2 3 3 2 2 2 2 3" xfId="16969" xr:uid="{00000000-0005-0000-0000-000034220000}"/>
    <cellStyle name="annee semestre 2 2 2 2 4 2 2 2 3 2 3 3 2 2 2 2 3 2" xfId="9163" xr:uid="{00000000-0005-0000-0000-000035220000}"/>
    <cellStyle name="annee semestre 2 2 2 2 4 2 2 2 3 2 3 3 2 2 2 2 3 2 2" xfId="35284" xr:uid="{00000000-0005-0000-0000-000036220000}"/>
    <cellStyle name="annee semestre 2 2 2 2 4 2 2 2 3 2 3 3 2 2 2 2 3 3" xfId="23531" xr:uid="{00000000-0005-0000-0000-000037220000}"/>
    <cellStyle name="annee semestre 2 2 2 2 4 2 2 2 3 2 3 3 2 2 2 2 4" xfId="26327" xr:uid="{00000000-0005-0000-0000-000038220000}"/>
    <cellStyle name="annee semestre 2 2 2 2 4 2 2 2 3 2 3 3 2 2 2 3" xfId="10704" xr:uid="{00000000-0005-0000-0000-000039220000}"/>
    <cellStyle name="annee semestre 2 2 2 2 4 2 2 2 3 2 3 3 2 2 2 3 2" xfId="11824" xr:uid="{00000000-0005-0000-0000-00003A220000}"/>
    <cellStyle name="annee semestre 2 2 2 2 4 2 2 2 3 2 3 3 2 2 2 3 2 2" xfId="13771" xr:uid="{00000000-0005-0000-0000-00003B220000}"/>
    <cellStyle name="annee semestre 2 2 2 2 4 2 2 2 3 2 3 3 2 2 2 3 2 2 2" xfId="20227" xr:uid="{00000000-0005-0000-0000-00003C220000}"/>
    <cellStyle name="annee semestre 2 2 2 2 4 2 2 2 3 2 3 3 2 2 2 3 2 2 2 2" xfId="32097" xr:uid="{00000000-0005-0000-0000-00003D220000}"/>
    <cellStyle name="annee semestre 2 2 2 2 4 2 2 2 3 2 3 3 2 2 2 3 2 2 3" xfId="28041" xr:uid="{00000000-0005-0000-0000-00003E220000}"/>
    <cellStyle name="annee semestre 2 2 2 2 4 2 2 2 3 2 3 3 2 2 2 3 2 3" xfId="31169" xr:uid="{00000000-0005-0000-0000-00003F220000}"/>
    <cellStyle name="annee semestre 2 2 2 2 4 2 2 2 3 2 3 3 2 2 2 3 3" xfId="17531" xr:uid="{00000000-0005-0000-0000-000040220000}"/>
    <cellStyle name="annee semestre 2 2 2 2 4 2 2 2 3 2 3 3 2 2 2 3 3 2" xfId="20408" xr:uid="{00000000-0005-0000-0000-000041220000}"/>
    <cellStyle name="annee semestre 2 2 2 2 4 2 2 2 3 2 3 3 2 2 2 3 3 2 2" xfId="35846" xr:uid="{00000000-0005-0000-0000-000042220000}"/>
    <cellStyle name="annee semestre 2 2 2 2 4 2 2 2 3 2 3 3 2 2 2 3 3 3" xfId="23553" xr:uid="{00000000-0005-0000-0000-000043220000}"/>
    <cellStyle name="annee semestre 2 2 2 2 4 2 2 2 3 2 3 3 2 2 2 3 4" xfId="26304" xr:uid="{00000000-0005-0000-0000-000044220000}"/>
    <cellStyle name="annee semestre 2 2 2 2 4 2 2 2 3 2 3 3 2 2 3" xfId="17276" xr:uid="{00000000-0005-0000-0000-000045220000}"/>
    <cellStyle name="annee semestre 2 2 2 2 4 2 2 2 3 2 3 3 2 2 3 2" xfId="19483" xr:uid="{00000000-0005-0000-0000-000046220000}"/>
    <cellStyle name="annee semestre 2 2 2 2 4 2 2 2 3 2 3 3 2 2 3 2 2" xfId="35591" xr:uid="{00000000-0005-0000-0000-000047220000}"/>
    <cellStyle name="annee semestre 2 2 2 2 4 2 2 2 3 2 3 3 2 2 3 3" xfId="24538" xr:uid="{00000000-0005-0000-0000-000048220000}"/>
    <cellStyle name="annee semestre 2 2 2 2 4 2 2 2 3 2 3 3 2 2 4" xfId="26833" xr:uid="{00000000-0005-0000-0000-000049220000}"/>
    <cellStyle name="annee semestre 2 2 2 2 4 2 2 2 3 2 3 3 3" xfId="15809" xr:uid="{00000000-0005-0000-0000-00004A220000}"/>
    <cellStyle name="annee semestre 2 2 2 2 4 2 2 2 3 2 3 3 3 2" xfId="10319" xr:uid="{00000000-0005-0000-0000-00004B220000}"/>
    <cellStyle name="annee semestre 2 2 2 2 4 2 2 2 3 2 3 3 3 2 2" xfId="34125" xr:uid="{00000000-0005-0000-0000-00004C220000}"/>
    <cellStyle name="annee semestre 2 2 2 2 4 2 2 2 3 2 3 3 3 3" xfId="30085" xr:uid="{00000000-0005-0000-0000-00004D220000}"/>
    <cellStyle name="annee semestre 2 2 2 2 4 2 2 2 3 2 3 3 4" xfId="24200" xr:uid="{00000000-0005-0000-0000-00004E220000}"/>
    <cellStyle name="annee semestre 2 2 2 2 4 2 2 2 3 2 4" xfId="14909" xr:uid="{00000000-0005-0000-0000-00004F220000}"/>
    <cellStyle name="annee semestre 2 2 2 2 4 2 2 2 3 2 4 2" xfId="19009" xr:uid="{00000000-0005-0000-0000-000050220000}"/>
    <cellStyle name="annee semestre 2 2 2 2 4 2 2 2 3 2 4 2 2" xfId="33230" xr:uid="{00000000-0005-0000-0000-000051220000}"/>
    <cellStyle name="annee semestre 2 2 2 2 4 2 2 2 3 2 4 3" xfId="20996" xr:uid="{00000000-0005-0000-0000-000052220000}"/>
    <cellStyle name="annee semestre 2 2 2 2 4 2 2 2 3 2 5" xfId="24575" xr:uid="{00000000-0005-0000-0000-000053220000}"/>
    <cellStyle name="annee semestre 2 2 2 2 4 2 2 2 4" xfId="14877" xr:uid="{00000000-0005-0000-0000-000054220000}"/>
    <cellStyle name="annee semestre 2 2 2 2 4 2 2 2 4 2" xfId="20586" xr:uid="{00000000-0005-0000-0000-000055220000}"/>
    <cellStyle name="annee semestre 2 2 2 2 4 2 2 2 4 2 2" xfId="33199" xr:uid="{00000000-0005-0000-0000-000056220000}"/>
    <cellStyle name="annee semestre 2 2 2 2 4 2 2 2 4 3" xfId="24057" xr:uid="{00000000-0005-0000-0000-000057220000}"/>
    <cellStyle name="annee semestre 2 2 2 2 4 2 2 2 5" xfId="21467" xr:uid="{00000000-0005-0000-0000-000058220000}"/>
    <cellStyle name="annee semestre 2 2 2 2 4 2 3" xfId="14878" xr:uid="{00000000-0005-0000-0000-000059220000}"/>
    <cellStyle name="annee semestre 2 2 2 2 4 2 3 2" xfId="18997" xr:uid="{00000000-0005-0000-0000-00005A220000}"/>
    <cellStyle name="annee semestre 2 2 2 2 4 2 3 2 2" xfId="33200" xr:uid="{00000000-0005-0000-0000-00005B220000}"/>
    <cellStyle name="annee semestre 2 2 2 2 4 2 3 3" xfId="24029" xr:uid="{00000000-0005-0000-0000-00005C220000}"/>
    <cellStyle name="annee semestre 2 2 2 2 4 2 4" xfId="20933" xr:uid="{00000000-0005-0000-0000-00005D220000}"/>
    <cellStyle name="annee semestre 2 2 2 2 5" xfId="15266" xr:uid="{00000000-0005-0000-0000-00005E220000}"/>
    <cellStyle name="annee semestre 2 2 2 2 5 2" xfId="19948" xr:uid="{00000000-0005-0000-0000-00005F220000}"/>
    <cellStyle name="annee semestre 2 2 2 2 5 2 2" xfId="33585" xr:uid="{00000000-0005-0000-0000-000060220000}"/>
    <cellStyle name="annee semestre 2 2 2 2 5 3" xfId="29381" xr:uid="{00000000-0005-0000-0000-000061220000}"/>
    <cellStyle name="annee semestre 2 2 2 2 6" xfId="27688" xr:uid="{00000000-0005-0000-0000-000062220000}"/>
    <cellStyle name="annee semestre 2 2 2 3" xfId="14815" xr:uid="{00000000-0005-0000-0000-000063220000}"/>
    <cellStyle name="annee semestre 2 2 2 3 2" xfId="8911" xr:uid="{00000000-0005-0000-0000-000064220000}"/>
    <cellStyle name="annee semestre 2 2 2 3 2 2" xfId="33141" xr:uid="{00000000-0005-0000-0000-000065220000}"/>
    <cellStyle name="annee semestre 2 2 2 3 3" xfId="30749" xr:uid="{00000000-0005-0000-0000-000066220000}"/>
    <cellStyle name="annee semestre 2 2 2 4" xfId="20640" xr:uid="{00000000-0005-0000-0000-000067220000}"/>
    <cellStyle name="annee semestre 2 2 3" xfId="511" xr:uid="{00000000-0005-0000-0000-000068220000}"/>
    <cellStyle name="annee semestre 2 2 3 2" xfId="521" xr:uid="{00000000-0005-0000-0000-000069220000}"/>
    <cellStyle name="annee semestre 2 2 3 2 2" xfId="536" xr:uid="{00000000-0005-0000-0000-00006A220000}"/>
    <cellStyle name="annee semestre 2 2 3 2 2 2" xfId="560" xr:uid="{00000000-0005-0000-0000-00006B220000}"/>
    <cellStyle name="annee semestre 2 2 3 2 2 2 2" xfId="767" xr:uid="{00000000-0005-0000-0000-00006C220000}"/>
    <cellStyle name="annee semestre 2 2 3 2 2 2 2 2" xfId="852" xr:uid="{00000000-0005-0000-0000-00006D220000}"/>
    <cellStyle name="annee semestre 2 2 3 2 2 2 2 2 2" xfId="822" xr:uid="{00000000-0005-0000-0000-00006E220000}"/>
    <cellStyle name="annee semestre 2 2 3 2 2 2 2 2 2 2" xfId="1012" xr:uid="{00000000-0005-0000-0000-00006F220000}"/>
    <cellStyle name="annee semestre 2 2 3 2 2 2 2 2 2 2 2" xfId="1309" xr:uid="{00000000-0005-0000-0000-000070220000}"/>
    <cellStyle name="annee semestre 2 2 3 2 2 2 2 2 2 2 2 2" xfId="1277" xr:uid="{00000000-0005-0000-0000-000071220000}"/>
    <cellStyle name="annee semestre 2 2 3 2 2 2 2 2 2 2 2 2 2" xfId="1662" xr:uid="{00000000-0005-0000-0000-000072220000}"/>
    <cellStyle name="annee semestre 2 2 3 2 2 2 2 2 2 2 2 2 2 2" xfId="1940" xr:uid="{00000000-0005-0000-0000-000073220000}"/>
    <cellStyle name="annee semestre 2 2 3 2 2 2 2 2 2 2 2 2 2 2 2" xfId="2168" xr:uid="{00000000-0005-0000-0000-000074220000}"/>
    <cellStyle name="annee semestre 2 2 3 2 2 2 2 2 2 2 2 2 2 2 2 2" xfId="2830" xr:uid="{00000000-0005-0000-0000-000075220000}"/>
    <cellStyle name="annee semestre 2 2 3 2 2 2 2 2 2 2 2 2 2 2 2 2 2" xfId="4167" xr:uid="{00000000-0005-0000-0000-000076220000}"/>
    <cellStyle name="annee semestre 2 2 3 2 2 2 2 2 2 2 2 2 2 2 2 2 2 2" xfId="4641" xr:uid="{00000000-0005-0000-0000-000077220000}"/>
    <cellStyle name="annee semestre 2 2 3 2 2 2 2 2 2 2 2 2 2 2 2 2 2 2 2" xfId="5662" xr:uid="{00000000-0005-0000-0000-000078220000}"/>
    <cellStyle name="annee semestre 2 2 3 2 2 2 2 2 2 2 2 2 2 2 2 2 2 2 2 2" xfId="6871" xr:uid="{00000000-0005-0000-0000-000079220000}"/>
    <cellStyle name="annee semestre 2 2 3 2 2 2 2 2 2 2 2 2 2 2 2 2 2 2 2 2 2" xfId="5714" xr:uid="{00000000-0005-0000-0000-00007A220000}"/>
    <cellStyle name="annee semestre 2 2 3 2 2 2 2 2 2 2 2 2 2 2 2 2 2 2 2 2 2 2" xfId="7882" xr:uid="{00000000-0005-0000-0000-00007B220000}"/>
    <cellStyle name="annee semestre 2 2 3 2 2 2 2 2 2 2 2 2 2 2 2 2 2 2 2 2 2 2 2" xfId="14433" xr:uid="{00000000-0005-0000-0000-00007C220000}"/>
    <cellStyle name="annee semestre 2 2 3 2 2 2 2 2 2 2 2 2 2 2 2 2 2 2 2 2 2 2 2 2" xfId="8419" xr:uid="{00000000-0005-0000-0000-00007D220000}"/>
    <cellStyle name="annee semestre 2 2 3 2 2 2 2 2 2 2 2 2 2 2 2 2 2 2 2 2 2 2 2 2 2" xfId="32759" xr:uid="{00000000-0005-0000-0000-00007E220000}"/>
    <cellStyle name="annee semestre 2 2 3 2 2 2 2 2 2 2 2 2 2 2 2 2 2 2 2 2 2 2 2 3" xfId="27451" xr:uid="{00000000-0005-0000-0000-00007F220000}"/>
    <cellStyle name="annee semestre 2 2 3 2 2 2 2 2 2 2 2 2 2 2 2 2 2 2 2 2 2 2 3" xfId="26586" xr:uid="{00000000-0005-0000-0000-000080220000}"/>
    <cellStyle name="annee semestre 2 2 3 2 2 2 2 2 2 2 2 2 2 2 2 2 2 2 2 2 2 3" xfId="16808" xr:uid="{00000000-0005-0000-0000-000081220000}"/>
    <cellStyle name="annee semestre 2 2 3 2 2 2 2 2 2 2 2 2 2 2 2 2 2 2 2 2 2 3 2" xfId="9816" xr:uid="{00000000-0005-0000-0000-000082220000}"/>
    <cellStyle name="annee semestre 2 2 3 2 2 2 2 2 2 2 2 2 2 2 2 2 2 2 2 2 2 3 2 2" xfId="35123" xr:uid="{00000000-0005-0000-0000-000083220000}"/>
    <cellStyle name="annee semestre 2 2 3 2 2 2 2 2 2 2 2 2 2 2 2 2 2 2 2 2 2 3 3" xfId="30112" xr:uid="{00000000-0005-0000-0000-000084220000}"/>
    <cellStyle name="annee semestre 2 2 3 2 2 2 2 2 2 2 2 2 2 2 2 2 2 2 2 2 2 4" xfId="21070" xr:uid="{00000000-0005-0000-0000-000085220000}"/>
    <cellStyle name="annee semestre 2 2 3 2 2 2 2 2 2 2 2 2 2 2 2 2 2 2 2 2 3" xfId="11029" xr:uid="{00000000-0005-0000-0000-000086220000}"/>
    <cellStyle name="annee semestre 2 2 3 2 2 2 2 2 2 2 2 2 2 2 2 2 2 2 2 2 3 2" xfId="11876" xr:uid="{00000000-0005-0000-0000-000087220000}"/>
    <cellStyle name="annee semestre 2 2 3 2 2 2 2 2 2 2 2 2 2 2 2 2 2 2 2 2 3 2 2" xfId="14286" xr:uid="{00000000-0005-0000-0000-000088220000}"/>
    <cellStyle name="annee semestre 2 2 3 2 2 2 2 2 2 2 2 2 2 2 2 2 2 2 2 2 3 2 2 2" xfId="19930" xr:uid="{00000000-0005-0000-0000-000089220000}"/>
    <cellStyle name="annee semestre 2 2 3 2 2 2 2 2 2 2 2 2 2 2 2 2 2 2 2 2 3 2 2 2 2" xfId="32612" xr:uid="{00000000-0005-0000-0000-00008A220000}"/>
    <cellStyle name="annee semestre 2 2 3 2 2 2 2 2 2 2 2 2 2 2 2 2 2 2 2 2 3 2 2 3" xfId="27791" xr:uid="{00000000-0005-0000-0000-00008B220000}"/>
    <cellStyle name="annee semestre 2 2 3 2 2 2 2 2 2 2 2 2 2 2 2 2 2 2 2 2 3 2 3" xfId="30478" xr:uid="{00000000-0005-0000-0000-00008C220000}"/>
    <cellStyle name="annee semestre 2 2 3 2 2 2 2 2 2 2 2 2 2 2 2 2 2 2 2 2 3 3" xfId="17646" xr:uid="{00000000-0005-0000-0000-00008D220000}"/>
    <cellStyle name="annee semestre 2 2 3 2 2 2 2 2 2 2 2 2 2 2 2 2 2 2 2 2 3 3 2" xfId="8954" xr:uid="{00000000-0005-0000-0000-00008E220000}"/>
    <cellStyle name="annee semestre 2 2 3 2 2 2 2 2 2 2 2 2 2 2 2 2 2 2 2 2 3 3 2 2" xfId="35961" xr:uid="{00000000-0005-0000-0000-00008F220000}"/>
    <cellStyle name="annee semestre 2 2 3 2 2 2 2 2 2 2 2 2 2 2 2 2 2 2 2 2 3 3 3" xfId="30284" xr:uid="{00000000-0005-0000-0000-000090220000}"/>
    <cellStyle name="annee semestre 2 2 3 2 2 2 2 2 2 2 2 2 2 2 2 2 2 2 2 2 3 4" xfId="28493" xr:uid="{00000000-0005-0000-0000-000091220000}"/>
    <cellStyle name="annee semestre 2 2 3 2 2 2 2 2 2 2 2 2 2 2 2 2 2 2 2 3" xfId="17720" xr:uid="{00000000-0005-0000-0000-000092220000}"/>
    <cellStyle name="annee semestre 2 2 3 2 2 2 2 2 2 2 2 2 2 2 2 2 2 2 2 3 2" xfId="13029" xr:uid="{00000000-0005-0000-0000-000093220000}"/>
    <cellStyle name="annee semestre 2 2 3 2 2 2 2 2 2 2 2 2 2 2 2 2 2 2 2 3 2 2" xfId="36035" xr:uid="{00000000-0005-0000-0000-000094220000}"/>
    <cellStyle name="annee semestre 2 2 3 2 2 2 2 2 2 2 2 2 2 2 2 2 2 2 2 3 3" xfId="29924" xr:uid="{00000000-0005-0000-0000-000095220000}"/>
    <cellStyle name="annee semestre 2 2 3 2 2 2 2 2 2 2 2 2 2 2 2 2 2 2 2 4" xfId="25647" xr:uid="{00000000-0005-0000-0000-000096220000}"/>
    <cellStyle name="annee semestre 2 2 3 2 2 2 2 2 2 2 2 2 2 2 2 2 2 3" xfId="15144" xr:uid="{00000000-0005-0000-0000-000097220000}"/>
    <cellStyle name="annee semestre 2 2 3 2 2 2 2 2 2 2 2 2 2 2 2 2 2 3 2" xfId="9353" xr:uid="{00000000-0005-0000-0000-000098220000}"/>
    <cellStyle name="annee semestre 2 2 3 2 2 2 2 2 2 2 2 2 2 2 2 2 2 3 2 2" xfId="33463" xr:uid="{00000000-0005-0000-0000-000099220000}"/>
    <cellStyle name="annee semestre 2 2 3 2 2 2 2 2 2 2 2 2 2 2 2 2 2 3 3" xfId="25075" xr:uid="{00000000-0005-0000-0000-00009A220000}"/>
    <cellStyle name="annee semestre 2 2 3 2 2 2 2 2 2 2 2 2 2 2 2 2 2 4" xfId="28417" xr:uid="{00000000-0005-0000-0000-00009B220000}"/>
    <cellStyle name="annee semestre 2 2 3 2 2 2 2 2 2 2 2 2 2 2 2 3" xfId="3312" xr:uid="{00000000-0005-0000-0000-00009C220000}"/>
    <cellStyle name="annee semestre 2 2 3 2 2 2 2 2 2 2 2 2 2 2 2 3 2" xfId="3825" xr:uid="{00000000-0005-0000-0000-00009D220000}"/>
    <cellStyle name="annee semestre 2 2 3 2 2 2 2 2 2 2 2 2 2 2 2 3 2 2" xfId="5178" xr:uid="{00000000-0005-0000-0000-00009E220000}"/>
    <cellStyle name="annee semestre 2 2 3 2 2 2 2 2 2 2 2 2 2 2 2 3 2 2 2" xfId="6820" xr:uid="{00000000-0005-0000-0000-00009F220000}"/>
    <cellStyle name="annee semestre 2 2 3 2 2 2 2 2 2 2 2 2 2 2 2 3 2 2 2 2" xfId="7209" xr:uid="{00000000-0005-0000-0000-0000A0220000}"/>
    <cellStyle name="annee semestre 2 2 3 2 2 2 2 2 2 2 2 2 2 2 2 3 2 2 2 2 2" xfId="7831" xr:uid="{00000000-0005-0000-0000-0000A1220000}"/>
    <cellStyle name="annee semestre 2 2 3 2 2 2 2 2 2 2 2 2 2 2 2 3 2 2 2 2 2 2" xfId="13675" xr:uid="{00000000-0005-0000-0000-0000A2220000}"/>
    <cellStyle name="annee semestre 2 2 3 2 2 2 2 2 2 2 2 2 2 2 2 3 2 2 2 2 2 2 2" xfId="9041" xr:uid="{00000000-0005-0000-0000-0000A3220000}"/>
    <cellStyle name="annee semestre 2 2 3 2 2 2 2 2 2 2 2 2 2 2 2 3 2 2 2 2 2 2 2 2" xfId="32001" xr:uid="{00000000-0005-0000-0000-0000A4220000}"/>
    <cellStyle name="annee semestre 2 2 3 2 2 2 2 2 2 2 2 2 2 2 2 3 2 2 2 2 2 2 3" xfId="20991" xr:uid="{00000000-0005-0000-0000-0000A5220000}"/>
    <cellStyle name="annee semestre 2 2 3 2 2 2 2 2 2 2 2 2 2 2 2 3 2 2 2 2 2 3" xfId="30870" xr:uid="{00000000-0005-0000-0000-0000A6220000}"/>
    <cellStyle name="annee semestre 2 2 3 2 2 2 2 2 2 2 2 2 2 2 2 3 2 2 2 2 3" xfId="18523" xr:uid="{00000000-0005-0000-0000-0000A7220000}"/>
    <cellStyle name="annee semestre 2 2 3 2 2 2 2 2 2 2 2 2 2 2 2 3 2 2 2 2 3 2" xfId="19979" xr:uid="{00000000-0005-0000-0000-0000A8220000}"/>
    <cellStyle name="annee semestre 2 2 3 2 2 2 2 2 2 2 2 2 2 2 2 3 2 2 2 2 3 2 2" xfId="36838" xr:uid="{00000000-0005-0000-0000-0000A9220000}"/>
    <cellStyle name="annee semestre 2 2 3 2 2 2 2 2 2 2 2 2 2 2 2 3 2 2 2 2 3 3" xfId="28473" xr:uid="{00000000-0005-0000-0000-0000AA220000}"/>
    <cellStyle name="annee semestre 2 2 3 2 2 2 2 2 2 2 2 2 2 2 2 3 2 2 2 2 4" xfId="24982" xr:uid="{00000000-0005-0000-0000-0000AB220000}"/>
    <cellStyle name="annee semestre 2 2 3 2 2 2 2 2 2 2 2 2 2 2 2 3 2 2 2 3" xfId="10978" xr:uid="{00000000-0005-0000-0000-0000AC220000}"/>
    <cellStyle name="annee semestre 2 2 3 2 2 2 2 2 2 2 2 2 2 2 2 3 2 2 2 3 2" xfId="12003" xr:uid="{00000000-0005-0000-0000-0000AD220000}"/>
    <cellStyle name="annee semestre 2 2 3 2 2 2 2 2 2 2 2 2 2 2 2 3 2 2 2 3 2 2" xfId="13499" xr:uid="{00000000-0005-0000-0000-0000AE220000}"/>
    <cellStyle name="annee semestre 2 2 3 2 2 2 2 2 2 2 2 2 2 2 2 3 2 2 2 3 2 2 2" xfId="19756" xr:uid="{00000000-0005-0000-0000-0000AF220000}"/>
    <cellStyle name="annee semestre 2 2 3 2 2 2 2 2 2 2 2 2 2 2 2 3 2 2 2 3 2 2 2 2" xfId="31825" xr:uid="{00000000-0005-0000-0000-0000B0220000}"/>
    <cellStyle name="annee semestre 2 2 3 2 2 2 2 2 2 2 2 2 2 2 2 3 2 2 2 3 2 2 3" xfId="20869" xr:uid="{00000000-0005-0000-0000-0000B1220000}"/>
    <cellStyle name="annee semestre 2 2 3 2 2 2 2 2 2 2 2 2 2 2 2 3 2 2 2 3 2 3" xfId="21321" xr:uid="{00000000-0005-0000-0000-0000B2220000}"/>
    <cellStyle name="annee semestre 2 2 3 2 2 2 2 2 2 2 2 2 2 2 2 3 2 2 2 3 3" xfId="15319" xr:uid="{00000000-0005-0000-0000-0000B3220000}"/>
    <cellStyle name="annee semestre 2 2 3 2 2 2 2 2 2 2 2 2 2 2 2 3 2 2 2 3 3 2" xfId="19296" xr:uid="{00000000-0005-0000-0000-0000B4220000}"/>
    <cellStyle name="annee semestre 2 2 3 2 2 2 2 2 2 2 2 2 2 2 2 3 2 2 2 3 3 2 2" xfId="33638" xr:uid="{00000000-0005-0000-0000-0000B5220000}"/>
    <cellStyle name="annee semestre 2 2 3 2 2 2 2 2 2 2 2 2 2 2 2 3 2 2 2 3 3 3" xfId="28822" xr:uid="{00000000-0005-0000-0000-0000B6220000}"/>
    <cellStyle name="annee semestre 2 2 3 2 2 2 2 2 2 2 2 2 2 2 2 3 2 2 2 3 4" xfId="26502" xr:uid="{00000000-0005-0000-0000-0000B7220000}"/>
    <cellStyle name="annee semestre 2 2 3 2 2 2 2 2 2 2 2 2 2 2 2 3 2 2 3" xfId="15365" xr:uid="{00000000-0005-0000-0000-0000B8220000}"/>
    <cellStyle name="annee semestre 2 2 3 2 2 2 2 2 2 2 2 2 2 2 2 3 2 2 3 2" xfId="11557" xr:uid="{00000000-0005-0000-0000-0000B9220000}"/>
    <cellStyle name="annee semestre 2 2 3 2 2 2 2 2 2 2 2 2 2 2 2 3 2 2 3 2 2" xfId="33684" xr:uid="{00000000-0005-0000-0000-0000BA220000}"/>
    <cellStyle name="annee semestre 2 2 3 2 2 2 2 2 2 2 2 2 2 2 2 3 2 2 3 3" xfId="24549" xr:uid="{00000000-0005-0000-0000-0000BB220000}"/>
    <cellStyle name="annee semestre 2 2 3 2 2 2 2 2 2 2 2 2 2 2 2 3 2 2 4" xfId="27332" xr:uid="{00000000-0005-0000-0000-0000BC220000}"/>
    <cellStyle name="annee semestre 2 2 3 2 2 2 2 2 2 2 2 2 2 2 2 3 3" xfId="18250" xr:uid="{00000000-0005-0000-0000-0000BD220000}"/>
    <cellStyle name="annee semestre 2 2 3 2 2 2 2 2 2 2 2 2 2 2 2 3 3 2" xfId="19359" xr:uid="{00000000-0005-0000-0000-0000BE220000}"/>
    <cellStyle name="annee semestre 2 2 3 2 2 2 2 2 2 2 2 2 2 2 2 3 3 2 2" xfId="36565" xr:uid="{00000000-0005-0000-0000-0000BF220000}"/>
    <cellStyle name="annee semestre 2 2 3 2 2 2 2 2 2 2 2 2 2 2 2 3 3 3" xfId="21852" xr:uid="{00000000-0005-0000-0000-0000C0220000}"/>
    <cellStyle name="annee semestre 2 2 3 2 2 2 2 2 2 2 2 2 2 2 2 3 4" xfId="27261" xr:uid="{00000000-0005-0000-0000-0000C1220000}"/>
    <cellStyle name="annee semestre 2 2 3 2 2 2 2 2 2 2 2 2 2 3" xfId="2563" xr:uid="{00000000-0005-0000-0000-0000C2220000}"/>
    <cellStyle name="annee semestre 2 2 3 2 2 2 2 2 2 2 2 2 2 3 2" xfId="2397" xr:uid="{00000000-0005-0000-0000-0000C3220000}"/>
    <cellStyle name="annee semestre 2 2 3 2 2 2 2 2 2 2 2 2 2 3 2 2" xfId="4245" xr:uid="{00000000-0005-0000-0000-0000C4220000}"/>
    <cellStyle name="annee semestre 2 2 3 2 2 2 2 2 2 2 2 2 2 3 2 2 2" xfId="4719" xr:uid="{00000000-0005-0000-0000-0000C5220000}"/>
    <cellStyle name="annee semestre 2 2 3 2 2 2 2 2 2 2 2 2 2 3 2 2 2 2" xfId="5122" xr:uid="{00000000-0005-0000-0000-0000C6220000}"/>
    <cellStyle name="annee semestre 2 2 3 2 2 2 2 2 2 2 2 2 2 3 2 2 2 2 2" xfId="6614" xr:uid="{00000000-0005-0000-0000-0000C7220000}"/>
    <cellStyle name="annee semestre 2 2 3 2 2 2 2 2 2 2 2 2 2 3 2 2 2 2 2 2" xfId="7251" xr:uid="{00000000-0005-0000-0000-0000C8220000}"/>
    <cellStyle name="annee semestre 2 2 3 2 2 2 2 2 2 2 2 2 2 3 2 2 2 2 2 2 2" xfId="7625" xr:uid="{00000000-0005-0000-0000-0000C9220000}"/>
    <cellStyle name="annee semestre 2 2 3 2 2 2 2 2 2 2 2 2 2 3 2 2 2 2 2 2 2 2" xfId="14276" xr:uid="{00000000-0005-0000-0000-0000CA220000}"/>
    <cellStyle name="annee semestre 2 2 3 2 2 2 2 2 2 2 2 2 2 3 2 2 2 2 2 2 2 2 2" xfId="19436" xr:uid="{00000000-0005-0000-0000-0000CB220000}"/>
    <cellStyle name="annee semestre 2 2 3 2 2 2 2 2 2 2 2 2 2 3 2 2 2 2 2 2 2 2 2 2" xfId="32602" xr:uid="{00000000-0005-0000-0000-0000CC220000}"/>
    <cellStyle name="annee semestre 2 2 3 2 2 2 2 2 2 2 2 2 2 3 2 2 2 2 2 2 2 2 3" xfId="29104" xr:uid="{00000000-0005-0000-0000-0000CD220000}"/>
    <cellStyle name="annee semestre 2 2 3 2 2 2 2 2 2 2 2 2 2 3 2 2 2 2 2 2 2 3" xfId="29943" xr:uid="{00000000-0005-0000-0000-0000CE220000}"/>
    <cellStyle name="annee semestre 2 2 3 2 2 2 2 2 2 2 2 2 2 3 2 2 2 2 2 2 3" xfId="16679" xr:uid="{00000000-0005-0000-0000-0000CF220000}"/>
    <cellStyle name="annee semestre 2 2 3 2 2 2 2 2 2 2 2 2 2 3 2 2 2 2 2 2 3 2" xfId="18998" xr:uid="{00000000-0005-0000-0000-0000D0220000}"/>
    <cellStyle name="annee semestre 2 2 3 2 2 2 2 2 2 2 2 2 2 3 2 2 2 2 2 2 3 2 2" xfId="34994" xr:uid="{00000000-0005-0000-0000-0000D1220000}"/>
    <cellStyle name="annee semestre 2 2 3 2 2 2 2 2 2 2 2 2 2 3 2 2 2 2 2 2 3 3" xfId="29010" xr:uid="{00000000-0005-0000-0000-0000D2220000}"/>
    <cellStyle name="annee semestre 2 2 3 2 2 2 2 2 2 2 2 2 2 3 2 2 2 2 2 2 4" xfId="29167" xr:uid="{00000000-0005-0000-0000-0000D3220000}"/>
    <cellStyle name="annee semestre 2 2 3 2 2 2 2 2 2 2 2 2 2 3 2 2 2 2 2 3" xfId="10772" xr:uid="{00000000-0005-0000-0000-0000D4220000}"/>
    <cellStyle name="annee semestre 2 2 3 2 2 2 2 2 2 2 2 2 2 3 2 2 2 2 2 3 2" xfId="12140" xr:uid="{00000000-0005-0000-0000-0000D5220000}"/>
    <cellStyle name="annee semestre 2 2 3 2 2 2 2 2 2 2 2 2 2 3 2 2 2 2 2 3 2 2" xfId="14206" xr:uid="{00000000-0005-0000-0000-0000D6220000}"/>
    <cellStyle name="annee semestre 2 2 3 2 2 2 2 2 2 2 2 2 2 3 2 2 2 2 2 3 2 2 2" xfId="8187" xr:uid="{00000000-0005-0000-0000-0000D7220000}"/>
    <cellStyle name="annee semestre 2 2 3 2 2 2 2 2 2 2 2 2 2 3 2 2 2 2 2 3 2 2 2 2" xfId="32532" xr:uid="{00000000-0005-0000-0000-0000D8220000}"/>
    <cellStyle name="annee semestre 2 2 3 2 2 2 2 2 2 2 2 2 2 3 2 2 2 2 2 3 2 2 3" xfId="29908" xr:uid="{00000000-0005-0000-0000-0000D9220000}"/>
    <cellStyle name="annee semestre 2 2 3 2 2 2 2 2 2 2 2 2 2 3 2 2 2 2 2 3 2 3" xfId="28110" xr:uid="{00000000-0005-0000-0000-0000DA220000}"/>
    <cellStyle name="annee semestre 2 2 3 2 2 2 2 2 2 2 2 2 2 3 2 2 2 2 2 3 3" xfId="16791" xr:uid="{00000000-0005-0000-0000-0000DB220000}"/>
    <cellStyle name="annee semestre 2 2 3 2 2 2 2 2 2 2 2 2 2 3 2 2 2 2 2 3 3 2" xfId="11494" xr:uid="{00000000-0005-0000-0000-0000DC220000}"/>
    <cellStyle name="annee semestre 2 2 3 2 2 2 2 2 2 2 2 2 2 3 2 2 2 2 2 3 3 2 2" xfId="35106" xr:uid="{00000000-0005-0000-0000-0000DD220000}"/>
    <cellStyle name="annee semestre 2 2 3 2 2 2 2 2 2 2 2 2 2 3 2 2 2 2 2 3 3 3" xfId="21197" xr:uid="{00000000-0005-0000-0000-0000DE220000}"/>
    <cellStyle name="annee semestre 2 2 3 2 2 2 2 2 2 2 2 2 2 3 2 2 2 2 2 3 4" xfId="27935" xr:uid="{00000000-0005-0000-0000-0000DF220000}"/>
    <cellStyle name="annee semestre 2 2 3 2 2 2 2 2 2 2 2 2 2 3 2 2 2 2 3" xfId="16213" xr:uid="{00000000-0005-0000-0000-0000E0220000}"/>
    <cellStyle name="annee semestre 2 2 3 2 2 2 2 2 2 2 2 2 2 3 2 2 2 2 3 2" xfId="19806" xr:uid="{00000000-0005-0000-0000-0000E1220000}"/>
    <cellStyle name="annee semestre 2 2 3 2 2 2 2 2 2 2 2 2 2 3 2 2 2 2 3 2 2" xfId="34528" xr:uid="{00000000-0005-0000-0000-0000E2220000}"/>
    <cellStyle name="annee semestre 2 2 3 2 2 2 2 2 2 2 2 2 2 3 2 2 2 2 3 3" xfId="29777" xr:uid="{00000000-0005-0000-0000-0000E3220000}"/>
    <cellStyle name="annee semestre 2 2 3 2 2 2 2 2 2 2 2 2 2 3 2 2 2 2 4" xfId="28379" xr:uid="{00000000-0005-0000-0000-0000E4220000}"/>
    <cellStyle name="annee semestre 2 2 3 2 2 2 2 2 2 2 2 2 2 3 2 2 3" xfId="16284" xr:uid="{00000000-0005-0000-0000-0000E5220000}"/>
    <cellStyle name="annee semestre 2 2 3 2 2 2 2 2 2 2 2 2 2 3 2 2 3 2" xfId="9631" xr:uid="{00000000-0005-0000-0000-0000E6220000}"/>
    <cellStyle name="annee semestre 2 2 3 2 2 2 2 2 2 2 2 2 2 3 2 2 3 2 2" xfId="34599" xr:uid="{00000000-0005-0000-0000-0000E7220000}"/>
    <cellStyle name="annee semestre 2 2 3 2 2 2 2 2 2 2 2 2 2 3 2 2 3 3" xfId="30170" xr:uid="{00000000-0005-0000-0000-0000E8220000}"/>
    <cellStyle name="annee semestre 2 2 3 2 2 2 2 2 2 2 2 2 2 3 2 2 4" xfId="26077" xr:uid="{00000000-0005-0000-0000-0000E9220000}"/>
    <cellStyle name="annee semestre 2 2 3 2 2 2 2 2 2 2 2 2 2 3 3" xfId="3118" xr:uid="{00000000-0005-0000-0000-0000EA220000}"/>
    <cellStyle name="annee semestre 2 2 3 2 2 2 2 2 2 2 2 2 2 3 3 2" xfId="3916" xr:uid="{00000000-0005-0000-0000-0000EB220000}"/>
    <cellStyle name="annee semestre 2 2 3 2 2 2 2 2 2 2 2 2 2 3 3 2 2" xfId="5176" xr:uid="{00000000-0005-0000-0000-0000EC220000}"/>
    <cellStyle name="annee semestre 2 2 3 2 2 2 2 2 2 2 2 2 2 3 3 2 2 2" xfId="6649" xr:uid="{00000000-0005-0000-0000-0000ED220000}"/>
    <cellStyle name="annee semestre 2 2 3 2 2 2 2 2 2 2 2 2 2 3 3 2 2 2 2" xfId="6247" xr:uid="{00000000-0005-0000-0000-0000EE220000}"/>
    <cellStyle name="annee semestre 2 2 3 2 2 2 2 2 2 2 2 2 2 3 3 2 2 2 2 2" xfId="7660" xr:uid="{00000000-0005-0000-0000-0000EF220000}"/>
    <cellStyle name="annee semestre 2 2 3 2 2 2 2 2 2 2 2 2 2 3 3 2 2 2 2 2 2" xfId="13577" xr:uid="{00000000-0005-0000-0000-0000F0220000}"/>
    <cellStyle name="annee semestre 2 2 3 2 2 2 2 2 2 2 2 2 2 3 3 2 2 2 2 2 2 2" xfId="10002" xr:uid="{00000000-0005-0000-0000-0000F1220000}"/>
    <cellStyle name="annee semestre 2 2 3 2 2 2 2 2 2 2 2 2 2 3 3 2 2 2 2 2 2 2 2" xfId="31903" xr:uid="{00000000-0005-0000-0000-0000F2220000}"/>
    <cellStyle name="annee semestre 2 2 3 2 2 2 2 2 2 2 2 2 2 3 3 2 2 2 2 2 2 3" xfId="30794" xr:uid="{00000000-0005-0000-0000-0000F3220000}"/>
    <cellStyle name="annee semestre 2 2 3 2 2 2 2 2 2 2 2 2 2 3 3 2 2 2 2 2 3" xfId="30952" xr:uid="{00000000-0005-0000-0000-0000F4220000}"/>
    <cellStyle name="annee semestre 2 2 3 2 2 2 2 2 2 2 2 2 2 3 3 2 2 2 2 3" xfId="15209" xr:uid="{00000000-0005-0000-0000-0000F5220000}"/>
    <cellStyle name="annee semestre 2 2 3 2 2 2 2 2 2 2 2 2 2 3 3 2 2 2 2 3 2" xfId="8569" xr:uid="{00000000-0005-0000-0000-0000F6220000}"/>
    <cellStyle name="annee semestre 2 2 3 2 2 2 2 2 2 2 2 2 2 3 3 2 2 2 2 3 2 2" xfId="33528" xr:uid="{00000000-0005-0000-0000-0000F7220000}"/>
    <cellStyle name="annee semestre 2 2 3 2 2 2 2 2 2 2 2 2 2 3 3 2 2 2 2 3 3" xfId="26419" xr:uid="{00000000-0005-0000-0000-0000F8220000}"/>
    <cellStyle name="annee semestre 2 2 3 2 2 2 2 2 2 2 2 2 2 3 3 2 2 2 2 4" xfId="21680" xr:uid="{00000000-0005-0000-0000-0000F9220000}"/>
    <cellStyle name="annee semestre 2 2 3 2 2 2 2 2 2 2 2 2 2 3 3 2 2 2 3" xfId="10807" xr:uid="{00000000-0005-0000-0000-0000FA220000}"/>
    <cellStyle name="annee semestre 2 2 3 2 2 2 2 2 2 2 2 2 2 3 3 2 2 2 3 2" xfId="12101" xr:uid="{00000000-0005-0000-0000-0000FB220000}"/>
    <cellStyle name="annee semestre 2 2 3 2 2 2 2 2 2 2 2 2 2 3 3 2 2 2 3 2 2" xfId="14111" xr:uid="{00000000-0005-0000-0000-0000FC220000}"/>
    <cellStyle name="annee semestre 2 2 3 2 2 2 2 2 2 2 2 2 2 3 3 2 2 2 3 2 2 2" xfId="8114" xr:uid="{00000000-0005-0000-0000-0000FD220000}"/>
    <cellStyle name="annee semestre 2 2 3 2 2 2 2 2 2 2 2 2 2 3 3 2 2 2 3 2 2 2 2" xfId="32437" xr:uid="{00000000-0005-0000-0000-0000FE220000}"/>
    <cellStyle name="annee semestre 2 2 3 2 2 2 2 2 2 2 2 2 2 3 3 2 2 2 3 2 2 3" xfId="20740" xr:uid="{00000000-0005-0000-0000-0000FF220000}"/>
    <cellStyle name="annee semestre 2 2 3 2 2 2 2 2 2 2 2 2 2 3 3 2 2 2 3 2 3" xfId="22836" xr:uid="{00000000-0005-0000-0000-000000230000}"/>
    <cellStyle name="annee semestre 2 2 3 2 2 2 2 2 2 2 2 2 2 3 3 2 2 2 3 3" xfId="16634" xr:uid="{00000000-0005-0000-0000-000001230000}"/>
    <cellStyle name="annee semestre 2 2 3 2 2 2 2 2 2 2 2 2 2 3 3 2 2 2 3 3 2" xfId="19808" xr:uid="{00000000-0005-0000-0000-000002230000}"/>
    <cellStyle name="annee semestre 2 2 3 2 2 2 2 2 2 2 2 2 2 3 3 2 2 2 3 3 2 2" xfId="34949" xr:uid="{00000000-0005-0000-0000-000003230000}"/>
    <cellStyle name="annee semestre 2 2 3 2 2 2 2 2 2 2 2 2 2 3 3 2 2 2 3 3 3" xfId="21218" xr:uid="{00000000-0005-0000-0000-000004230000}"/>
    <cellStyle name="annee semestre 2 2 3 2 2 2 2 2 2 2 2 2 2 3 3 2 2 2 3 4" xfId="24668" xr:uid="{00000000-0005-0000-0000-000005230000}"/>
    <cellStyle name="annee semestre 2 2 3 2 2 2 2 2 2 2 2 2 2 3 3 2 2 3" xfId="15465" xr:uid="{00000000-0005-0000-0000-000006230000}"/>
    <cellStyle name="annee semestre 2 2 3 2 2 2 2 2 2 2 2 2 2 3 3 2 2 3 2" xfId="11688" xr:uid="{00000000-0005-0000-0000-000007230000}"/>
    <cellStyle name="annee semestre 2 2 3 2 2 2 2 2 2 2 2 2 2 3 3 2 2 3 2 2" xfId="33784" xr:uid="{00000000-0005-0000-0000-000008230000}"/>
    <cellStyle name="annee semestre 2 2 3 2 2 2 2 2 2 2 2 2 2 3 3 2 2 3 3" xfId="31079" xr:uid="{00000000-0005-0000-0000-000009230000}"/>
    <cellStyle name="annee semestre 2 2 3 2 2 2 2 2 2 2 2 2 2 3 3 2 2 4" xfId="21464" xr:uid="{00000000-0005-0000-0000-00000A230000}"/>
    <cellStyle name="annee semestre 2 2 3 2 2 2 2 2 2 2 2 2 2 3 3 3" xfId="17304" xr:uid="{00000000-0005-0000-0000-00000B230000}"/>
    <cellStyle name="annee semestre 2 2 3 2 2 2 2 2 2 2 2 2 2 3 3 3 2" xfId="11459" xr:uid="{00000000-0005-0000-0000-00000C230000}"/>
    <cellStyle name="annee semestre 2 2 3 2 2 2 2 2 2 2 2 2 2 3 3 3 2 2" xfId="35619" xr:uid="{00000000-0005-0000-0000-00000D230000}"/>
    <cellStyle name="annee semestre 2 2 3 2 2 2 2 2 2 2 2 2 2 3 3 3 3" xfId="30920" xr:uid="{00000000-0005-0000-0000-00000E230000}"/>
    <cellStyle name="annee semestre 2 2 3 2 2 2 2 2 2 2 2 2 2 3 3 4" xfId="25817" xr:uid="{00000000-0005-0000-0000-00000F230000}"/>
    <cellStyle name="annee semestre 2 2 3 2 2 2 2 2 2 2 2 2 2 4" xfId="17848" xr:uid="{00000000-0005-0000-0000-000010230000}"/>
    <cellStyle name="annee semestre 2 2 3 2 2 2 2 2 2 2 2 2 2 4 2" xfId="12628" xr:uid="{00000000-0005-0000-0000-000011230000}"/>
    <cellStyle name="annee semestre 2 2 3 2 2 2 2 2 2 2 2 2 2 4 2 2" xfId="36163" xr:uid="{00000000-0005-0000-0000-000012230000}"/>
    <cellStyle name="annee semestre 2 2 3 2 2 2 2 2 2 2 2 2 2 4 3" xfId="22247" xr:uid="{00000000-0005-0000-0000-000013230000}"/>
    <cellStyle name="annee semestre 2 2 3 2 2 2 2 2 2 2 2 2 2 5" xfId="22190" xr:uid="{00000000-0005-0000-0000-000014230000}"/>
    <cellStyle name="annee semestre 2 2 3 2 2 2 2 2 2 2 2 3" xfId="16984" xr:uid="{00000000-0005-0000-0000-000015230000}"/>
    <cellStyle name="annee semestre 2 2 3 2 2 2 2 2 2 2 2 3 2" xfId="11444" xr:uid="{00000000-0005-0000-0000-000016230000}"/>
    <cellStyle name="annee semestre 2 2 3 2 2 2 2 2 2 2 2 3 2 2" xfId="35299" xr:uid="{00000000-0005-0000-0000-000017230000}"/>
    <cellStyle name="annee semestre 2 2 3 2 2 2 2 2 2 2 2 3 3" xfId="29769" xr:uid="{00000000-0005-0000-0000-000018230000}"/>
    <cellStyle name="annee semestre 2 2 3 2 2 2 2 2 2 2 2 4" xfId="21458" xr:uid="{00000000-0005-0000-0000-000019230000}"/>
    <cellStyle name="annee semestre 2 2 3 2 2 2 2 2 2 2 3" xfId="1458" xr:uid="{00000000-0005-0000-0000-00001A230000}"/>
    <cellStyle name="annee semestre 2 2 3 2 2 2 2 2 2 2 3 2" xfId="1766" xr:uid="{00000000-0005-0000-0000-00001B230000}"/>
    <cellStyle name="annee semestre 2 2 3 2 2 2 2 2 2 2 3 2 2" xfId="2044" xr:uid="{00000000-0005-0000-0000-00001C230000}"/>
    <cellStyle name="annee semestre 2 2 3 2 2 2 2 2 2 2 3 2 2 2" xfId="2465" xr:uid="{00000000-0005-0000-0000-00001D230000}"/>
    <cellStyle name="annee semestre 2 2 3 2 2 2 2 2 2 2 3 2 2 2 2" xfId="2934" xr:uid="{00000000-0005-0000-0000-00001E230000}"/>
    <cellStyle name="annee semestre 2 2 3 2 2 2 2 2 2 2 3 2 2 2 2 2" xfId="3721" xr:uid="{00000000-0005-0000-0000-00001F230000}"/>
    <cellStyle name="annee semestre 2 2 3 2 2 2 2 2 2 2 3 2 2 2 2 2 2" xfId="3933" xr:uid="{00000000-0005-0000-0000-000020230000}"/>
    <cellStyle name="annee semestre 2 2 3 2 2 2 2 2 2 2 3 2 2 2 2 2 2 2" xfId="4989" xr:uid="{00000000-0005-0000-0000-000021230000}"/>
    <cellStyle name="annee semestre 2 2 3 2 2 2 2 2 2 2 3 2 2 2 2 2 2 2 2" xfId="6423" xr:uid="{00000000-0005-0000-0000-000022230000}"/>
    <cellStyle name="annee semestre 2 2 3 2 2 2 2 2 2 2 3 2 2 2 2 2 2 2 2 2" xfId="7207" xr:uid="{00000000-0005-0000-0000-000023230000}"/>
    <cellStyle name="annee semestre 2 2 3 2 2 2 2 2 2 2 3 2 2 2 2 2 2 2 2 2 2" xfId="7434" xr:uid="{00000000-0005-0000-0000-000024230000}"/>
    <cellStyle name="annee semestre 2 2 3 2 2 2 2 2 2 2 3 2 2 2 2 2 2 2 2 2 2 2" xfId="13733" xr:uid="{00000000-0005-0000-0000-000025230000}"/>
    <cellStyle name="annee semestre 2 2 3 2 2 2 2 2 2 2 3 2 2 2 2 2 2 2 2 2 2 2 2" xfId="9745" xr:uid="{00000000-0005-0000-0000-000026230000}"/>
    <cellStyle name="annee semestre 2 2 3 2 2 2 2 2 2 2 3 2 2 2 2 2 2 2 2 2 2 2 2 2" xfId="32059" xr:uid="{00000000-0005-0000-0000-000027230000}"/>
    <cellStyle name="annee semestre 2 2 3 2 2 2 2 2 2 2 3 2 2 2 2 2 2 2 2 2 2 2 3" xfId="26134" xr:uid="{00000000-0005-0000-0000-000028230000}"/>
    <cellStyle name="annee semestre 2 2 3 2 2 2 2 2 2 2 3 2 2 2 2 2 2 2 2 2 2 3" xfId="26098" xr:uid="{00000000-0005-0000-0000-000029230000}"/>
    <cellStyle name="annee semestre 2 2 3 2 2 2 2 2 2 2 3 2 2 2 2 2 2 2 2 2 3" xfId="17632" xr:uid="{00000000-0005-0000-0000-00002A230000}"/>
    <cellStyle name="annee semestre 2 2 3 2 2 2 2 2 2 2 3 2 2 2 2 2 2 2 2 2 3 2" xfId="19704" xr:uid="{00000000-0005-0000-0000-00002B230000}"/>
    <cellStyle name="annee semestre 2 2 3 2 2 2 2 2 2 2 3 2 2 2 2 2 2 2 2 2 3 2 2" xfId="35947" xr:uid="{00000000-0005-0000-0000-00002C230000}"/>
    <cellStyle name="annee semestre 2 2 3 2 2 2 2 2 2 2 3 2 2 2 2 2 2 2 2 2 3 3" xfId="31259" xr:uid="{00000000-0005-0000-0000-00002D230000}"/>
    <cellStyle name="annee semestre 2 2 3 2 2 2 2 2 2 2 3 2 2 2 2 2 2 2 2 2 4" xfId="29057" xr:uid="{00000000-0005-0000-0000-00002E230000}"/>
    <cellStyle name="annee semestre 2 2 3 2 2 2 2 2 2 2 3 2 2 2 2 2 2 2 2 3" xfId="10581" xr:uid="{00000000-0005-0000-0000-00002F230000}"/>
    <cellStyle name="annee semestre 2 2 3 2 2 2 2 2 2 2 3 2 2 2 2 2 2 2 2 3 2" xfId="12431" xr:uid="{00000000-0005-0000-0000-000030230000}"/>
    <cellStyle name="annee semestre 2 2 3 2 2 2 2 2 2 2 3 2 2 2 2 2 2 2 2 3 2 2" xfId="14607" xr:uid="{00000000-0005-0000-0000-000031230000}"/>
    <cellStyle name="annee semestre 2 2 3 2 2 2 2 2 2 2 3 2 2 2 2 2 2 2 2 3 2 2 2" xfId="8673" xr:uid="{00000000-0005-0000-0000-000032230000}"/>
    <cellStyle name="annee semestre 2 2 3 2 2 2 2 2 2 2 3 2 2 2 2 2 2 2 2 3 2 2 2 2" xfId="32933" xr:uid="{00000000-0005-0000-0000-000033230000}"/>
    <cellStyle name="annee semestre 2 2 3 2 2 2 2 2 2 2 3 2 2 2 2 2 2 2 2 3 2 2 3" xfId="25541" xr:uid="{00000000-0005-0000-0000-000034230000}"/>
    <cellStyle name="annee semestre 2 2 3 2 2 2 2 2 2 2 3 2 2 2 2 2 2 2 2 3 2 3" xfId="25414" xr:uid="{00000000-0005-0000-0000-000035230000}"/>
    <cellStyle name="annee semestre 2 2 3 2 2 2 2 2 2 2 3 2 2 2 2 2 2 2 2 3 3" xfId="17913" xr:uid="{00000000-0005-0000-0000-000036230000}"/>
    <cellStyle name="annee semestre 2 2 3 2 2 2 2 2 2 2 3 2 2 2 2 2 2 2 2 3 3 2" xfId="8588" xr:uid="{00000000-0005-0000-0000-000037230000}"/>
    <cellStyle name="annee semestre 2 2 3 2 2 2 2 2 2 2 3 2 2 2 2 2 2 2 2 3 3 2 2" xfId="36228" xr:uid="{00000000-0005-0000-0000-000038230000}"/>
    <cellStyle name="annee semestre 2 2 3 2 2 2 2 2 2 2 3 2 2 2 2 2 2 2 2 3 3 3" xfId="26169" xr:uid="{00000000-0005-0000-0000-000039230000}"/>
    <cellStyle name="annee semestre 2 2 3 2 2 2 2 2 2 2 3 2 2 2 2 2 2 2 2 3 4" xfId="22045" xr:uid="{00000000-0005-0000-0000-00003A230000}"/>
    <cellStyle name="annee semestre 2 2 3 2 2 2 2 2 2 2 3 2 2 2 2 2 2 2 3" xfId="16060" xr:uid="{00000000-0005-0000-0000-00003B230000}"/>
    <cellStyle name="annee semestre 2 2 3 2 2 2 2 2 2 2 3 2 2 2 2 2 2 2 3 2" xfId="9464" xr:uid="{00000000-0005-0000-0000-00003C230000}"/>
    <cellStyle name="annee semestre 2 2 3 2 2 2 2 2 2 2 3 2 2 2 2 2 2 2 3 2 2" xfId="34375" xr:uid="{00000000-0005-0000-0000-00003D230000}"/>
    <cellStyle name="annee semestre 2 2 3 2 2 2 2 2 2 2 3 2 2 2 2 2 2 2 3 3" xfId="29147" xr:uid="{00000000-0005-0000-0000-00003E230000}"/>
    <cellStyle name="annee semestre 2 2 3 2 2 2 2 2 2 2 3 2 2 2 2 2 2 2 4" xfId="22370" xr:uid="{00000000-0005-0000-0000-00003F230000}"/>
    <cellStyle name="annee semestre 2 2 3 2 2 2 2 2 2 2 3 2 2 2 2 2 3" xfId="17019" xr:uid="{00000000-0005-0000-0000-000040230000}"/>
    <cellStyle name="annee semestre 2 2 3 2 2 2 2 2 2 2 3 2 2 2 2 2 3 2" xfId="10373" xr:uid="{00000000-0005-0000-0000-000041230000}"/>
    <cellStyle name="annee semestre 2 2 3 2 2 2 2 2 2 2 3 2 2 2 2 2 3 2 2" xfId="35334" xr:uid="{00000000-0005-0000-0000-000042230000}"/>
    <cellStyle name="annee semestre 2 2 3 2 2 2 2 2 2 2 3 2 2 2 2 2 3 3" xfId="27058" xr:uid="{00000000-0005-0000-0000-000043230000}"/>
    <cellStyle name="annee semestre 2 2 3 2 2 2 2 2 2 2 3 2 2 2 2 2 4" xfId="20900" xr:uid="{00000000-0005-0000-0000-000044230000}"/>
    <cellStyle name="annee semestre 2 2 3 2 2 2 2 2 2 2 3 2 2 2 3" xfId="3416" xr:uid="{00000000-0005-0000-0000-000045230000}"/>
    <cellStyle name="annee semestre 2 2 3 2 2 2 2 2 2 2 3 2 2 2 3 2" xfId="4395" xr:uid="{00000000-0005-0000-0000-000046230000}"/>
    <cellStyle name="annee semestre 2 2 3 2 2 2 2 2 2 2 3 2 2 2 3 2 2" xfId="4902" xr:uid="{00000000-0005-0000-0000-000047230000}"/>
    <cellStyle name="annee semestre 2 2 3 2 2 2 2 2 2 2 3 2 2 2 3 2 2 2" xfId="6315" xr:uid="{00000000-0005-0000-0000-000048230000}"/>
    <cellStyle name="annee semestre 2 2 3 2 2 2 2 2 2 2 3 2 2 2 3 2 2 2 2" xfId="7045" xr:uid="{00000000-0005-0000-0000-000049230000}"/>
    <cellStyle name="annee semestre 2 2 3 2 2 2 2 2 2 2 3 2 2 2 3 2 2 2 2 2" xfId="7326" xr:uid="{00000000-0005-0000-0000-00004A230000}"/>
    <cellStyle name="annee semestre 2 2 3 2 2 2 2 2 2 2 3 2 2 2 3 2 2 2 2 2 2" xfId="13924" xr:uid="{00000000-0005-0000-0000-00004B230000}"/>
    <cellStyle name="annee semestre 2 2 3 2 2 2 2 2 2 2 3 2 2 2 3 2 2 2 2 2 2 2" xfId="11658" xr:uid="{00000000-0005-0000-0000-00004C230000}"/>
    <cellStyle name="annee semestre 2 2 3 2 2 2 2 2 2 2 3 2 2 2 3 2 2 2 2 2 2 2 2" xfId="32250" xr:uid="{00000000-0005-0000-0000-00004D230000}"/>
    <cellStyle name="annee semestre 2 2 3 2 2 2 2 2 2 2 3 2 2 2 3 2 2 2 2 2 2 3" xfId="25384" xr:uid="{00000000-0005-0000-0000-00004E230000}"/>
    <cellStyle name="annee semestre 2 2 3 2 2 2 2 2 2 2 3 2 2 2 3 2 2 2 2 2 3" xfId="22151" xr:uid="{00000000-0005-0000-0000-00004F230000}"/>
    <cellStyle name="annee semestre 2 2 3 2 2 2 2 2 2 2 3 2 2 2 3 2 2 2 2 3" xfId="15149" xr:uid="{00000000-0005-0000-0000-000050230000}"/>
    <cellStyle name="annee semestre 2 2 3 2 2 2 2 2 2 2 3 2 2 2 3 2 2 2 2 3 2" xfId="10135" xr:uid="{00000000-0005-0000-0000-000051230000}"/>
    <cellStyle name="annee semestre 2 2 3 2 2 2 2 2 2 2 3 2 2 2 3 2 2 2 2 3 2 2" xfId="33468" xr:uid="{00000000-0005-0000-0000-000052230000}"/>
    <cellStyle name="annee semestre 2 2 3 2 2 2 2 2 2 2 3 2 2 2 3 2 2 2 2 3 3" xfId="29231" xr:uid="{00000000-0005-0000-0000-000053230000}"/>
    <cellStyle name="annee semestre 2 2 3 2 2 2 2 2 2 2 3 2 2 2 3 2 2 2 2 4" xfId="25867" xr:uid="{00000000-0005-0000-0000-000054230000}"/>
    <cellStyle name="annee semestre 2 2 3 2 2 2 2 2 2 2 3 2 2 2 3 2 2 2 3" xfId="10473" xr:uid="{00000000-0005-0000-0000-000055230000}"/>
    <cellStyle name="annee semestre 2 2 3 2 2 2 2 2 2 2 3 2 2 2 3 2 2 2 3 2" xfId="12319" xr:uid="{00000000-0005-0000-0000-000056230000}"/>
    <cellStyle name="annee semestre 2 2 3 2 2 2 2 2 2 2 3 2 2 2 3 2 2 2 3 2 2" xfId="14495" xr:uid="{00000000-0005-0000-0000-000057230000}"/>
    <cellStyle name="annee semestre 2 2 3 2 2 2 2 2 2 2 3 2 2 2 3 2 2 2 3 2 2 2" xfId="9574" xr:uid="{00000000-0005-0000-0000-000058230000}"/>
    <cellStyle name="annee semestre 2 2 3 2 2 2 2 2 2 2 3 2 2 2 3 2 2 2 3 2 2 2 2" xfId="32821" xr:uid="{00000000-0005-0000-0000-000059230000}"/>
    <cellStyle name="annee semestre 2 2 3 2 2 2 2 2 2 2 3 2 2 2 3 2 2 2 3 2 2 3" xfId="21312" xr:uid="{00000000-0005-0000-0000-00005A230000}"/>
    <cellStyle name="annee semestre 2 2 3 2 2 2 2 2 2 2 3 2 2 2 3 2 2 2 3 2 3" xfId="31391" xr:uid="{00000000-0005-0000-0000-00005B230000}"/>
    <cellStyle name="annee semestre 2 2 3 2 2 2 2 2 2 2 3 2 2 2 3 2 2 2 3 3" xfId="15558" xr:uid="{00000000-0005-0000-0000-00005C230000}"/>
    <cellStyle name="annee semestre 2 2 3 2 2 2 2 2 2 2 3 2 2 2 3 2 2 2 3 3 2" xfId="9067" xr:uid="{00000000-0005-0000-0000-00005D230000}"/>
    <cellStyle name="annee semestre 2 2 3 2 2 2 2 2 2 2 3 2 2 2 3 2 2 2 3 3 2 2" xfId="33877" xr:uid="{00000000-0005-0000-0000-00005E230000}"/>
    <cellStyle name="annee semestre 2 2 3 2 2 2 2 2 2 2 3 2 2 2 3 2 2 2 3 3 3" xfId="21215" xr:uid="{00000000-0005-0000-0000-00005F230000}"/>
    <cellStyle name="annee semestre 2 2 3 2 2 2 2 2 2 2 3 2 2 2 3 2 2 2 3 4" xfId="20889" xr:uid="{00000000-0005-0000-0000-000060230000}"/>
    <cellStyle name="annee semestre 2 2 3 2 2 2 2 2 2 2 3 2 2 2 3 2 2 3" xfId="15387" xr:uid="{00000000-0005-0000-0000-000061230000}"/>
    <cellStyle name="annee semestre 2 2 3 2 2 2 2 2 2 2 3 2 2 2 3 2 2 3 2" xfId="12789" xr:uid="{00000000-0005-0000-0000-000062230000}"/>
    <cellStyle name="annee semestre 2 2 3 2 2 2 2 2 2 2 3 2 2 2 3 2 2 3 2 2" xfId="33706" xr:uid="{00000000-0005-0000-0000-000063230000}"/>
    <cellStyle name="annee semestre 2 2 3 2 2 2 2 2 2 2 3 2 2 2 3 2 2 3 3" xfId="29056" xr:uid="{00000000-0005-0000-0000-000064230000}"/>
    <cellStyle name="annee semestre 2 2 3 2 2 2 2 2 2 2 3 2 2 2 3 2 2 4" xfId="20985" xr:uid="{00000000-0005-0000-0000-000065230000}"/>
    <cellStyle name="annee semestre 2 2 3 2 2 2 2 2 2 2 3 2 2 2 3 3" xfId="16959" xr:uid="{00000000-0005-0000-0000-000066230000}"/>
    <cellStyle name="annee semestre 2 2 3 2 2 2 2 2 2 2 3 2 2 2 3 3 2" xfId="11727" xr:uid="{00000000-0005-0000-0000-000067230000}"/>
    <cellStyle name="annee semestre 2 2 3 2 2 2 2 2 2 2 3 2 2 2 3 3 2 2" xfId="35274" xr:uid="{00000000-0005-0000-0000-000068230000}"/>
    <cellStyle name="annee semestre 2 2 3 2 2 2 2 2 2 2 3 2 2 2 3 3 3" xfId="28569" xr:uid="{00000000-0005-0000-0000-000069230000}"/>
    <cellStyle name="annee semestre 2 2 3 2 2 2 2 2 2 2 3 2 2 2 3 4" xfId="25520" xr:uid="{00000000-0005-0000-0000-00006A230000}"/>
    <cellStyle name="annee semestre 2 2 3 2 2 2 2 2 2 2 3 2 3" xfId="2667" xr:uid="{00000000-0005-0000-0000-00006B230000}"/>
    <cellStyle name="annee semestre 2 2 3 2 2 2 2 2 2 2 3 2 3 2" xfId="2364" xr:uid="{00000000-0005-0000-0000-00006C230000}"/>
    <cellStyle name="annee semestre 2 2 3 2 2 2 2 2 2 2 3 2 3 2 2" xfId="4126" xr:uid="{00000000-0005-0000-0000-00006D230000}"/>
    <cellStyle name="annee semestre 2 2 3 2 2 2 2 2 2 2 3 2 3 2 2 2" xfId="4600" xr:uid="{00000000-0005-0000-0000-00006E230000}"/>
    <cellStyle name="annee semestre 2 2 3 2 2 2 2 2 2 2 3 2 3 2 2 2 2" xfId="5160" xr:uid="{00000000-0005-0000-0000-00006F230000}"/>
    <cellStyle name="annee semestre 2 2 3 2 2 2 2 2 2 2 3 2 3 2 2 2 2 2" xfId="7149" xr:uid="{00000000-0005-0000-0000-000070230000}"/>
    <cellStyle name="annee semestre 2 2 3 2 2 2 2 2 2 2 3 2 3 2 2 2 2 2 2" xfId="4983" xr:uid="{00000000-0005-0000-0000-000071230000}"/>
    <cellStyle name="annee semestre 2 2 3 2 2 2 2 2 2 2 3 2 3 2 2 2 2 2 2 2" xfId="8064" xr:uid="{00000000-0005-0000-0000-000072230000}"/>
    <cellStyle name="annee semestre 2 2 3 2 2 2 2 2 2 2 3 2 3 2 2 2 2 2 2 2 2" xfId="13345" xr:uid="{00000000-0005-0000-0000-000073230000}"/>
    <cellStyle name="annee semestre 2 2 3 2 2 2 2 2 2 2 3 2 3 2 2 2 2 2 2 2 2 2" xfId="8221" xr:uid="{00000000-0005-0000-0000-000074230000}"/>
    <cellStyle name="annee semestre 2 2 3 2 2 2 2 2 2 2 3 2 3 2 2 2 2 2 2 2 2 2 2" xfId="31671" xr:uid="{00000000-0005-0000-0000-000075230000}"/>
    <cellStyle name="annee semestre 2 2 3 2 2 2 2 2 2 2 3 2 3 2 2 2 2 2 2 2 2 3" xfId="30668" xr:uid="{00000000-0005-0000-0000-000076230000}"/>
    <cellStyle name="annee semestre 2 2 3 2 2 2 2 2 2 2 3 2 3 2 2 2 2 2 2 2 3" xfId="27949" xr:uid="{00000000-0005-0000-0000-000077230000}"/>
    <cellStyle name="annee semestre 2 2 3 2 2 2 2 2 2 2 3 2 3 2 2 2 2 2 2 3" xfId="18148" xr:uid="{00000000-0005-0000-0000-000078230000}"/>
    <cellStyle name="annee semestre 2 2 3 2 2 2 2 2 2 2 3 2 3 2 2 2 2 2 2 3 2" xfId="11593" xr:uid="{00000000-0005-0000-0000-000079230000}"/>
    <cellStyle name="annee semestre 2 2 3 2 2 2 2 2 2 2 3 2 3 2 2 2 2 2 2 3 2 2" xfId="36463" xr:uid="{00000000-0005-0000-0000-00007A230000}"/>
    <cellStyle name="annee semestre 2 2 3 2 2 2 2 2 2 2 3 2 3 2 2 2 2 2 2 3 3" xfId="25607" xr:uid="{00000000-0005-0000-0000-00007B230000}"/>
    <cellStyle name="annee semestre 2 2 3 2 2 2 2 2 2 2 3 2 3 2 2 2 2 2 2 4" xfId="28398" xr:uid="{00000000-0005-0000-0000-00007C230000}"/>
    <cellStyle name="annee semestre 2 2 3 2 2 2 2 2 2 2 3 2 3 2 2 2 2 2 3" xfId="11211" xr:uid="{00000000-0005-0000-0000-00007D230000}"/>
    <cellStyle name="annee semestre 2 2 3 2 2 2 2 2 2 2 3 2 3 2 2 2 2 2 3 2" xfId="12587" xr:uid="{00000000-0005-0000-0000-00007E230000}"/>
    <cellStyle name="annee semestre 2 2 3 2 2 2 2 2 2 2 3 2 3 2 2 2 2 2 3 2 2" xfId="14763" xr:uid="{00000000-0005-0000-0000-00007F230000}"/>
    <cellStyle name="annee semestre 2 2 3 2 2 2 2 2 2 2 3 2 3 2 2 2 2 2 3 2 2 2" xfId="8411" xr:uid="{00000000-0005-0000-0000-000080230000}"/>
    <cellStyle name="annee semestre 2 2 3 2 2 2 2 2 2 2 3 2 3 2 2 2 2 2 3 2 2 2 2" xfId="33089" xr:uid="{00000000-0005-0000-0000-000081230000}"/>
    <cellStyle name="annee semestre 2 2 3 2 2 2 2 2 2 2 3 2 3 2 2 2 2 2 3 2 2 3" xfId="23669" xr:uid="{00000000-0005-0000-0000-000082230000}"/>
    <cellStyle name="annee semestre 2 2 3 2 2 2 2 2 2 2 3 2 3 2 2 2 2 2 3 2 3" xfId="24814" xr:uid="{00000000-0005-0000-0000-000083230000}"/>
    <cellStyle name="annee semestre 2 2 3 2 2 2 2 2 2 2 3 2 3 2 2 2 2 2 3 3" xfId="17460" xr:uid="{00000000-0005-0000-0000-000084230000}"/>
    <cellStyle name="annee semestre 2 2 3 2 2 2 2 2 2 2 3 2 3 2 2 2 2 2 3 3 2" xfId="19320" xr:uid="{00000000-0005-0000-0000-000085230000}"/>
    <cellStyle name="annee semestre 2 2 3 2 2 2 2 2 2 2 3 2 3 2 2 2 2 2 3 3 2 2" xfId="35775" xr:uid="{00000000-0005-0000-0000-000086230000}"/>
    <cellStyle name="annee semestre 2 2 3 2 2 2 2 2 2 2 3 2 3 2 2 2 2 2 3 3 3" xfId="31078" xr:uid="{00000000-0005-0000-0000-000087230000}"/>
    <cellStyle name="annee semestre 2 2 3 2 2 2 2 2 2 2 3 2 3 2 2 2 2 2 3 4" xfId="29305" xr:uid="{00000000-0005-0000-0000-000088230000}"/>
    <cellStyle name="annee semestre 2 2 3 2 2 2 2 2 2 2 3 2 3 2 2 2 2 3" xfId="16101" xr:uid="{00000000-0005-0000-0000-000089230000}"/>
    <cellStyle name="annee semestre 2 2 3 2 2 2 2 2 2 2 3 2 3 2 2 2 2 3 2" xfId="20042" xr:uid="{00000000-0005-0000-0000-00008A230000}"/>
    <cellStyle name="annee semestre 2 2 3 2 2 2 2 2 2 2 3 2 3 2 2 2 2 3 2 2" xfId="34416" xr:uid="{00000000-0005-0000-0000-00008B230000}"/>
    <cellStyle name="annee semestre 2 2 3 2 2 2 2 2 2 2 3 2 3 2 2 2 2 3 3" xfId="29539" xr:uid="{00000000-0005-0000-0000-00008C230000}"/>
    <cellStyle name="annee semestre 2 2 3 2 2 2 2 2 2 2 3 2 3 2 2 2 2 4" xfId="26100" xr:uid="{00000000-0005-0000-0000-00008D230000}"/>
    <cellStyle name="annee semestre 2 2 3 2 2 2 2 2 2 2 3 2 3 2 2 3" xfId="15502" xr:uid="{00000000-0005-0000-0000-00008E230000}"/>
    <cellStyle name="annee semestre 2 2 3 2 2 2 2 2 2 2 3 2 3 2 2 3 2" xfId="8314" xr:uid="{00000000-0005-0000-0000-00008F230000}"/>
    <cellStyle name="annee semestre 2 2 3 2 2 2 2 2 2 2 3 2 3 2 2 3 2 2" xfId="33821" xr:uid="{00000000-0005-0000-0000-000090230000}"/>
    <cellStyle name="annee semestre 2 2 3 2 2 2 2 2 2 2 3 2 3 2 2 3 3" xfId="28400" xr:uid="{00000000-0005-0000-0000-000091230000}"/>
    <cellStyle name="annee semestre 2 2 3 2 2 2 2 2 2 2 3 2 3 2 2 4" xfId="22537" xr:uid="{00000000-0005-0000-0000-000092230000}"/>
    <cellStyle name="annee semestre 2 2 3 2 2 2 2 2 2 2 3 2 3 3" xfId="3176" xr:uid="{00000000-0005-0000-0000-000093230000}"/>
    <cellStyle name="annee semestre 2 2 3 2 2 2 2 2 2 2 3 2 3 3 2" xfId="3489" xr:uid="{00000000-0005-0000-0000-000094230000}"/>
    <cellStyle name="annee semestre 2 2 3 2 2 2 2 2 2 2 3 2 3 3 2 2" xfId="5304" xr:uid="{00000000-0005-0000-0000-000095230000}"/>
    <cellStyle name="annee semestre 2 2 3 2 2 2 2 2 2 2 3 2 3 3 2 2 2" xfId="6510" xr:uid="{00000000-0005-0000-0000-000096230000}"/>
    <cellStyle name="annee semestre 2 2 3 2 2 2 2 2 2 2 3 2 3 3 2 2 2 2" xfId="7233" xr:uid="{00000000-0005-0000-0000-000097230000}"/>
    <cellStyle name="annee semestre 2 2 3 2 2 2 2 2 2 2 3 2 3 3 2 2 2 2 2" xfId="7521" xr:uid="{00000000-0005-0000-0000-000098230000}"/>
    <cellStyle name="annee semestre 2 2 3 2 2 2 2 2 2 2 3 2 3 3 2 2 2 2 2 2" xfId="13964" xr:uid="{00000000-0005-0000-0000-000099230000}"/>
    <cellStyle name="annee semestre 2 2 3 2 2 2 2 2 2 2 3 2 3 3 2 2 2 2 2 2 2" xfId="12765" xr:uid="{00000000-0005-0000-0000-00009A230000}"/>
    <cellStyle name="annee semestre 2 2 3 2 2 2 2 2 2 2 3 2 3 3 2 2 2 2 2 2 2 2" xfId="32290" xr:uid="{00000000-0005-0000-0000-00009B230000}"/>
    <cellStyle name="annee semestre 2 2 3 2 2 2 2 2 2 2 3 2 3 3 2 2 2 2 2 2 3" xfId="30074" xr:uid="{00000000-0005-0000-0000-00009C230000}"/>
    <cellStyle name="annee semestre 2 2 3 2 2 2 2 2 2 2 3 2 3 3 2 2 2 2 2 3" xfId="31054" xr:uid="{00000000-0005-0000-0000-00009D230000}"/>
    <cellStyle name="annee semestre 2 2 3 2 2 2 2 2 2 2 3 2 3 3 2 2 2 2 3" xfId="18538" xr:uid="{00000000-0005-0000-0000-00009E230000}"/>
    <cellStyle name="annee semestre 2 2 3 2 2 2 2 2 2 2 3 2 3 3 2 2 2 2 3 2" xfId="9000" xr:uid="{00000000-0005-0000-0000-00009F230000}"/>
    <cellStyle name="annee semestre 2 2 3 2 2 2 2 2 2 2 3 2 3 3 2 2 2 2 3 2 2" xfId="36853" xr:uid="{00000000-0005-0000-0000-0000A0230000}"/>
    <cellStyle name="annee semestre 2 2 3 2 2 2 2 2 2 2 3 2 3 3 2 2 2 2 3 3" xfId="21715" xr:uid="{00000000-0005-0000-0000-0000A1230000}"/>
    <cellStyle name="annee semestre 2 2 3 2 2 2 2 2 2 2 3 2 3 3 2 2 2 2 4" xfId="29420" xr:uid="{00000000-0005-0000-0000-0000A2230000}"/>
    <cellStyle name="annee semestre 2 2 3 2 2 2 2 2 2 2 3 2 3 3 2 2 2 3" xfId="10668" xr:uid="{00000000-0005-0000-0000-0000A3230000}"/>
    <cellStyle name="annee semestre 2 2 3 2 2 2 2 2 2 2 3 2 3 3 2 2 2 3 2" xfId="12102" xr:uid="{00000000-0005-0000-0000-0000A4230000}"/>
    <cellStyle name="annee semestre 2 2 3 2 2 2 2 2 2 2 3 2 3 3 2 2 2 3 2 2" xfId="13929" xr:uid="{00000000-0005-0000-0000-0000A5230000}"/>
    <cellStyle name="annee semestre 2 2 3 2 2 2 2 2 2 2 3 2 3 3 2 2 2 3 2 2 2" xfId="10215" xr:uid="{00000000-0005-0000-0000-0000A6230000}"/>
    <cellStyle name="annee semestre 2 2 3 2 2 2 2 2 2 2 3 2 3 3 2 2 2 3 2 2 2 2" xfId="32255" xr:uid="{00000000-0005-0000-0000-0000A7230000}"/>
    <cellStyle name="annee semestre 2 2 3 2 2 2 2 2 2 2 3 2 3 3 2 2 2 3 2 2 3" xfId="30487" xr:uid="{00000000-0005-0000-0000-0000A8230000}"/>
    <cellStyle name="annee semestre 2 2 3 2 2 2 2 2 2 2 3 2 3 3 2 2 2 3 2 3" xfId="26362" xr:uid="{00000000-0005-0000-0000-0000A9230000}"/>
    <cellStyle name="annee semestre 2 2 3 2 2 2 2 2 2 2 3 2 3 3 2 2 2 3 3" xfId="18387" xr:uid="{00000000-0005-0000-0000-0000AA230000}"/>
    <cellStyle name="annee semestre 2 2 3 2 2 2 2 2 2 2 3 2 3 3 2 2 2 3 3 2" xfId="18945" xr:uid="{00000000-0005-0000-0000-0000AB230000}"/>
    <cellStyle name="annee semestre 2 2 3 2 2 2 2 2 2 2 3 2 3 3 2 2 2 3 3 2 2" xfId="36702" xr:uid="{00000000-0005-0000-0000-0000AC230000}"/>
    <cellStyle name="annee semestre 2 2 3 2 2 2 2 2 2 2 3 2 3 3 2 2 2 3 3 3" xfId="25793" xr:uid="{00000000-0005-0000-0000-0000AD230000}"/>
    <cellStyle name="annee semestre 2 2 3 2 2 2 2 2 2 2 3 2 3 3 2 2 2 3 4" xfId="22417" xr:uid="{00000000-0005-0000-0000-0000AE230000}"/>
    <cellStyle name="annee semestre 2 2 3 2 2 2 2 2 2 2 3 2 3 3 2 2 3" xfId="16516" xr:uid="{00000000-0005-0000-0000-0000AF230000}"/>
    <cellStyle name="annee semestre 2 2 3 2 2 2 2 2 2 2 3 2 3 3 2 2 3 2" xfId="13039" xr:uid="{00000000-0005-0000-0000-0000B0230000}"/>
    <cellStyle name="annee semestre 2 2 3 2 2 2 2 2 2 2 3 2 3 3 2 2 3 2 2" xfId="34831" xr:uid="{00000000-0005-0000-0000-0000B1230000}"/>
    <cellStyle name="annee semestre 2 2 3 2 2 2 2 2 2 2 3 2 3 3 2 2 3 3" xfId="26385" xr:uid="{00000000-0005-0000-0000-0000B2230000}"/>
    <cellStyle name="annee semestre 2 2 3 2 2 2 2 2 2 2 3 2 3 3 2 2 4" xfId="29496" xr:uid="{00000000-0005-0000-0000-0000B3230000}"/>
    <cellStyle name="annee semestre 2 2 3 2 2 2 2 2 2 2 3 2 3 3 3" xfId="16829" xr:uid="{00000000-0005-0000-0000-0000B4230000}"/>
    <cellStyle name="annee semestre 2 2 3 2 2 2 2 2 2 2 3 2 3 3 3 2" xfId="9037" xr:uid="{00000000-0005-0000-0000-0000B5230000}"/>
    <cellStyle name="annee semestre 2 2 3 2 2 2 2 2 2 2 3 2 3 3 3 2 2" xfId="35144" xr:uid="{00000000-0005-0000-0000-0000B6230000}"/>
    <cellStyle name="annee semestre 2 2 3 2 2 2 2 2 2 2 3 2 3 3 3 3" xfId="30518" xr:uid="{00000000-0005-0000-0000-0000B7230000}"/>
    <cellStyle name="annee semestre 2 2 3 2 2 2 2 2 2 2 3 2 3 3 4" xfId="23419" xr:uid="{00000000-0005-0000-0000-0000B8230000}"/>
    <cellStyle name="annee semestre 2 2 3 2 2 2 2 2 2 2 3 2 4" xfId="14968" xr:uid="{00000000-0005-0000-0000-0000B9230000}"/>
    <cellStyle name="annee semestre 2 2 3 2 2 2 2 2 2 2 3 2 4 2" xfId="19656" xr:uid="{00000000-0005-0000-0000-0000BA230000}"/>
    <cellStyle name="annee semestre 2 2 3 2 2 2 2 2 2 2 3 2 4 2 2" xfId="33289" xr:uid="{00000000-0005-0000-0000-0000BB230000}"/>
    <cellStyle name="annee semestre 2 2 3 2 2 2 2 2 2 2 3 2 4 3" xfId="24898" xr:uid="{00000000-0005-0000-0000-0000BC230000}"/>
    <cellStyle name="annee semestre 2 2 3 2 2 2 2 2 2 2 3 2 5" xfId="25837" xr:uid="{00000000-0005-0000-0000-0000BD230000}"/>
    <cellStyle name="annee semestre 2 2 3 2 2 2 2 2 2 2 4" xfId="14845" xr:uid="{00000000-0005-0000-0000-0000BE230000}"/>
    <cellStyle name="annee semestre 2 2 3 2 2 2 2 2 2 2 4 2" xfId="11375" xr:uid="{00000000-0005-0000-0000-0000BF230000}"/>
    <cellStyle name="annee semestre 2 2 3 2 2 2 2 2 2 2 4 2 2" xfId="33167" xr:uid="{00000000-0005-0000-0000-0000C0230000}"/>
    <cellStyle name="annee semestre 2 2 3 2 2 2 2 2 2 2 4 3" xfId="26000" xr:uid="{00000000-0005-0000-0000-0000C1230000}"/>
    <cellStyle name="annee semestre 2 2 3 2 2 2 2 2 2 2 5" xfId="20663" xr:uid="{00000000-0005-0000-0000-0000C2230000}"/>
    <cellStyle name="annee semestre 2 2 3 2 2 2 2 2 3" xfId="16133" xr:uid="{00000000-0005-0000-0000-0000C3230000}"/>
    <cellStyle name="annee semestre 2 2 3 2 2 2 2 2 3 2" xfId="9524" xr:uid="{00000000-0005-0000-0000-0000C4230000}"/>
    <cellStyle name="annee semestre 2 2 3 2 2 2 2 2 3 2 2" xfId="34448" xr:uid="{00000000-0005-0000-0000-0000C5230000}"/>
    <cellStyle name="annee semestre 2 2 3 2 2 2 2 2 3 3" xfId="28705" xr:uid="{00000000-0005-0000-0000-0000C6230000}"/>
    <cellStyle name="annee semestre 2 2 3 2 2 2 2 2 4" xfId="22978" xr:uid="{00000000-0005-0000-0000-0000C7230000}"/>
    <cellStyle name="annee semestre 2 2 3 2 2 2 3" xfId="702" xr:uid="{00000000-0005-0000-0000-0000C8230000}"/>
    <cellStyle name="annee semestre 2 2 3 2 2 2 3 2" xfId="902" xr:uid="{00000000-0005-0000-0000-0000C9230000}"/>
    <cellStyle name="annee semestre 2 2 3 2 2 2 3 2 2" xfId="926" xr:uid="{00000000-0005-0000-0000-0000CA230000}"/>
    <cellStyle name="annee semestre 2 2 3 2 2 2 3 2 2 2" xfId="1331" xr:uid="{00000000-0005-0000-0000-0000CB230000}"/>
    <cellStyle name="annee semestre 2 2 3 2 2 2 3 2 2 2 2" xfId="1283" xr:uid="{00000000-0005-0000-0000-0000CC230000}"/>
    <cellStyle name="annee semestre 2 2 3 2 2 2 3 2 2 2 2 2" xfId="1668" xr:uid="{00000000-0005-0000-0000-0000CD230000}"/>
    <cellStyle name="annee semestre 2 2 3 2 2 2 3 2 2 2 2 2 2" xfId="1946" xr:uid="{00000000-0005-0000-0000-0000CE230000}"/>
    <cellStyle name="annee semestre 2 2 3 2 2 2 3 2 2 2 2 2 2 2" xfId="2418" xr:uid="{00000000-0005-0000-0000-0000CF230000}"/>
    <cellStyle name="annee semestre 2 2 3 2 2 2 3 2 2 2 2 2 2 2 2" xfId="2836" xr:uid="{00000000-0005-0000-0000-0000D0230000}"/>
    <cellStyle name="annee semestre 2 2 3 2 2 2 3 2 2 2 2 2 2 2 2 2" xfId="4155" xr:uid="{00000000-0005-0000-0000-0000D1230000}"/>
    <cellStyle name="annee semestre 2 2 3 2 2 2 3 2 2 2 2 2 2 2 2 2 2" xfId="4629" xr:uid="{00000000-0005-0000-0000-0000D2230000}"/>
    <cellStyle name="annee semestre 2 2 3 2 2 2 3 2 2 2 2 2 2 2 2 2 2 2" xfId="4796" xr:uid="{00000000-0005-0000-0000-0000D3230000}"/>
    <cellStyle name="annee semestre 2 2 3 2 2 2 3 2 2 2 2 2 2 2 2 2 2 2 2" xfId="6696" xr:uid="{00000000-0005-0000-0000-0000D4230000}"/>
    <cellStyle name="annee semestre 2 2 3 2 2 2 3 2 2 2 2 2 2 2 2 2 2 2 2 2" xfId="5757" xr:uid="{00000000-0005-0000-0000-0000D5230000}"/>
    <cellStyle name="annee semestre 2 2 3 2 2 2 3 2 2 2 2 2 2 2 2 2 2 2 2 2 2" xfId="7707" xr:uid="{00000000-0005-0000-0000-0000D6230000}"/>
    <cellStyle name="annee semestre 2 2 3 2 2 2 3 2 2 2 2 2 2 2 2 2 2 2 2 2 2 2" xfId="14287" xr:uid="{00000000-0005-0000-0000-0000D7230000}"/>
    <cellStyle name="annee semestre 2 2 3 2 2 2 3 2 2 2 2 2 2 2 2 2 2 2 2 2 2 2 2" xfId="11402" xr:uid="{00000000-0005-0000-0000-0000D8230000}"/>
    <cellStyle name="annee semestre 2 2 3 2 2 2 3 2 2 2 2 2 2 2 2 2 2 2 2 2 2 2 2 2" xfId="32613" xr:uid="{00000000-0005-0000-0000-0000D9230000}"/>
    <cellStyle name="annee semestre 2 2 3 2 2 2 3 2 2 2 2 2 2 2 2 2 2 2 2 2 2 2 3" xfId="23305" xr:uid="{00000000-0005-0000-0000-0000DA230000}"/>
    <cellStyle name="annee semestre 2 2 3 2 2 2 3 2 2 2 2 2 2 2 2 2 2 2 2 2 2 3" xfId="25844" xr:uid="{00000000-0005-0000-0000-0000DB230000}"/>
    <cellStyle name="annee semestre 2 2 3 2 2 2 3 2 2 2 2 2 2 2 2 2 2 2 2 2 3" xfId="17699" xr:uid="{00000000-0005-0000-0000-0000DC230000}"/>
    <cellStyle name="annee semestre 2 2 3 2 2 2 3 2 2 2 2 2 2 2 2 2 2 2 2 2 3 2" xfId="19625" xr:uid="{00000000-0005-0000-0000-0000DD230000}"/>
    <cellStyle name="annee semestre 2 2 3 2 2 2 3 2 2 2 2 2 2 2 2 2 2 2 2 2 3 2 2" xfId="36014" xr:uid="{00000000-0005-0000-0000-0000DE230000}"/>
    <cellStyle name="annee semestre 2 2 3 2 2 2 3 2 2 2 2 2 2 2 2 2 2 2 2 2 3 3" xfId="26208" xr:uid="{00000000-0005-0000-0000-0000DF230000}"/>
    <cellStyle name="annee semestre 2 2 3 2 2 2 3 2 2 2 2 2 2 2 2 2 2 2 2 2 4" xfId="26137" xr:uid="{00000000-0005-0000-0000-0000E0230000}"/>
    <cellStyle name="annee semestre 2 2 3 2 2 2 3 2 2 2 2 2 2 2 2 2 2 2 2 3" xfId="10854" xr:uid="{00000000-0005-0000-0000-0000E1230000}"/>
    <cellStyle name="annee semestre 2 2 3 2 2 2 3 2 2 2 2 2 2 2 2 2 2 2 2 3 2" xfId="12106" xr:uid="{00000000-0005-0000-0000-0000E2230000}"/>
    <cellStyle name="annee semestre 2 2 3 2 2 2 3 2 2 2 2 2 2 2 2 2 2 2 2 3 2 2" xfId="13780" xr:uid="{00000000-0005-0000-0000-0000E3230000}"/>
    <cellStyle name="annee semestre 2 2 3 2 2 2 3 2 2 2 2 2 2 2 2 2 2 2 2 3 2 2 2" xfId="11767" xr:uid="{00000000-0005-0000-0000-0000E4230000}"/>
    <cellStyle name="annee semestre 2 2 3 2 2 2 3 2 2 2 2 2 2 2 2 2 2 2 2 3 2 2 2 2" xfId="32106" xr:uid="{00000000-0005-0000-0000-0000E5230000}"/>
    <cellStyle name="annee semestre 2 2 3 2 2 2 3 2 2 2 2 2 2 2 2 2 2 2 2 3 2 2 3" xfId="31167" xr:uid="{00000000-0005-0000-0000-0000E6230000}"/>
    <cellStyle name="annee semestre 2 2 3 2 2 2 3 2 2 2 2 2 2 2 2 2 2 2 2 3 2 3" xfId="26984" xr:uid="{00000000-0005-0000-0000-0000E7230000}"/>
    <cellStyle name="annee semestre 2 2 3 2 2 2 3 2 2 2 2 2 2 2 2 2 2 2 2 3 3" xfId="17937" xr:uid="{00000000-0005-0000-0000-0000E8230000}"/>
    <cellStyle name="annee semestre 2 2 3 2 2 2 3 2 2 2 2 2 2 2 2 2 2 2 2 3 3 2" xfId="19287" xr:uid="{00000000-0005-0000-0000-0000E9230000}"/>
    <cellStyle name="annee semestre 2 2 3 2 2 2 3 2 2 2 2 2 2 2 2 2 2 2 2 3 3 2 2" xfId="36252" xr:uid="{00000000-0005-0000-0000-0000EA230000}"/>
    <cellStyle name="annee semestre 2 2 3 2 2 2 3 2 2 2 2 2 2 2 2 2 2 2 2 3 3 3" xfId="22059" xr:uid="{00000000-0005-0000-0000-0000EB230000}"/>
    <cellStyle name="annee semestre 2 2 3 2 2 2 3 2 2 2 2 2 2 2 2 2 2 2 2 3 4" xfId="25149" xr:uid="{00000000-0005-0000-0000-0000EC230000}"/>
    <cellStyle name="annee semestre 2 2 3 2 2 2 3 2 2 2 2 2 2 2 2 2 2 2 3" xfId="16303" xr:uid="{00000000-0005-0000-0000-0000ED230000}"/>
    <cellStyle name="annee semestre 2 2 3 2 2 2 3 2 2 2 2 2 2 2 2 2 2 2 3 2" xfId="12788" xr:uid="{00000000-0005-0000-0000-0000EE230000}"/>
    <cellStyle name="annee semestre 2 2 3 2 2 2 3 2 2 2 2 2 2 2 2 2 2 2 3 2 2" xfId="34618" xr:uid="{00000000-0005-0000-0000-0000EF230000}"/>
    <cellStyle name="annee semestre 2 2 3 2 2 2 3 2 2 2 2 2 2 2 2 2 2 2 3 3" xfId="21084" xr:uid="{00000000-0005-0000-0000-0000F0230000}"/>
    <cellStyle name="annee semestre 2 2 3 2 2 2 3 2 2 2 2 2 2 2 2 2 2 2 4" xfId="29124" xr:uid="{00000000-0005-0000-0000-0000F1230000}"/>
    <cellStyle name="annee semestre 2 2 3 2 2 2 3 2 2 2 2 2 2 2 2 2 3" xfId="18539" xr:uid="{00000000-0005-0000-0000-0000F2230000}"/>
    <cellStyle name="annee semestre 2 2 3 2 2 2 3 2 2 2 2 2 2 2 2 2 3 2" xfId="18643" xr:uid="{00000000-0005-0000-0000-0000F3230000}"/>
    <cellStyle name="annee semestre 2 2 3 2 2 2 3 2 2 2 2 2 2 2 2 2 3 2 2" xfId="36854" xr:uid="{00000000-0005-0000-0000-0000F4230000}"/>
    <cellStyle name="annee semestre 2 2 3 2 2 2 3 2 2 2 2 2 2 2 2 2 3 3" xfId="26404" xr:uid="{00000000-0005-0000-0000-0000F5230000}"/>
    <cellStyle name="annee semestre 2 2 3 2 2 2 3 2 2 2 2 2 2 2 2 2 4" xfId="22435" xr:uid="{00000000-0005-0000-0000-0000F6230000}"/>
    <cellStyle name="annee semestre 2 2 3 2 2 2 3 2 2 2 2 2 2 2 3" xfId="3318" xr:uid="{00000000-0005-0000-0000-0000F7230000}"/>
    <cellStyle name="annee semestre 2 2 3 2 2 2 3 2 2 2 2 2 2 2 3 2" xfId="3886" xr:uid="{00000000-0005-0000-0000-0000F8230000}"/>
    <cellStyle name="annee semestre 2 2 3 2 2 2 3 2 2 2 2 2 2 2 3 2 2" xfId="5751" xr:uid="{00000000-0005-0000-0000-0000F9230000}"/>
    <cellStyle name="annee semestre 2 2 3 2 2 2 3 2 2 2 2 2 2 2 3 2 2 2" xfId="6687" xr:uid="{00000000-0005-0000-0000-0000FA230000}"/>
    <cellStyle name="annee semestre 2 2 3 2 2 2 3 2 2 2 2 2 2 2 3 2 2 2 2" xfId="6950" xr:uid="{00000000-0005-0000-0000-0000FB230000}"/>
    <cellStyle name="annee semestre 2 2 3 2 2 2 3 2 2 2 2 2 2 2 3 2 2 2 2 2" xfId="7698" xr:uid="{00000000-0005-0000-0000-0000FC230000}"/>
    <cellStyle name="annee semestre 2 2 3 2 2 2 3 2 2 2 2 2 2 2 3 2 2 2 2 2 2" xfId="13881" xr:uid="{00000000-0005-0000-0000-0000FD230000}"/>
    <cellStyle name="annee semestre 2 2 3 2 2 2 3 2 2 2 2 2 2 2 3 2 2 2 2 2 2 2" xfId="12760" xr:uid="{00000000-0005-0000-0000-0000FE230000}"/>
    <cellStyle name="annee semestre 2 2 3 2 2 2 3 2 2 2 2 2 2 2 3 2 2 2 2 2 2 2 2" xfId="32207" xr:uid="{00000000-0005-0000-0000-0000FF230000}"/>
    <cellStyle name="annee semestre 2 2 3 2 2 2 3 2 2 2 2 2 2 2 3 2 2 2 2 2 2 3" xfId="21221" xr:uid="{00000000-0005-0000-0000-000000240000}"/>
    <cellStyle name="annee semestre 2 2 3 2 2 2 3 2 2 2 2 2 2 2 3 2 2 2 2 2 3" xfId="22509" xr:uid="{00000000-0005-0000-0000-000001240000}"/>
    <cellStyle name="annee semestre 2 2 3 2 2 2 3 2 2 2 2 2 2 2 3 2 2 2 2 3" xfId="16069" xr:uid="{00000000-0005-0000-0000-000002240000}"/>
    <cellStyle name="annee semestre 2 2 3 2 2 2 3 2 2 2 2 2 2 2 3 2 2 2 2 3 2" xfId="8778" xr:uid="{00000000-0005-0000-0000-000003240000}"/>
    <cellStyle name="annee semestre 2 2 3 2 2 2 3 2 2 2 2 2 2 2 3 2 2 2 2 3 2 2" xfId="34384" xr:uid="{00000000-0005-0000-0000-000004240000}"/>
    <cellStyle name="annee semestre 2 2 3 2 2 2 3 2 2 2 2 2 2 2 3 2 2 2 2 3 3" xfId="29326" xr:uid="{00000000-0005-0000-0000-000005240000}"/>
    <cellStyle name="annee semestre 2 2 3 2 2 2 3 2 2 2 2 2 2 2 3 2 2 2 2 4" xfId="21284" xr:uid="{00000000-0005-0000-0000-000006240000}"/>
    <cellStyle name="annee semestre 2 2 3 2 2 2 3 2 2 2 2 2 2 2 3 2 2 2 3" xfId="10845" xr:uid="{00000000-0005-0000-0000-000007240000}"/>
    <cellStyle name="annee semestre 2 2 3 2 2 2 3 2 2 2 2 2 2 2 3 2 2 2 3 2" xfId="11979" xr:uid="{00000000-0005-0000-0000-000008240000}"/>
    <cellStyle name="annee semestre 2 2 3 2 2 2 3 2 2 2 2 2 2 2 3 2 2 2 3 2 2" xfId="13663" xr:uid="{00000000-0005-0000-0000-000009240000}"/>
    <cellStyle name="annee semestre 2 2 3 2 2 2 3 2 2 2 2 2 2 2 3 2 2 2 3 2 2 2" xfId="20072" xr:uid="{00000000-0005-0000-0000-00000A240000}"/>
    <cellStyle name="annee semestre 2 2 3 2 2 2 3 2 2 2 2 2 2 2 3 2 2 2 3 2 2 2 2" xfId="31989" xr:uid="{00000000-0005-0000-0000-00000B240000}"/>
    <cellStyle name="annee semestre 2 2 3 2 2 2 3 2 2 2 2 2 2 2 3 2 2 2 3 2 2 3" xfId="23511" xr:uid="{00000000-0005-0000-0000-00000C240000}"/>
    <cellStyle name="annee semestre 2 2 3 2 2 2 3 2 2 2 2 2 2 2 3 2 2 2 3 2 3" xfId="31272" xr:uid="{00000000-0005-0000-0000-00000D240000}"/>
    <cellStyle name="annee semestre 2 2 3 2 2 2 3 2 2 2 2 2 2 2 3 2 2 2 3 3" xfId="17768" xr:uid="{00000000-0005-0000-0000-00000E240000}"/>
    <cellStyle name="annee semestre 2 2 3 2 2 2 3 2 2 2 2 2 2 2 3 2 2 2 3 3 2" xfId="11568" xr:uid="{00000000-0005-0000-0000-00000F240000}"/>
    <cellStyle name="annee semestre 2 2 3 2 2 2 3 2 2 2 2 2 2 2 3 2 2 2 3 3 2 2" xfId="36083" xr:uid="{00000000-0005-0000-0000-000010240000}"/>
    <cellStyle name="annee semestre 2 2 3 2 2 2 3 2 2 2 2 2 2 2 3 2 2 2 3 3 3" xfId="31138" xr:uid="{00000000-0005-0000-0000-000011240000}"/>
    <cellStyle name="annee semestre 2 2 3 2 2 2 3 2 2 2 2 2 2 2 3 2 2 2 3 4" xfId="26479" xr:uid="{00000000-0005-0000-0000-000012240000}"/>
    <cellStyle name="annee semestre 2 2 3 2 2 2 3 2 2 2 2 2 2 2 3 2 2 3" xfId="16797" xr:uid="{00000000-0005-0000-0000-000013240000}"/>
    <cellStyle name="annee semestre 2 2 3 2 2 2 3 2 2 2 2 2 2 2 3 2 2 3 2" xfId="19341" xr:uid="{00000000-0005-0000-0000-000014240000}"/>
    <cellStyle name="annee semestre 2 2 3 2 2 2 3 2 2 2 2 2 2 2 3 2 2 3 2 2" xfId="35112" xr:uid="{00000000-0005-0000-0000-000015240000}"/>
    <cellStyle name="annee semestre 2 2 3 2 2 2 3 2 2 2 2 2 2 2 3 2 2 3 3" xfId="28801" xr:uid="{00000000-0005-0000-0000-000016240000}"/>
    <cellStyle name="annee semestre 2 2 3 2 2 2 3 2 2 2 2 2 2 2 3 2 2 4" xfId="21056" xr:uid="{00000000-0005-0000-0000-000017240000}"/>
    <cellStyle name="annee semestre 2 2 3 2 2 2 3 2 2 2 2 2 2 2 3 3" xfId="15956" xr:uid="{00000000-0005-0000-0000-000018240000}"/>
    <cellStyle name="annee semestre 2 2 3 2 2 2 3 2 2 2 2 2 2 2 3 3 2" xfId="20316" xr:uid="{00000000-0005-0000-0000-000019240000}"/>
    <cellStyle name="annee semestre 2 2 3 2 2 2 3 2 2 2 2 2 2 2 3 3 2 2" xfId="34272" xr:uid="{00000000-0005-0000-0000-00001A240000}"/>
    <cellStyle name="annee semestre 2 2 3 2 2 2 3 2 2 2 2 2 2 2 3 3 3" xfId="22939" xr:uid="{00000000-0005-0000-0000-00001B240000}"/>
    <cellStyle name="annee semestre 2 2 3 2 2 2 3 2 2 2 2 2 2 2 3 4" xfId="27217" xr:uid="{00000000-0005-0000-0000-00001C240000}"/>
    <cellStyle name="annee semestre 2 2 3 2 2 2 3 2 2 2 2 2 3" xfId="2569" xr:uid="{00000000-0005-0000-0000-00001D240000}"/>
    <cellStyle name="annee semestre 2 2 3 2 2 2 3 2 2 2 2 2 3 2" xfId="2763" xr:uid="{00000000-0005-0000-0000-00001E240000}"/>
    <cellStyle name="annee semestre 2 2 3 2 2 2 3 2 2 2 2 2 3 2 2" xfId="4086" xr:uid="{00000000-0005-0000-0000-00001F240000}"/>
    <cellStyle name="annee semestre 2 2 3 2 2 2 3 2 2 2 2 2 3 2 2 2" xfId="4560" xr:uid="{00000000-0005-0000-0000-000020240000}"/>
    <cellStyle name="annee semestre 2 2 3 2 2 2 3 2 2 2 2 2 3 2 2 2 2" xfId="5287" xr:uid="{00000000-0005-0000-0000-000021240000}"/>
    <cellStyle name="annee semestre 2 2 3 2 2 2 3 2 2 2 2 2 3 2 2 2 2 2" xfId="6497" xr:uid="{00000000-0005-0000-0000-000022240000}"/>
    <cellStyle name="annee semestre 2 2 3 2 2 2 3 2 2 2 2 2 3 2 2 2 2 2 2" xfId="6011" xr:uid="{00000000-0005-0000-0000-000023240000}"/>
    <cellStyle name="annee semestre 2 2 3 2 2 2 3 2 2 2 2 2 3 2 2 2 2 2 2 2" xfId="7508" xr:uid="{00000000-0005-0000-0000-000024240000}"/>
    <cellStyle name="annee semestre 2 2 3 2 2 2 3 2 2 2 2 2 3 2 2 2 2 2 2 2 2" xfId="13561" xr:uid="{00000000-0005-0000-0000-000025240000}"/>
    <cellStyle name="annee semestre 2 2 3 2 2 2 3 2 2 2 2 2 3 2 2 2 2 2 2 2 2 2" xfId="19628" xr:uid="{00000000-0005-0000-0000-000026240000}"/>
    <cellStyle name="annee semestre 2 2 3 2 2 2 3 2 2 2 2 2 3 2 2 2 2 2 2 2 2 2 2" xfId="31887" xr:uid="{00000000-0005-0000-0000-000027240000}"/>
    <cellStyle name="annee semestre 2 2 3 2 2 2 3 2 2 2 2 2 3 2 2 2 2 2 2 2 2 3" xfId="29910" xr:uid="{00000000-0005-0000-0000-000028240000}"/>
    <cellStyle name="annee semestre 2 2 3 2 2 2 3 2 2 2 2 2 3 2 2 2 2 2 2 2 3" xfId="23809" xr:uid="{00000000-0005-0000-0000-000029240000}"/>
    <cellStyle name="annee semestre 2 2 3 2 2 2 3 2 2 2 2 2 3 2 2 2 2 2 2 3" xfId="16960" xr:uid="{00000000-0005-0000-0000-00002A240000}"/>
    <cellStyle name="annee semestre 2 2 3 2 2 2 3 2 2 2 2 2 3 2 2 2 2 2 2 3 2" xfId="8395" xr:uid="{00000000-0005-0000-0000-00002B240000}"/>
    <cellStyle name="annee semestre 2 2 3 2 2 2 3 2 2 2 2 2 3 2 2 2 2 2 2 3 2 2" xfId="35275" xr:uid="{00000000-0005-0000-0000-00002C240000}"/>
    <cellStyle name="annee semestre 2 2 3 2 2 2 3 2 2 2 2 2 3 2 2 2 2 2 2 3 3" xfId="26265" xr:uid="{00000000-0005-0000-0000-00002D240000}"/>
    <cellStyle name="annee semestre 2 2 3 2 2 2 3 2 2 2 2 2 3 2 2 2 2 2 2 4" xfId="26093" xr:uid="{00000000-0005-0000-0000-00002E240000}"/>
    <cellStyle name="annee semestre 2 2 3 2 2 2 3 2 2 2 2 2 3 2 2 2 2 2 3" xfId="10655" xr:uid="{00000000-0005-0000-0000-00002F240000}"/>
    <cellStyle name="annee semestre 2 2 3 2 2 2 3 2 2 2 2 2 3 2 2 2 2 2 3 2" xfId="12397" xr:uid="{00000000-0005-0000-0000-000030240000}"/>
    <cellStyle name="annee semestre 2 2 3 2 2 2 3 2 2 2 2 2 3 2 2 2 2 2 3 2 2" xfId="14573" xr:uid="{00000000-0005-0000-0000-000031240000}"/>
    <cellStyle name="annee semestre 2 2 3 2 2 2 3 2 2 2 2 2 3 2 2 2 2 2 3 2 2 2" xfId="8401" xr:uid="{00000000-0005-0000-0000-000032240000}"/>
    <cellStyle name="annee semestre 2 2 3 2 2 2 3 2 2 2 2 2 3 2 2 2 2 2 3 2 2 2 2" xfId="32899" xr:uid="{00000000-0005-0000-0000-000033240000}"/>
    <cellStyle name="annee semestre 2 2 3 2 2 2 3 2 2 2 2 2 3 2 2 2 2 2 3 2 2 3" xfId="21417" xr:uid="{00000000-0005-0000-0000-000034240000}"/>
    <cellStyle name="annee semestre 2 2 3 2 2 2 3 2 2 2 2 2 3 2 2 2 2 2 3 2 3" xfId="28709" xr:uid="{00000000-0005-0000-0000-000035240000}"/>
    <cellStyle name="annee semestre 2 2 3 2 2 2 3 2 2 2 2 2 3 2 2 2 2 2 3 3" xfId="15912" xr:uid="{00000000-0005-0000-0000-000036240000}"/>
    <cellStyle name="annee semestre 2 2 3 2 2 2 3 2 2 2 2 2 3 2 2 2 2 2 3 3 2" xfId="9903" xr:uid="{00000000-0005-0000-0000-000037240000}"/>
    <cellStyle name="annee semestre 2 2 3 2 2 2 3 2 2 2 2 2 3 2 2 2 2 2 3 3 2 2" xfId="34228" xr:uid="{00000000-0005-0000-0000-000038240000}"/>
    <cellStyle name="annee semestre 2 2 3 2 2 2 3 2 2 2 2 2 3 2 2 2 2 2 3 3 3" xfId="23056" xr:uid="{00000000-0005-0000-0000-000039240000}"/>
    <cellStyle name="annee semestre 2 2 3 2 2 2 3 2 2 2 2 2 3 2 2 2 2 2 3 4" xfId="27945" xr:uid="{00000000-0005-0000-0000-00003A240000}"/>
    <cellStyle name="annee semestre 2 2 3 2 2 2 3 2 2 2 2 2 3 2 2 2 2 3" xfId="17406" xr:uid="{00000000-0005-0000-0000-00003B240000}"/>
    <cellStyle name="annee semestre 2 2 3 2 2 2 3 2 2 2 2 2 3 2 2 2 2 3 2" xfId="9288" xr:uid="{00000000-0005-0000-0000-00003C240000}"/>
    <cellStyle name="annee semestre 2 2 3 2 2 2 3 2 2 2 2 2 3 2 2 2 2 3 2 2" xfId="35721" xr:uid="{00000000-0005-0000-0000-00003D240000}"/>
    <cellStyle name="annee semestre 2 2 3 2 2 2 3 2 2 2 2 2 3 2 2 2 2 3 3" xfId="30350" xr:uid="{00000000-0005-0000-0000-00003E240000}"/>
    <cellStyle name="annee semestre 2 2 3 2 2 2 3 2 2 2 2 2 3 2 2 2 2 4" xfId="28584" xr:uid="{00000000-0005-0000-0000-00003F240000}"/>
    <cellStyle name="annee semestre 2 2 3 2 2 2 3 2 2 2 2 2 3 2 2 3" xfId="15122" xr:uid="{00000000-0005-0000-0000-000040240000}"/>
    <cellStyle name="annee semestre 2 2 3 2 2 2 3 2 2 2 2 2 3 2 2 3 2" xfId="20539" xr:uid="{00000000-0005-0000-0000-000041240000}"/>
    <cellStyle name="annee semestre 2 2 3 2 2 2 3 2 2 2 2 2 3 2 2 3 2 2" xfId="33442" xr:uid="{00000000-0005-0000-0000-000042240000}"/>
    <cellStyle name="annee semestre 2 2 3 2 2 2 3 2 2 2 2 2 3 2 2 3 3" xfId="29808" xr:uid="{00000000-0005-0000-0000-000043240000}"/>
    <cellStyle name="annee semestre 2 2 3 2 2 2 3 2 2 2 2 2 3 2 2 4" xfId="25350" xr:uid="{00000000-0005-0000-0000-000044240000}"/>
    <cellStyle name="annee semestre 2 2 3 2 2 2 3 2 2 2 2 2 3 3" xfId="3240" xr:uid="{00000000-0005-0000-0000-000045240000}"/>
    <cellStyle name="annee semestre 2 2 3 2 2 2 3 2 2 2 2 2 3 3 2" xfId="3737" xr:uid="{00000000-0005-0000-0000-000046240000}"/>
    <cellStyle name="annee semestre 2 2 3 2 2 2 3 2 2 2 2 2 3 3 2 2" xfId="5129" xr:uid="{00000000-0005-0000-0000-000047240000}"/>
    <cellStyle name="annee semestre 2 2 3 2 2 2 3 2 2 2 2 2 3 3 2 2 2" xfId="6697" xr:uid="{00000000-0005-0000-0000-000048240000}"/>
    <cellStyle name="annee semestre 2 2 3 2 2 2 3 2 2 2 2 2 3 3 2 2 2 2" xfId="5015" xr:uid="{00000000-0005-0000-0000-000049240000}"/>
    <cellStyle name="annee semestre 2 2 3 2 2 2 3 2 2 2 2 2 3 3 2 2 2 2 2" xfId="7708" xr:uid="{00000000-0005-0000-0000-00004A240000}"/>
    <cellStyle name="annee semestre 2 2 3 2 2 2 3 2 2 2 2 2 3 3 2 2 2 2 2 2" xfId="13607" xr:uid="{00000000-0005-0000-0000-00004B240000}"/>
    <cellStyle name="annee semestre 2 2 3 2 2 2 3 2 2 2 2 2 3 3 2 2 2 2 2 2 2" xfId="9394" xr:uid="{00000000-0005-0000-0000-00004C240000}"/>
    <cellStyle name="annee semestre 2 2 3 2 2 2 3 2 2 2 2 2 3 3 2 2 2 2 2 2 2 2" xfId="31933" xr:uid="{00000000-0005-0000-0000-00004D240000}"/>
    <cellStyle name="annee semestre 2 2 3 2 2 2 3 2 2 2 2 2 3 3 2 2 2 2 2 2 3" xfId="24054" xr:uid="{00000000-0005-0000-0000-00004E240000}"/>
    <cellStyle name="annee semestre 2 2 3 2 2 2 3 2 2 2 2 2 3 3 2 2 2 2 2 3" xfId="29329" xr:uid="{00000000-0005-0000-0000-00004F240000}"/>
    <cellStyle name="annee semestre 2 2 3 2 2 2 3 2 2 2 2 2 3 3 2 2 2 2 3" xfId="16665" xr:uid="{00000000-0005-0000-0000-000050240000}"/>
    <cellStyle name="annee semestre 2 2 3 2 2 2 3 2 2 2 2 2 3 3 2 2 2 2 3 2" xfId="19842" xr:uid="{00000000-0005-0000-0000-000051240000}"/>
    <cellStyle name="annee semestre 2 2 3 2 2 2 3 2 2 2 2 2 3 3 2 2 2 2 3 2 2" xfId="34980" xr:uid="{00000000-0005-0000-0000-000052240000}"/>
    <cellStyle name="annee semestre 2 2 3 2 2 2 3 2 2 2 2 2 3 3 2 2 2 2 3 3" xfId="26486" xr:uid="{00000000-0005-0000-0000-000053240000}"/>
    <cellStyle name="annee semestre 2 2 3 2 2 2 3 2 2 2 2 2 3 3 2 2 2 2 4" xfId="21210" xr:uid="{00000000-0005-0000-0000-000054240000}"/>
    <cellStyle name="annee semestre 2 2 3 2 2 2 3 2 2 2 2 2 3 3 2 2 2 3" xfId="10855" xr:uid="{00000000-0005-0000-0000-000055240000}"/>
    <cellStyle name="annee semestre 2 2 3 2 2 2 3 2 2 2 2 2 3 3 2 2 2 3 2" xfId="12231" xr:uid="{00000000-0005-0000-0000-000056240000}"/>
    <cellStyle name="annee semestre 2 2 3 2 2 2 3 2 2 2 2 2 3 3 2 2 2 3 2 2" xfId="13852" xr:uid="{00000000-0005-0000-0000-000057240000}"/>
    <cellStyle name="annee semestre 2 2 3 2 2 2 3 2 2 2 2 2 3 3 2 2 2 3 2 2 2" xfId="9358" xr:uid="{00000000-0005-0000-0000-000058240000}"/>
    <cellStyle name="annee semestre 2 2 3 2 2 2 3 2 2 2 2 2 3 3 2 2 2 3 2 2 2 2" xfId="32178" xr:uid="{00000000-0005-0000-0000-000059240000}"/>
    <cellStyle name="annee semestre 2 2 3 2 2 2 3 2 2 2 2 2 3 3 2 2 2 3 2 2 3" xfId="28372" xr:uid="{00000000-0005-0000-0000-00005A240000}"/>
    <cellStyle name="annee semestre 2 2 3 2 2 2 3 2 2 2 2 2 3 3 2 2 2 3 2 3" xfId="22279" xr:uid="{00000000-0005-0000-0000-00005B240000}"/>
    <cellStyle name="annee semestre 2 2 3 2 2 2 3 2 2 2 2 2 3 3 2 2 2 3 3" xfId="17591" xr:uid="{00000000-0005-0000-0000-00005C240000}"/>
    <cellStyle name="annee semestre 2 2 3 2 2 2 3 2 2 2 2 2 3 3 2 2 2 3 3 2" xfId="20330" xr:uid="{00000000-0005-0000-0000-00005D240000}"/>
    <cellStyle name="annee semestre 2 2 3 2 2 2 3 2 2 2 2 2 3 3 2 2 2 3 3 2 2" xfId="35906" xr:uid="{00000000-0005-0000-0000-00005E240000}"/>
    <cellStyle name="annee semestre 2 2 3 2 2 2 3 2 2 2 2 2 3 3 2 2 2 3 3 3" xfId="29061" xr:uid="{00000000-0005-0000-0000-00005F240000}"/>
    <cellStyle name="annee semestre 2 2 3 2 2 2 3 2 2 2 2 2 3 3 2 2 2 3 4" xfId="25635" xr:uid="{00000000-0005-0000-0000-000060240000}"/>
    <cellStyle name="annee semestre 2 2 3 2 2 2 3 2 2 2 2 2 3 3 2 2 3" xfId="17397" xr:uid="{00000000-0005-0000-0000-000061240000}"/>
    <cellStyle name="annee semestre 2 2 3 2 2 2 3 2 2 2 2 2 3 3 2 2 3 2" xfId="9938" xr:uid="{00000000-0005-0000-0000-000062240000}"/>
    <cellStyle name="annee semestre 2 2 3 2 2 2 3 2 2 2 2 2 3 3 2 2 3 2 2" xfId="35712" xr:uid="{00000000-0005-0000-0000-000063240000}"/>
    <cellStyle name="annee semestre 2 2 3 2 2 2 3 2 2 2 2 2 3 3 2 2 3 3" xfId="21374" xr:uid="{00000000-0005-0000-0000-000064240000}"/>
    <cellStyle name="annee semestre 2 2 3 2 2 2 3 2 2 2 2 2 3 3 2 2 4" xfId="29145" xr:uid="{00000000-0005-0000-0000-000065240000}"/>
    <cellStyle name="annee semestre 2 2 3 2 2 2 3 2 2 2 2 2 3 3 3" xfId="15715" xr:uid="{00000000-0005-0000-0000-000066240000}"/>
    <cellStyle name="annee semestre 2 2 3 2 2 2 3 2 2 2 2 2 3 3 3 2" xfId="9425" xr:uid="{00000000-0005-0000-0000-000067240000}"/>
    <cellStyle name="annee semestre 2 2 3 2 2 2 3 2 2 2 2 2 3 3 3 2 2" xfId="34031" xr:uid="{00000000-0005-0000-0000-000068240000}"/>
    <cellStyle name="annee semestre 2 2 3 2 2 2 3 2 2 2 2 2 3 3 3 3" xfId="29713" xr:uid="{00000000-0005-0000-0000-000069240000}"/>
    <cellStyle name="annee semestre 2 2 3 2 2 2 3 2 2 2 2 2 3 3 4" xfId="23445" xr:uid="{00000000-0005-0000-0000-00006A240000}"/>
    <cellStyle name="annee semestre 2 2 3 2 2 2 3 2 2 2 2 2 4" xfId="17313" xr:uid="{00000000-0005-0000-0000-00006B240000}"/>
    <cellStyle name="annee semestre 2 2 3 2 2 2 3 2 2 2 2 2 4 2" xfId="19422" xr:uid="{00000000-0005-0000-0000-00006C240000}"/>
    <cellStyle name="annee semestre 2 2 3 2 2 2 3 2 2 2 2 2 4 2 2" xfId="35628" xr:uid="{00000000-0005-0000-0000-00006D240000}"/>
    <cellStyle name="annee semestre 2 2 3 2 2 2 3 2 2 2 2 2 4 3" xfId="23450" xr:uid="{00000000-0005-0000-0000-00006E240000}"/>
    <cellStyle name="annee semestre 2 2 3 2 2 2 3 2 2 2 2 2 5" xfId="23010" xr:uid="{00000000-0005-0000-0000-00006F240000}"/>
    <cellStyle name="annee semestre 2 2 3 2 2 2 3 2 2 2 3" xfId="17492" xr:uid="{00000000-0005-0000-0000-000070240000}"/>
    <cellStyle name="annee semestre 2 2 3 2 2 2 3 2 2 2 3 2" xfId="12983" xr:uid="{00000000-0005-0000-0000-000071240000}"/>
    <cellStyle name="annee semestre 2 2 3 2 2 2 3 2 2 2 3 2 2" xfId="35807" xr:uid="{00000000-0005-0000-0000-000072240000}"/>
    <cellStyle name="annee semestre 2 2 3 2 2 2 3 2 2 2 3 3" xfId="22255" xr:uid="{00000000-0005-0000-0000-000073240000}"/>
    <cellStyle name="annee semestre 2 2 3 2 2 2 3 2 2 2 4" xfId="29260" xr:uid="{00000000-0005-0000-0000-000074240000}"/>
    <cellStyle name="annee semestre 2 2 3 2 2 2 3 2 2 3" xfId="1372" xr:uid="{00000000-0005-0000-0000-000075240000}"/>
    <cellStyle name="annee semestre 2 2 3 2 2 2 3 2 2 3 2" xfId="1703" xr:uid="{00000000-0005-0000-0000-000076240000}"/>
    <cellStyle name="annee semestre 2 2 3 2 2 2 3 2 2 3 2 2" xfId="1981" xr:uid="{00000000-0005-0000-0000-000077240000}"/>
    <cellStyle name="annee semestre 2 2 3 2 2 2 3 2 2 3 2 2 2" xfId="2283" xr:uid="{00000000-0005-0000-0000-000078240000}"/>
    <cellStyle name="annee semestre 2 2 3 2 2 2 3 2 2 3 2 2 2 2" xfId="2871" xr:uid="{00000000-0005-0000-0000-000079240000}"/>
    <cellStyle name="annee semestre 2 2 3 2 2 2 3 2 2 3 2 2 2 2 2" xfId="4092" xr:uid="{00000000-0005-0000-0000-00007A240000}"/>
    <cellStyle name="annee semestre 2 2 3 2 2 2 3 2 2 3 2 2 2 2 2 2" xfId="4566" xr:uid="{00000000-0005-0000-0000-00007B240000}"/>
    <cellStyle name="annee semestre 2 2 3 2 2 2 3 2 2 3 2 2 2 2 2 2 2" xfId="5641" xr:uid="{00000000-0005-0000-0000-00007C240000}"/>
    <cellStyle name="annee semestre 2 2 3 2 2 2 3 2 2 3 2 2 2 2 2 2 2 2" xfId="6663" xr:uid="{00000000-0005-0000-0000-00007D240000}"/>
    <cellStyle name="annee semestre 2 2 3 2 2 2 3 2 2 3 2 2 2 2 2 2 2 2 2" xfId="5322" xr:uid="{00000000-0005-0000-0000-00007E240000}"/>
    <cellStyle name="annee semestre 2 2 3 2 2 2 3 2 2 3 2 2 2 2 2 2 2 2 2 2" xfId="7674" xr:uid="{00000000-0005-0000-0000-00007F240000}"/>
    <cellStyle name="annee semestre 2 2 3 2 2 2 3 2 2 3 2 2 2 2 2 2 2 2 2 2 2" xfId="14362" xr:uid="{00000000-0005-0000-0000-000080240000}"/>
    <cellStyle name="annee semestre 2 2 3 2 2 2 3 2 2 3 2 2 2 2 2 2 2 2 2 2 2 2" xfId="8501" xr:uid="{00000000-0005-0000-0000-000081240000}"/>
    <cellStyle name="annee semestre 2 2 3 2 2 2 3 2 2 3 2 2 2 2 2 2 2 2 2 2 2 2 2" xfId="32688" xr:uid="{00000000-0005-0000-0000-000082240000}"/>
    <cellStyle name="annee semestre 2 2 3 2 2 2 3 2 2 3 2 2 2 2 2 2 2 2 2 2 2 3" xfId="29030" xr:uid="{00000000-0005-0000-0000-000083240000}"/>
    <cellStyle name="annee semestre 2 2 3 2 2 2 3 2 2 3 2 2 2 2 2 2 2 2 2 2 3" xfId="29951" xr:uid="{00000000-0005-0000-0000-000084240000}"/>
    <cellStyle name="annee semestre 2 2 3 2 2 2 3 2 2 3 2 2 2 2 2 2 2 2 2 3" xfId="17259" xr:uid="{00000000-0005-0000-0000-000085240000}"/>
    <cellStyle name="annee semestre 2 2 3 2 2 2 3 2 2 3 2 2 2 2 2 2 2 2 2 3 2" xfId="19985" xr:uid="{00000000-0005-0000-0000-000086240000}"/>
    <cellStyle name="annee semestre 2 2 3 2 2 2 3 2 2 3 2 2 2 2 2 2 2 2 2 3 2 2" xfId="35574" xr:uid="{00000000-0005-0000-0000-000087240000}"/>
    <cellStyle name="annee semestre 2 2 3 2 2 2 3 2 2 3 2 2 2 2 2 2 2 2 2 3 3" xfId="25223" xr:uid="{00000000-0005-0000-0000-000088240000}"/>
    <cellStyle name="annee semestre 2 2 3 2 2 2 3 2 2 3 2 2 2 2 2 2 2 2 2 4" xfId="25260" xr:uid="{00000000-0005-0000-0000-000089240000}"/>
    <cellStyle name="annee semestre 2 2 3 2 2 2 3 2 2 3 2 2 2 2 2 2 2 2 3" xfId="10821" xr:uid="{00000000-0005-0000-0000-00008A240000}"/>
    <cellStyle name="annee semestre 2 2 3 2 2 2 3 2 2 3 2 2 2 2 2 2 2 2 3 2" xfId="12029" xr:uid="{00000000-0005-0000-0000-00008B240000}"/>
    <cellStyle name="annee semestre 2 2 3 2 2 2 3 2 2 3 2 2 2 2 2 2 2 2 3 2 2" xfId="14381" xr:uid="{00000000-0005-0000-0000-00008C240000}"/>
    <cellStyle name="annee semestre 2 2 3 2 2 2 3 2 2 3 2 2 2 2 2 2 2 2 3 2 2 2" xfId="8737" xr:uid="{00000000-0005-0000-0000-00008D240000}"/>
    <cellStyle name="annee semestre 2 2 3 2 2 2 3 2 2 3 2 2 2 2 2 2 2 2 3 2 2 2 2" xfId="32707" xr:uid="{00000000-0005-0000-0000-00008E240000}"/>
    <cellStyle name="annee semestre 2 2 3 2 2 2 3 2 2 3 2 2 2 2 2 2 2 2 3 2 2 3" xfId="22700" xr:uid="{00000000-0005-0000-0000-00008F240000}"/>
    <cellStyle name="annee semestre 2 2 3 2 2 2 3 2 2 3 2 2 2 2 2 2 2 2 3 2 3" xfId="23301" xr:uid="{00000000-0005-0000-0000-000090240000}"/>
    <cellStyle name="annee semestre 2 2 3 2 2 2 3 2 2 3 2 2 2 2 2 2 2 2 3 3" xfId="18607" xr:uid="{00000000-0005-0000-0000-000091240000}"/>
    <cellStyle name="annee semestre 2 2 3 2 2 2 3 2 2 3 2 2 2 2 2 2 2 2 3 3 2" xfId="9466" xr:uid="{00000000-0005-0000-0000-000092240000}"/>
    <cellStyle name="annee semestre 2 2 3 2 2 2 3 2 2 3 2 2 2 2 2 2 2 2 3 3 2 2" xfId="36922" xr:uid="{00000000-0005-0000-0000-000093240000}"/>
    <cellStyle name="annee semestre 2 2 3 2 2 2 3 2 2 3 2 2 2 2 2 2 2 2 3 3 3" xfId="31491" xr:uid="{00000000-0005-0000-0000-000094240000}"/>
    <cellStyle name="annee semestre 2 2 3 2 2 2 3 2 2 3 2 2 2 2 2 2 2 2 3 4" xfId="21389" xr:uid="{00000000-0005-0000-0000-000095240000}"/>
    <cellStyle name="annee semestre 2 2 3 2 2 2 3 2 2 3 2 2 2 2 2 2 2 3" xfId="15472" xr:uid="{00000000-0005-0000-0000-000096240000}"/>
    <cellStyle name="annee semestre 2 2 3 2 2 2 3 2 2 3 2 2 2 2 2 2 2 3 2" xfId="9971" xr:uid="{00000000-0005-0000-0000-000097240000}"/>
    <cellStyle name="annee semestre 2 2 3 2 2 2 3 2 2 3 2 2 2 2 2 2 2 3 2 2" xfId="33791" xr:uid="{00000000-0005-0000-0000-000098240000}"/>
    <cellStyle name="annee semestre 2 2 3 2 2 2 3 2 2 3 2 2 2 2 2 2 2 3 3" xfId="28306" xr:uid="{00000000-0005-0000-0000-000099240000}"/>
    <cellStyle name="annee semestre 2 2 3 2 2 2 3 2 2 3 2 2 2 2 2 2 2 4" xfId="21640" xr:uid="{00000000-0005-0000-0000-00009A240000}"/>
    <cellStyle name="annee semestre 2 2 3 2 2 2 3 2 2 3 2 2 2 2 2 3" xfId="18137" xr:uid="{00000000-0005-0000-0000-00009B240000}"/>
    <cellStyle name="annee semestre 2 2 3 2 2 2 3 2 2 3 2 2 2 2 2 3 2" xfId="8612" xr:uid="{00000000-0005-0000-0000-00009C240000}"/>
    <cellStyle name="annee semestre 2 2 3 2 2 2 3 2 2 3 2 2 2 2 2 3 2 2" xfId="36452" xr:uid="{00000000-0005-0000-0000-00009D240000}"/>
    <cellStyle name="annee semestre 2 2 3 2 2 2 3 2 2 3 2 2 2 2 2 3 3" xfId="25642" xr:uid="{00000000-0005-0000-0000-00009E240000}"/>
    <cellStyle name="annee semestre 2 2 3 2 2 2 3 2 2 3 2 2 2 2 2 4" xfId="23738" xr:uid="{00000000-0005-0000-0000-00009F240000}"/>
    <cellStyle name="annee semestre 2 2 3 2 2 2 3 2 2 3 2 2 2 3" xfId="3353" xr:uid="{00000000-0005-0000-0000-0000A0240000}"/>
    <cellStyle name="annee semestre 2 2 3 2 2 2 3 2 2 3 2 2 2 3 2" xfId="4332" xr:uid="{00000000-0005-0000-0000-0000A1240000}"/>
    <cellStyle name="annee semestre 2 2 3 2 2 2 3 2 2 3 2 2 2 3 2 2" xfId="5225" xr:uid="{00000000-0005-0000-0000-0000A2240000}"/>
    <cellStyle name="annee semestre 2 2 3 2 2 2 3 2 2 3 2 2 2 3 2 2 2" xfId="6388" xr:uid="{00000000-0005-0000-0000-0000A3240000}"/>
    <cellStyle name="annee semestre 2 2 3 2 2 2 3 2 2 3 2 2 2 3 2 2 2 2" xfId="5969" xr:uid="{00000000-0005-0000-0000-0000A4240000}"/>
    <cellStyle name="annee semestre 2 2 3 2 2 2 3 2 2 3 2 2 2 3 2 2 2 2 2" xfId="7399" xr:uid="{00000000-0005-0000-0000-0000A5240000}"/>
    <cellStyle name="annee semestre 2 2 3 2 2 2 3 2 2 3 2 2 2 3 2 2 2 2 2 2" xfId="14401" xr:uid="{00000000-0005-0000-0000-0000A6240000}"/>
    <cellStyle name="annee semestre 2 2 3 2 2 2 3 2 2 3 2 2 2 3 2 2 2 2 2 2 2" xfId="10335" xr:uid="{00000000-0005-0000-0000-0000A7240000}"/>
    <cellStyle name="annee semestre 2 2 3 2 2 2 3 2 2 3 2 2 2 3 2 2 2 2 2 2 2 2" xfId="32727" xr:uid="{00000000-0005-0000-0000-0000A8240000}"/>
    <cellStyle name="annee semestre 2 2 3 2 2 2 3 2 2 3 2 2 2 3 2 2 2 2 2 2 3" xfId="30335" xr:uid="{00000000-0005-0000-0000-0000A9240000}"/>
    <cellStyle name="annee semestre 2 2 3 2 2 2 3 2 2 3 2 2 2 3 2 2 2 2 2 3" xfId="23668" xr:uid="{00000000-0005-0000-0000-0000AA240000}"/>
    <cellStyle name="annee semestre 2 2 3 2 2 2 3 2 2 3 2 2 2 3 2 2 2 2 3" xfId="17701" xr:uid="{00000000-0005-0000-0000-0000AB240000}"/>
    <cellStyle name="annee semestre 2 2 3 2 2 2 3 2 2 3 2 2 2 3 2 2 2 2 3 2" xfId="8339" xr:uid="{00000000-0005-0000-0000-0000AC240000}"/>
    <cellStyle name="annee semestre 2 2 3 2 2 2 3 2 2 3 2 2 2 3 2 2 2 2 3 2 2" xfId="36016" xr:uid="{00000000-0005-0000-0000-0000AD240000}"/>
    <cellStyle name="annee semestre 2 2 3 2 2 2 3 2 2 3 2 2 2 3 2 2 2 2 3 3" xfId="23789" xr:uid="{00000000-0005-0000-0000-0000AE240000}"/>
    <cellStyle name="annee semestre 2 2 3 2 2 2 3 2 2 3 2 2 2 3 2 2 2 2 4" xfId="25351" xr:uid="{00000000-0005-0000-0000-0000AF240000}"/>
    <cellStyle name="annee semestre 2 2 3 2 2 2 3 2 2 3 2 2 2 3 2 2 2 3" xfId="10546" xr:uid="{00000000-0005-0000-0000-0000B0240000}"/>
    <cellStyle name="annee semestre 2 2 3 2 2 2 3 2 2 3 2 2 2 3 2 2 2 3 2" xfId="12220" xr:uid="{00000000-0005-0000-0000-0000B1240000}"/>
    <cellStyle name="annee semestre 2 2 3 2 2 2 3 2 2 3 2 2 2 3 2 2 2 3 2 2" xfId="13260" xr:uid="{00000000-0005-0000-0000-0000B2240000}"/>
    <cellStyle name="annee semestre 2 2 3 2 2 2 3 2 2 3 2 2 2 3 2 2 2 3 2 2 2" xfId="19624" xr:uid="{00000000-0005-0000-0000-0000B3240000}"/>
    <cellStyle name="annee semestre 2 2 3 2 2 2 3 2 2 3 2 2 2 3 2 2 2 3 2 2 2 2" xfId="31586" xr:uid="{00000000-0005-0000-0000-0000B4240000}"/>
    <cellStyle name="annee semestre 2 2 3 2 2 2 3 2 2 3 2 2 2 3 2 2 2 3 2 2 3" xfId="27234" xr:uid="{00000000-0005-0000-0000-0000B5240000}"/>
    <cellStyle name="annee semestre 2 2 3 2 2 2 3 2 2 3 2 2 2 3 2 2 2 3 2 3" xfId="23936" xr:uid="{00000000-0005-0000-0000-0000B6240000}"/>
    <cellStyle name="annee semestre 2 2 3 2 2 2 3 2 2 3 2 2 2 3 2 2 2 3 3" xfId="15768" xr:uid="{00000000-0005-0000-0000-0000B7240000}"/>
    <cellStyle name="annee semestre 2 2 3 2 2 2 3 2 2 3 2 2 2 3 2 2 2 3 3 2" xfId="20463" xr:uid="{00000000-0005-0000-0000-0000B8240000}"/>
    <cellStyle name="annee semestre 2 2 3 2 2 2 3 2 2 3 2 2 2 3 2 2 2 3 3 2 2" xfId="34084" xr:uid="{00000000-0005-0000-0000-0000B9240000}"/>
    <cellStyle name="annee semestre 2 2 3 2 2 2 3 2 2 3 2 2 2 3 2 2 2 3 3 3" xfId="23096" xr:uid="{00000000-0005-0000-0000-0000BA240000}"/>
    <cellStyle name="annee semestre 2 2 3 2 2 2 3 2 2 3 2 2 2 3 2 2 2 3 4" xfId="28751" xr:uid="{00000000-0005-0000-0000-0000BB240000}"/>
    <cellStyle name="annee semestre 2 2 3 2 2 2 3 2 2 3 2 2 2 3 2 2 3" xfId="15797" xr:uid="{00000000-0005-0000-0000-0000BC240000}"/>
    <cellStyle name="annee semestre 2 2 3 2 2 2 3 2 2 3 2 2 2 3 2 2 3 2" xfId="9522" xr:uid="{00000000-0005-0000-0000-0000BD240000}"/>
    <cellStyle name="annee semestre 2 2 3 2 2 2 3 2 2 3 2 2 2 3 2 2 3 2 2" xfId="34113" xr:uid="{00000000-0005-0000-0000-0000BE240000}"/>
    <cellStyle name="annee semestre 2 2 3 2 2 2 3 2 2 3 2 2 2 3 2 2 3 3" xfId="27515" xr:uid="{00000000-0005-0000-0000-0000BF240000}"/>
    <cellStyle name="annee semestre 2 2 3 2 2 2 3 2 2 3 2 2 2 3 2 2 4" xfId="28873" xr:uid="{00000000-0005-0000-0000-0000C0240000}"/>
    <cellStyle name="annee semestre 2 2 3 2 2 2 3 2 2 3 2 2 2 3 3" xfId="17191" xr:uid="{00000000-0005-0000-0000-0000C1240000}"/>
    <cellStyle name="annee semestre 2 2 3 2 2 2 3 2 2 3 2 2 2 3 3 2" xfId="11286" xr:uid="{00000000-0005-0000-0000-0000C2240000}"/>
    <cellStyle name="annee semestre 2 2 3 2 2 2 3 2 2 3 2 2 2 3 3 2 2" xfId="35506" xr:uid="{00000000-0005-0000-0000-0000C3240000}"/>
    <cellStyle name="annee semestre 2 2 3 2 2 2 3 2 2 3 2 2 2 3 3 3" xfId="22703" xr:uid="{00000000-0005-0000-0000-0000C4240000}"/>
    <cellStyle name="annee semestre 2 2 3 2 2 2 3 2 2 3 2 2 2 3 4" xfId="22238" xr:uid="{00000000-0005-0000-0000-0000C5240000}"/>
    <cellStyle name="annee semestre 2 2 3 2 2 2 3 2 2 3 2 3" xfId="2604" xr:uid="{00000000-0005-0000-0000-0000C6240000}"/>
    <cellStyle name="annee semestre 2 2 3 2 2 2 3 2 2 3 2 3 2" xfId="2100" xr:uid="{00000000-0005-0000-0000-0000C7240000}"/>
    <cellStyle name="annee semestre 2 2 3 2 2 2 3 2 2 3 2 3 2 2" xfId="3549" xr:uid="{00000000-0005-0000-0000-0000C8240000}"/>
    <cellStyle name="annee semestre 2 2 3 2 2 2 3 2 2 3 2 3 2 2 2" xfId="3513" xr:uid="{00000000-0005-0000-0000-0000C9240000}"/>
    <cellStyle name="annee semestre 2 2 3 2 2 2 3 2 2 3 2 3 2 2 2 2" xfId="5866" xr:uid="{00000000-0005-0000-0000-0000CA240000}"/>
    <cellStyle name="annee semestre 2 2 3 2 2 2 3 2 2 3 2 3 2 2 2 2 2" xfId="7179" xr:uid="{00000000-0005-0000-0000-0000CB240000}"/>
    <cellStyle name="annee semestre 2 2 3 2 2 2 3 2 2 3 2 3 2 2 2 2 2 2" xfId="6145" xr:uid="{00000000-0005-0000-0000-0000CC240000}"/>
    <cellStyle name="annee semestre 2 2 3 2 2 2 3 2 2 3 2 3 2 2 2 2 2 2 2" xfId="8094" xr:uid="{00000000-0005-0000-0000-0000CD240000}"/>
    <cellStyle name="annee semestre 2 2 3 2 2 2 3 2 2 3 2 3 2 2 2 2 2 2 2 2" xfId="13800" xr:uid="{00000000-0005-0000-0000-0000CE240000}"/>
    <cellStyle name="annee semestre 2 2 3 2 2 2 3 2 2 3 2 3 2 2 2 2 2 2 2 2 2" xfId="19966" xr:uid="{00000000-0005-0000-0000-0000CF240000}"/>
    <cellStyle name="annee semestre 2 2 3 2 2 2 3 2 2 3 2 3 2 2 2 2 2 2 2 2 2 2" xfId="32126" xr:uid="{00000000-0005-0000-0000-0000D0240000}"/>
    <cellStyle name="annee semestre 2 2 3 2 2 2 3 2 2 3 2 3 2 2 2 2 2 2 2 2 3" xfId="30453" xr:uid="{00000000-0005-0000-0000-0000D1240000}"/>
    <cellStyle name="annee semestre 2 2 3 2 2 2 3 2 2 3 2 3 2 2 2 2 2 2 2 3" xfId="26931" xr:uid="{00000000-0005-0000-0000-0000D2240000}"/>
    <cellStyle name="annee semestre 2 2 3 2 2 2 3 2 2 3 2 3 2 2 2 2 2 2 3" xfId="16168" xr:uid="{00000000-0005-0000-0000-0000D3240000}"/>
    <cellStyle name="annee semestre 2 2 3 2 2 2 3 2 2 3 2 3 2 2 2 2 2 2 3 2" xfId="9076" xr:uid="{00000000-0005-0000-0000-0000D4240000}"/>
    <cellStyle name="annee semestre 2 2 3 2 2 2 3 2 2 3 2 3 2 2 2 2 2 2 3 2 2" xfId="34483" xr:uid="{00000000-0005-0000-0000-0000D5240000}"/>
    <cellStyle name="annee semestre 2 2 3 2 2 2 3 2 2 3 2 3 2 2 2 2 2 2 3 3" xfId="25139" xr:uid="{00000000-0005-0000-0000-0000D6240000}"/>
    <cellStyle name="annee semestre 2 2 3 2 2 2 3 2 2 3 2 3 2 2 2 2 2 2 4" xfId="21725" xr:uid="{00000000-0005-0000-0000-0000D7240000}"/>
    <cellStyle name="annee semestre 2 2 3 2 2 2 3 2 2 3 2 3 2 2 2 2 2 3" xfId="11241" xr:uid="{00000000-0005-0000-0000-0000D8240000}"/>
    <cellStyle name="annee semestre 2 2 3 2 2 2 3 2 2 3 2 3 2 2 2 2 2 3 2" xfId="12617" xr:uid="{00000000-0005-0000-0000-0000D9240000}"/>
    <cellStyle name="annee semestre 2 2 3 2 2 2 3 2 2 3 2 3 2 2 2 2 2 3 2 2" xfId="14793" xr:uid="{00000000-0005-0000-0000-0000DA240000}"/>
    <cellStyle name="annee semestre 2 2 3 2 2 2 3 2 2 3 2 3 2 2 2 2 2 3 2 2 2" xfId="19099" xr:uid="{00000000-0005-0000-0000-0000DB240000}"/>
    <cellStyle name="annee semestre 2 2 3 2 2 2 3 2 2 3 2 3 2 2 2 2 2 3 2 2 2 2" xfId="33119" xr:uid="{00000000-0005-0000-0000-0000DC240000}"/>
    <cellStyle name="annee semestre 2 2 3 2 2 2 3 2 2 3 2 3 2 2 2 2 2 3 2 2 3" xfId="30203" xr:uid="{00000000-0005-0000-0000-0000DD240000}"/>
    <cellStyle name="annee semestre 2 2 3 2 2 2 3 2 2 3 2 3 2 2 2 2 2 3 2 3" xfId="27271" xr:uid="{00000000-0005-0000-0000-0000DE240000}"/>
    <cellStyle name="annee semestre 2 2 3 2 2 2 3 2 2 3 2 3 2 2 2 2 2 3 3" xfId="16853" xr:uid="{00000000-0005-0000-0000-0000DF240000}"/>
    <cellStyle name="annee semestre 2 2 3 2 2 2 3 2 2 3 2 3 2 2 2 2 2 3 3 2" xfId="18687" xr:uid="{00000000-0005-0000-0000-0000E0240000}"/>
    <cellStyle name="annee semestre 2 2 3 2 2 2 3 2 2 3 2 3 2 2 2 2 2 3 3 2 2" xfId="35168" xr:uid="{00000000-0005-0000-0000-0000E1240000}"/>
    <cellStyle name="annee semestre 2 2 3 2 2 2 3 2 2 3 2 3 2 2 2 2 2 3 3 3" xfId="24960" xr:uid="{00000000-0005-0000-0000-0000E2240000}"/>
    <cellStyle name="annee semestre 2 2 3 2 2 2 3 2 2 3 2 3 2 2 2 2 2 3 4" xfId="25533" xr:uid="{00000000-0005-0000-0000-0000E3240000}"/>
    <cellStyle name="annee semestre 2 2 3 2 2 2 3 2 2 3 2 3 2 2 2 2 3" xfId="15130" xr:uid="{00000000-0005-0000-0000-0000E4240000}"/>
    <cellStyle name="annee semestre 2 2 3 2 2 2 3 2 2 3 2 3 2 2 2 2 3 2" xfId="19098" xr:uid="{00000000-0005-0000-0000-0000E5240000}"/>
    <cellStyle name="annee semestre 2 2 3 2 2 2 3 2 2 3 2 3 2 2 2 2 3 2 2" xfId="33450" xr:uid="{00000000-0005-0000-0000-0000E6240000}"/>
    <cellStyle name="annee semestre 2 2 3 2 2 2 3 2 2 3 2 3 2 2 2 2 3 3" xfId="27907" xr:uid="{00000000-0005-0000-0000-0000E7240000}"/>
    <cellStyle name="annee semestre 2 2 3 2 2 2 3 2 2 3 2 3 2 2 2 2 4" xfId="25360" xr:uid="{00000000-0005-0000-0000-0000E8240000}"/>
    <cellStyle name="annee semestre 2 2 3 2 2 2 3 2 2 3 2 3 2 2 3" xfId="18506" xr:uid="{00000000-0005-0000-0000-0000E9240000}"/>
    <cellStyle name="annee semestre 2 2 3 2 2 2 3 2 2 3 2 3 2 2 3 2" xfId="19243" xr:uid="{00000000-0005-0000-0000-0000EA240000}"/>
    <cellStyle name="annee semestre 2 2 3 2 2 2 3 2 2 3 2 3 2 2 3 2 2" xfId="36821" xr:uid="{00000000-0005-0000-0000-0000EB240000}"/>
    <cellStyle name="annee semestre 2 2 3 2 2 2 3 2 2 3 2 3 2 2 3 3" xfId="30235" xr:uid="{00000000-0005-0000-0000-0000EC240000}"/>
    <cellStyle name="annee semestre 2 2 3 2 2 2 3 2 2 3 2 3 2 2 4" xfId="23436" xr:uid="{00000000-0005-0000-0000-0000ED240000}"/>
    <cellStyle name="annee semestre 2 2 3 2 2 2 3 2 2 3 2 3 3" xfId="3214" xr:uid="{00000000-0005-0000-0000-0000EE240000}"/>
    <cellStyle name="annee semestre 2 2 3 2 2 2 3 2 2 3 2 3 3 2" xfId="3665" xr:uid="{00000000-0005-0000-0000-0000EF240000}"/>
    <cellStyle name="annee semestre 2 2 3 2 2 2 3 2 2 3 2 3 3 2 2" xfId="5162" xr:uid="{00000000-0005-0000-0000-0000F0240000}"/>
    <cellStyle name="annee semestre 2 2 3 2 2 2 3 2 2 3 2 3 3 2 2 2" xfId="6815" xr:uid="{00000000-0005-0000-0000-0000F1240000}"/>
    <cellStyle name="annee semestre 2 2 3 2 2 2 3 2 2 3 2 3 3 2 2 2 2" xfId="5685" xr:uid="{00000000-0005-0000-0000-0000F2240000}"/>
    <cellStyle name="annee semestre 2 2 3 2 2 2 3 2 2 3 2 3 3 2 2 2 2 2" xfId="7826" xr:uid="{00000000-0005-0000-0000-0000F3240000}"/>
    <cellStyle name="annee semestre 2 2 3 2 2 2 3 2 2 3 2 3 3 2 2 2 2 2 2" xfId="13654" xr:uid="{00000000-0005-0000-0000-0000F4240000}"/>
    <cellStyle name="annee semestre 2 2 3 2 2 2 3 2 2 3 2 3 3 2 2 2 2 2 2 2" xfId="19569" xr:uid="{00000000-0005-0000-0000-0000F5240000}"/>
    <cellStyle name="annee semestre 2 2 3 2 2 2 3 2 2 3 2 3 3 2 2 2 2 2 2 2 2" xfId="31980" xr:uid="{00000000-0005-0000-0000-0000F6240000}"/>
    <cellStyle name="annee semestre 2 2 3 2 2 2 3 2 2 3 2 3 3 2 2 2 2 2 2 3" xfId="25179" xr:uid="{00000000-0005-0000-0000-0000F7240000}"/>
    <cellStyle name="annee semestre 2 2 3 2 2 2 3 2 2 3 2 3 3 2 2 2 2 2 3" xfId="29698" xr:uid="{00000000-0005-0000-0000-0000F8240000}"/>
    <cellStyle name="annee semestre 2 2 3 2 2 2 3 2 2 3 2 3 3 2 2 2 2 3" xfId="15215" xr:uid="{00000000-0005-0000-0000-0000F9240000}"/>
    <cellStyle name="annee semestre 2 2 3 2 2 2 3 2 2 3 2 3 3 2 2 2 2 3 2" xfId="20083" xr:uid="{00000000-0005-0000-0000-0000FA240000}"/>
    <cellStyle name="annee semestre 2 2 3 2 2 2 3 2 2 3 2 3 3 2 2 2 2 3 2 2" xfId="33534" xr:uid="{00000000-0005-0000-0000-0000FB240000}"/>
    <cellStyle name="annee semestre 2 2 3 2 2 2 3 2 2 3 2 3 3 2 2 2 2 3 3" xfId="23860" xr:uid="{00000000-0005-0000-0000-0000FC240000}"/>
    <cellStyle name="annee semestre 2 2 3 2 2 2 3 2 2 3 2 3 3 2 2 2 2 4" xfId="28830" xr:uid="{00000000-0005-0000-0000-0000FD240000}"/>
    <cellStyle name="annee semestre 2 2 3 2 2 2 3 2 2 3 2 3 3 2 2 2 3" xfId="10973" xr:uid="{00000000-0005-0000-0000-0000FE240000}"/>
    <cellStyle name="annee semestre 2 2 3 2 2 2 3 2 2 3 2 3 3 2 2 2 3 2" xfId="12049" xr:uid="{00000000-0005-0000-0000-0000FF240000}"/>
    <cellStyle name="annee semestre 2 2 3 2 2 2 3 2 2 3 2 3 3 2 2 2 3 2 2" xfId="14242" xr:uid="{00000000-0005-0000-0000-000000250000}"/>
    <cellStyle name="annee semestre 2 2 3 2 2 2 3 2 2 3 2 3 3 2 2 2 3 2 2 2" xfId="9486" xr:uid="{00000000-0005-0000-0000-000001250000}"/>
    <cellStyle name="annee semestre 2 2 3 2 2 2 3 2 2 3 2 3 3 2 2 2 3 2 2 2 2" xfId="32568" xr:uid="{00000000-0005-0000-0000-000002250000}"/>
    <cellStyle name="annee semestre 2 2 3 2 2 2 3 2 2 3 2 3 3 2 2 2 3 2 2 3" xfId="28419" xr:uid="{00000000-0005-0000-0000-000003250000}"/>
    <cellStyle name="annee semestre 2 2 3 2 2 2 3 2 2 3 2 3 3 2 2 2 3 2 3" xfId="24682" xr:uid="{00000000-0005-0000-0000-000004250000}"/>
    <cellStyle name="annee semestre 2 2 3 2 2 2 3 2 2 3 2 3 3 2 2 2 3 3" xfId="17188" xr:uid="{00000000-0005-0000-0000-000005250000}"/>
    <cellStyle name="annee semestre 2 2 3 2 2 2 3 2 2 3 2 3 3 2 2 2 3 3 2" xfId="9929" xr:uid="{00000000-0005-0000-0000-000006250000}"/>
    <cellStyle name="annee semestre 2 2 3 2 2 2 3 2 2 3 2 3 3 2 2 2 3 3 2 2" xfId="35503" xr:uid="{00000000-0005-0000-0000-000007250000}"/>
    <cellStyle name="annee semestre 2 2 3 2 2 2 3 2 2 3 2 3 3 2 2 2 3 3 3" xfId="23693" xr:uid="{00000000-0005-0000-0000-000008250000}"/>
    <cellStyle name="annee semestre 2 2 3 2 2 2 3 2 2 3 2 3 3 2 2 2 3 4" xfId="27030" xr:uid="{00000000-0005-0000-0000-000009250000}"/>
    <cellStyle name="annee semestre 2 2 3 2 2 2 3 2 2 3 2 3 3 2 2 3" xfId="18381" xr:uid="{00000000-0005-0000-0000-00000A250000}"/>
    <cellStyle name="annee semestre 2 2 3 2 2 2 3 2 2 3 2 3 3 2 2 3 2" xfId="10041" xr:uid="{00000000-0005-0000-0000-00000B250000}"/>
    <cellStyle name="annee semestre 2 2 3 2 2 2 3 2 2 3 2 3 3 2 2 3 2 2" xfId="36696" xr:uid="{00000000-0005-0000-0000-00000C250000}"/>
    <cellStyle name="annee semestre 2 2 3 2 2 2 3 2 2 3 2 3 3 2 2 3 3" xfId="21085" xr:uid="{00000000-0005-0000-0000-00000D250000}"/>
    <cellStyle name="annee semestre 2 2 3 2 2 2 3 2 2 3 2 3 3 2 2 4" xfId="21183" xr:uid="{00000000-0005-0000-0000-00000E250000}"/>
    <cellStyle name="annee semestre 2 2 3 2 2 2 3 2 2 3 2 3 3 3" xfId="15001" xr:uid="{00000000-0005-0000-0000-00000F250000}"/>
    <cellStyle name="annee semestre 2 2 3 2 2 2 3 2 2 3 2 3 3 3 2" xfId="13146" xr:uid="{00000000-0005-0000-0000-000010250000}"/>
    <cellStyle name="annee semestre 2 2 3 2 2 2 3 2 2 3 2 3 3 3 2 2" xfId="33321" xr:uid="{00000000-0005-0000-0000-000011250000}"/>
    <cellStyle name="annee semestre 2 2 3 2 2 2 3 2 2 3 2 3 3 3 3" xfId="21465" xr:uid="{00000000-0005-0000-0000-000012250000}"/>
    <cellStyle name="annee semestre 2 2 3 2 2 2 3 2 2 3 2 3 3 4" xfId="24343" xr:uid="{00000000-0005-0000-0000-000013250000}"/>
    <cellStyle name="annee semestre 2 2 3 2 2 2 3 2 2 3 2 4" xfId="17490" xr:uid="{00000000-0005-0000-0000-000014250000}"/>
    <cellStyle name="annee semestre 2 2 3 2 2 2 3 2 2 3 2 4 2" xfId="9422" xr:uid="{00000000-0005-0000-0000-000015250000}"/>
    <cellStyle name="annee semestre 2 2 3 2 2 2 3 2 2 3 2 4 2 2" xfId="35805" xr:uid="{00000000-0005-0000-0000-000016250000}"/>
    <cellStyle name="annee semestre 2 2 3 2 2 2 3 2 2 3 2 4 3" xfId="31173" xr:uid="{00000000-0005-0000-0000-000017250000}"/>
    <cellStyle name="annee semestre 2 2 3 2 2 2 3 2 2 3 2 5" xfId="28196" xr:uid="{00000000-0005-0000-0000-000018250000}"/>
    <cellStyle name="annee semestre 2 2 3 2 2 2 3 2 2 4" xfId="16021" xr:uid="{00000000-0005-0000-0000-000019250000}"/>
    <cellStyle name="annee semestre 2 2 3 2 2 2 3 2 2 4 2" xfId="19458" xr:uid="{00000000-0005-0000-0000-00001A250000}"/>
    <cellStyle name="annee semestre 2 2 3 2 2 2 3 2 2 4 2 2" xfId="34337" xr:uid="{00000000-0005-0000-0000-00001B250000}"/>
    <cellStyle name="annee semestre 2 2 3 2 2 2 3 2 2 4 3" xfId="23393" xr:uid="{00000000-0005-0000-0000-00001C250000}"/>
    <cellStyle name="annee semestre 2 2 3 2 2 2 3 2 2 5" xfId="29384" xr:uid="{00000000-0005-0000-0000-00001D250000}"/>
    <cellStyle name="annee semestre 2 2 3 2 2 2 3 3" xfId="14889" xr:uid="{00000000-0005-0000-0000-00001E250000}"/>
    <cellStyle name="annee semestre 2 2 3 2 2 2 3 3 2" xfId="12629" xr:uid="{00000000-0005-0000-0000-00001F250000}"/>
    <cellStyle name="annee semestre 2 2 3 2 2 2 3 3 2 2" xfId="33211" xr:uid="{00000000-0005-0000-0000-000020250000}"/>
    <cellStyle name="annee semestre 2 2 3 2 2 2 3 3 3" xfId="23631" xr:uid="{00000000-0005-0000-0000-000021250000}"/>
    <cellStyle name="annee semestre 2 2 3 2 2 2 3 4" xfId="22237" xr:uid="{00000000-0005-0000-0000-000022250000}"/>
    <cellStyle name="annee semestre 2 2 3 2 2 3" xfId="679" xr:uid="{00000000-0005-0000-0000-000023250000}"/>
    <cellStyle name="annee semestre 2 2 3 2 2 3 2" xfId="870" xr:uid="{00000000-0005-0000-0000-000024250000}"/>
    <cellStyle name="annee semestre 2 2 3 2 2 3 2 2" xfId="1090" xr:uid="{00000000-0005-0000-0000-000025250000}"/>
    <cellStyle name="annee semestre 2 2 3 2 2 3 2 2 2" xfId="1207" xr:uid="{00000000-0005-0000-0000-000026250000}"/>
    <cellStyle name="annee semestre 2 2 3 2 2 3 2 2 2 2" xfId="1262" xr:uid="{00000000-0005-0000-0000-000027250000}"/>
    <cellStyle name="annee semestre 2 2 3 2 2 3 2 2 2 2 2" xfId="1652" xr:uid="{00000000-0005-0000-0000-000028250000}"/>
    <cellStyle name="annee semestre 2 2 3 2 2 3 2 2 2 2 2 2" xfId="1930" xr:uid="{00000000-0005-0000-0000-000029250000}"/>
    <cellStyle name="annee semestre 2 2 3 2 2 3 2 2 2 2 2 2 2" xfId="2336" xr:uid="{00000000-0005-0000-0000-00002A250000}"/>
    <cellStyle name="annee semestre 2 2 3 2 2 3 2 2 2 2 2 2 2 2" xfId="2820" xr:uid="{00000000-0005-0000-0000-00002B250000}"/>
    <cellStyle name="annee semestre 2 2 3 2 2 3 2 2 2 2 2 2 2 2 2" xfId="3931" xr:uid="{00000000-0005-0000-0000-00002C250000}"/>
    <cellStyle name="annee semestre 2 2 3 2 2 3 2 2 2 2 2 2 2 2 2 2" xfId="3892" xr:uid="{00000000-0005-0000-0000-00002D250000}"/>
    <cellStyle name="annee semestre 2 2 3 2 2 3 2 2 2 2 2 2 2 2 2 2 2" xfId="5763" xr:uid="{00000000-0005-0000-0000-00002E250000}"/>
    <cellStyle name="annee semestre 2 2 3 2 2 3 2 2 2 2 2 2 2 2 2 2 2 2" xfId="6569" xr:uid="{00000000-0005-0000-0000-00002F250000}"/>
    <cellStyle name="annee semestre 2 2 3 2 2 3 2 2 2 2 2 2 2 2 2 2 2 2 2" xfId="5923" xr:uid="{00000000-0005-0000-0000-000030250000}"/>
    <cellStyle name="annee semestre 2 2 3 2 2 3 2 2 2 2 2 2 2 2 2 2 2 2 2 2" xfId="7580" xr:uid="{00000000-0005-0000-0000-000031250000}"/>
    <cellStyle name="annee semestre 2 2 3 2 2 3 2 2 2 2 2 2 2 2 2 2 2 2 2 2 2" xfId="13283" xr:uid="{00000000-0005-0000-0000-000032250000}"/>
    <cellStyle name="annee semestre 2 2 3 2 2 3 2 2 2 2 2 2 2 2 2 2 2 2 2 2 2 2" xfId="8121" xr:uid="{00000000-0005-0000-0000-000033250000}"/>
    <cellStyle name="annee semestre 2 2 3 2 2 3 2 2 2 2 2 2 2 2 2 2 2 2 2 2 2 2 2" xfId="31609" xr:uid="{00000000-0005-0000-0000-000034250000}"/>
    <cellStyle name="annee semestre 2 2 3 2 2 3 2 2 2 2 2 2 2 2 2 2 2 2 2 2 2 3" xfId="20736" xr:uid="{00000000-0005-0000-0000-000035250000}"/>
    <cellStyle name="annee semestre 2 2 3 2 2 3 2 2 2 2 2 2 2 2 2 2 2 2 2 2 3" xfId="27434" xr:uid="{00000000-0005-0000-0000-000036250000}"/>
    <cellStyle name="annee semestre 2 2 3 2 2 3 2 2 2 2 2 2 2 2 2 2 2 2 2 3" xfId="14911" xr:uid="{00000000-0005-0000-0000-000037250000}"/>
    <cellStyle name="annee semestre 2 2 3 2 2 3 2 2 2 2 2 2 2 2 2 2 2 2 2 3 2" xfId="8862" xr:uid="{00000000-0005-0000-0000-000038250000}"/>
    <cellStyle name="annee semestre 2 2 3 2 2 3 2 2 2 2 2 2 2 2 2 2 2 2 2 3 2 2" xfId="33232" xr:uid="{00000000-0005-0000-0000-000039250000}"/>
    <cellStyle name="annee semestre 2 2 3 2 2 3 2 2 2 2 2 2 2 2 2 2 2 2 2 3 3" xfId="28049" xr:uid="{00000000-0005-0000-0000-00003A250000}"/>
    <cellStyle name="annee semestre 2 2 3 2 2 3 2 2 2 2 2 2 2 2 2 2 2 2 2 4" xfId="29031" xr:uid="{00000000-0005-0000-0000-00003B250000}"/>
    <cellStyle name="annee semestre 2 2 3 2 2 3 2 2 2 2 2 2 2 2 2 2 2 2 3" xfId="10727" xr:uid="{00000000-0005-0000-0000-00003C250000}"/>
    <cellStyle name="annee semestre 2 2 3 2 2 3 2 2 2 2 2 2 2 2 2 2 2 2 3 2" xfId="11835" xr:uid="{00000000-0005-0000-0000-00003D250000}"/>
    <cellStyle name="annee semestre 2 2 3 2 2 3 2 2 2 2 2 2 2 2 2 2 2 2 3 2 2" xfId="14136" xr:uid="{00000000-0005-0000-0000-00003E250000}"/>
    <cellStyle name="annee semestre 2 2 3 2 2 3 2 2 2 2 2 2 2 2 2 2 2 2 3 2 2 2" xfId="18675" xr:uid="{00000000-0005-0000-0000-00003F250000}"/>
    <cellStyle name="annee semestre 2 2 3 2 2 3 2 2 2 2 2 2 2 2 2 2 2 2 3 2 2 2 2" xfId="32462" xr:uid="{00000000-0005-0000-0000-000040250000}"/>
    <cellStyle name="annee semestre 2 2 3 2 2 3 2 2 2 2 2 2 2 2 2 2 2 2 3 2 2 3" xfId="28269" xr:uid="{00000000-0005-0000-0000-000041250000}"/>
    <cellStyle name="annee semestre 2 2 3 2 2 3 2 2 2 2 2 2 2 2 2 2 2 2 3 2 3" xfId="27654" xr:uid="{00000000-0005-0000-0000-000042250000}"/>
    <cellStyle name="annee semestre 2 2 3 2 2 3 2 2 2 2 2 2 2 2 2 2 2 2 3 3" xfId="16389" xr:uid="{00000000-0005-0000-0000-000043250000}"/>
    <cellStyle name="annee semestre 2 2 3 2 2 3 2 2 2 2 2 2 2 2 2 2 2 2 3 3 2" xfId="11556" xr:uid="{00000000-0005-0000-0000-000044250000}"/>
    <cellStyle name="annee semestre 2 2 3 2 2 3 2 2 2 2 2 2 2 2 2 2 2 2 3 3 2 2" xfId="34704" xr:uid="{00000000-0005-0000-0000-000045250000}"/>
    <cellStyle name="annee semestre 2 2 3 2 2 3 2 2 2 2 2 2 2 2 2 2 2 2 3 3 3" xfId="21823" xr:uid="{00000000-0005-0000-0000-000046250000}"/>
    <cellStyle name="annee semestre 2 2 3 2 2 3 2 2 2 2 2 2 2 2 2 2 2 2 3 4" xfId="24583" xr:uid="{00000000-0005-0000-0000-000047250000}"/>
    <cellStyle name="annee semestre 2 2 3 2 2 3 2 2 2 2 2 2 2 2 2 2 2 3" xfId="15193" xr:uid="{00000000-0005-0000-0000-000048250000}"/>
    <cellStyle name="annee semestre 2 2 3 2 2 3 2 2 2 2 2 2 2 2 2 2 2 3 2" xfId="11476" xr:uid="{00000000-0005-0000-0000-000049250000}"/>
    <cellStyle name="annee semestre 2 2 3 2 2 3 2 2 2 2 2 2 2 2 2 2 2 3 2 2" xfId="33512" xr:uid="{00000000-0005-0000-0000-00004A250000}"/>
    <cellStyle name="annee semestre 2 2 3 2 2 3 2 2 2 2 2 2 2 2 2 2 2 3 3" xfId="30072" xr:uid="{00000000-0005-0000-0000-00004B250000}"/>
    <cellStyle name="annee semestre 2 2 3 2 2 3 2 2 2 2 2 2 2 2 2 2 2 4" xfId="29247" xr:uid="{00000000-0005-0000-0000-00004C250000}"/>
    <cellStyle name="annee semestre 2 2 3 2 2 3 2 2 2 2 2 2 2 2 2 3" xfId="15757" xr:uid="{00000000-0005-0000-0000-00004D250000}"/>
    <cellStyle name="annee semestre 2 2 3 2 2 3 2 2 2 2 2 2 2 2 2 3 2" xfId="11797" xr:uid="{00000000-0005-0000-0000-00004E250000}"/>
    <cellStyle name="annee semestre 2 2 3 2 2 3 2 2 2 2 2 2 2 2 2 3 2 2" xfId="34073" xr:uid="{00000000-0005-0000-0000-00004F250000}"/>
    <cellStyle name="annee semestre 2 2 3 2 2 3 2 2 2 2 2 2 2 2 2 3 3" xfId="22616" xr:uid="{00000000-0005-0000-0000-000050250000}"/>
    <cellStyle name="annee semestre 2 2 3 2 2 3 2 2 2 2 2 2 2 2 2 4" xfId="21863" xr:uid="{00000000-0005-0000-0000-000051250000}"/>
    <cellStyle name="annee semestre 2 2 3 2 2 3 2 2 2 2 2 2 2 3" xfId="3302" xr:uid="{00000000-0005-0000-0000-000052250000}"/>
    <cellStyle name="annee semestre 2 2 3 2 2 3 2 2 2 2 2 2 2 3 2" xfId="3785" xr:uid="{00000000-0005-0000-0000-000053250000}"/>
    <cellStyle name="annee semestre 2 2 3 2 2 3 2 2 2 2 2 2 2 3 2 2" xfId="5542" xr:uid="{00000000-0005-0000-0000-000054250000}"/>
    <cellStyle name="annee semestre 2 2 3 2 2 3 2 2 2 2 2 2 2 3 2 2 2" xfId="6724" xr:uid="{00000000-0005-0000-0000-000055250000}"/>
    <cellStyle name="annee semestre 2 2 3 2 2 3 2 2 2 2 2 2 2 3 2 2 2 2" xfId="5583" xr:uid="{00000000-0005-0000-0000-000056250000}"/>
    <cellStyle name="annee semestre 2 2 3 2 2 3 2 2 2 2 2 2 2 3 2 2 2 2 2" xfId="7735" xr:uid="{00000000-0005-0000-0000-000057250000}"/>
    <cellStyle name="annee semestre 2 2 3 2 2 3 2 2 2 2 2 2 2 3 2 2 2 2 2 2" xfId="13391" xr:uid="{00000000-0005-0000-0000-000058250000}"/>
    <cellStyle name="annee semestre 2 2 3 2 2 3 2 2 2 2 2 2 2 3 2 2 2 2 2 2 2" xfId="9716" xr:uid="{00000000-0005-0000-0000-000059250000}"/>
    <cellStyle name="annee semestre 2 2 3 2 2 3 2 2 2 2 2 2 2 3 2 2 2 2 2 2 2 2" xfId="31717" xr:uid="{00000000-0005-0000-0000-00005A250000}"/>
    <cellStyle name="annee semestre 2 2 3 2 2 3 2 2 2 2 2 2 2 3 2 2 2 2 2 2 3" xfId="22054" xr:uid="{00000000-0005-0000-0000-00005B250000}"/>
    <cellStyle name="annee semestre 2 2 3 2 2 3 2 2 2 2 2 2 2 3 2 2 2 2 2 3" xfId="25945" xr:uid="{00000000-0005-0000-0000-00005C250000}"/>
    <cellStyle name="annee semestre 2 2 3 2 2 3 2 2 2 2 2 2 2 3 2 2 2 2 3" xfId="17149" xr:uid="{00000000-0005-0000-0000-00005D250000}"/>
    <cellStyle name="annee semestre 2 2 3 2 2 3 2 2 2 2 2 2 2 3 2 2 2 2 3 2" xfId="9320" xr:uid="{00000000-0005-0000-0000-00005E250000}"/>
    <cellStyle name="annee semestre 2 2 3 2 2 3 2 2 2 2 2 2 2 3 2 2 2 2 3 2 2" xfId="35464" xr:uid="{00000000-0005-0000-0000-00005F250000}"/>
    <cellStyle name="annee semestre 2 2 3 2 2 3 2 2 2 2 2 2 2 3 2 2 2 2 3 3" xfId="25511" xr:uid="{00000000-0005-0000-0000-000060250000}"/>
    <cellStyle name="annee semestre 2 2 3 2 2 3 2 2 2 2 2 2 2 3 2 2 2 2 4" xfId="24854" xr:uid="{00000000-0005-0000-0000-000061250000}"/>
    <cellStyle name="annee semestre 2 2 3 2 2 3 2 2 2 2 2 2 2 3 2 2 2 3" xfId="10882" xr:uid="{00000000-0005-0000-0000-000062250000}"/>
    <cellStyle name="annee semestre 2 2 3 2 2 3 2 2 2 2 2 2 2 3 2 2 2 3 2" xfId="12060" xr:uid="{00000000-0005-0000-0000-000063250000}"/>
    <cellStyle name="annee semestre 2 2 3 2 2 3 2 2 2 2 2 2 2 3 2 2 2 3 2 2" xfId="14404" xr:uid="{00000000-0005-0000-0000-000064250000}"/>
    <cellStyle name="annee semestre 2 2 3 2 2 3 2 2 2 2 2 2 2 3 2 2 2 3 2 2 2" xfId="9791" xr:uid="{00000000-0005-0000-0000-000065250000}"/>
    <cellStyle name="annee semestre 2 2 3 2 2 3 2 2 2 2 2 2 2 3 2 2 2 3 2 2 2 2" xfId="32730" xr:uid="{00000000-0005-0000-0000-000066250000}"/>
    <cellStyle name="annee semestre 2 2 3 2 2 3 2 2 2 2 2 2 2 3 2 2 2 3 2 2 3" xfId="25941" xr:uid="{00000000-0005-0000-0000-000067250000}"/>
    <cellStyle name="annee semestre 2 2 3 2 2 3 2 2 2 2 2 2 2 3 2 2 2 3 2 3" xfId="31204" xr:uid="{00000000-0005-0000-0000-000068250000}"/>
    <cellStyle name="annee semestre 2 2 3 2 2 3 2 2 2 2 2 2 2 3 2 2 2 3 3" xfId="17208" xr:uid="{00000000-0005-0000-0000-000069250000}"/>
    <cellStyle name="annee semestre 2 2 3 2 2 3 2 2 2 2 2 2 2 3 2 2 2 3 3 2" xfId="20294" xr:uid="{00000000-0005-0000-0000-00006A250000}"/>
    <cellStyle name="annee semestre 2 2 3 2 2 3 2 2 2 2 2 2 2 3 2 2 2 3 3 2 2" xfId="35523" xr:uid="{00000000-0005-0000-0000-00006B250000}"/>
    <cellStyle name="annee semestre 2 2 3 2 2 3 2 2 2 2 2 2 2 3 2 2 2 3 3 3" xfId="27603" xr:uid="{00000000-0005-0000-0000-00006C250000}"/>
    <cellStyle name="annee semestre 2 2 3 2 2 3 2 2 2 2 2 2 2 3 2 2 2 3 4" xfId="28863" xr:uid="{00000000-0005-0000-0000-00006D250000}"/>
    <cellStyle name="annee semestre 2 2 3 2 2 3 2 2 2 2 2 2 2 3 2 2 3" xfId="15486" xr:uid="{00000000-0005-0000-0000-00006E250000}"/>
    <cellStyle name="annee semestre 2 2 3 2 2 3 2 2 2 2 2 2 2 3 2 2 3 2" xfId="13014" xr:uid="{00000000-0005-0000-0000-00006F250000}"/>
    <cellStyle name="annee semestre 2 2 3 2 2 3 2 2 2 2 2 2 2 3 2 2 3 2 2" xfId="33805" xr:uid="{00000000-0005-0000-0000-000070250000}"/>
    <cellStyle name="annee semestre 2 2 3 2 2 3 2 2 2 2 2 2 2 3 2 2 3 3" xfId="22419" xr:uid="{00000000-0005-0000-0000-000071250000}"/>
    <cellStyle name="annee semestre 2 2 3 2 2 3 2 2 2 2 2 2 2 3 2 2 4" xfId="27918" xr:uid="{00000000-0005-0000-0000-000072250000}"/>
    <cellStyle name="annee semestre 2 2 3 2 2 3 2 2 2 2 2 2 2 3 3" xfId="18388" xr:uid="{00000000-0005-0000-0000-000073250000}"/>
    <cellStyle name="annee semestre 2 2 3 2 2 3 2 2 2 2 2 2 2 3 3 2" xfId="10328" xr:uid="{00000000-0005-0000-0000-000074250000}"/>
    <cellStyle name="annee semestre 2 2 3 2 2 3 2 2 2 2 2 2 2 3 3 2 2" xfId="36703" xr:uid="{00000000-0005-0000-0000-000075250000}"/>
    <cellStyle name="annee semestre 2 2 3 2 2 3 2 2 2 2 2 2 2 3 3 3" xfId="21227" xr:uid="{00000000-0005-0000-0000-000076250000}"/>
    <cellStyle name="annee semestre 2 2 3 2 2 3 2 2 2 2 2 2 2 3 4" xfId="22872" xr:uid="{00000000-0005-0000-0000-000077250000}"/>
    <cellStyle name="annee semestre 2 2 3 2 2 3 2 2 2 2 2 3" xfId="2553" xr:uid="{00000000-0005-0000-0000-000078250000}"/>
    <cellStyle name="annee semestre 2 2 3 2 2 3 2 2 2 2 2 3 2" xfId="2778" xr:uid="{00000000-0005-0000-0000-000079250000}"/>
    <cellStyle name="annee semestre 2 2 3 2 2 3 2 2 2 2 2 3 2 2" xfId="4013" xr:uid="{00000000-0005-0000-0000-00007A250000}"/>
    <cellStyle name="annee semestre 2 2 3 2 2 3 2 2 2 2 2 3 2 2 2" xfId="4487" xr:uid="{00000000-0005-0000-0000-00007B250000}"/>
    <cellStyle name="annee semestre 2 2 3 2 2 3 2 2 2 2 2 3 2 2 2 2" xfId="4939" xr:uid="{00000000-0005-0000-0000-00007C250000}"/>
    <cellStyle name="annee semestre 2 2 3 2 2 3 2 2 2 2 2 3 2 2 2 2 2" xfId="6389" xr:uid="{00000000-0005-0000-0000-00007D250000}"/>
    <cellStyle name="annee semestre 2 2 3 2 2 3 2 2 2 2 2 3 2 2 2 2 2 2" xfId="5087" xr:uid="{00000000-0005-0000-0000-00007E250000}"/>
    <cellStyle name="annee semestre 2 2 3 2 2 3 2 2 2 2 2 3 2 2 2 2 2 2 2" xfId="7400" xr:uid="{00000000-0005-0000-0000-00007F250000}"/>
    <cellStyle name="annee semestre 2 2 3 2 2 3 2 2 2 2 2 3 2 2 2 2 2 2 2 2" xfId="13957" xr:uid="{00000000-0005-0000-0000-000080250000}"/>
    <cellStyle name="annee semestre 2 2 3 2 2 3 2 2 2 2 2 3 2 2 2 2 2 2 2 2 2" xfId="19719" xr:uid="{00000000-0005-0000-0000-000081250000}"/>
    <cellStyle name="annee semestre 2 2 3 2 2 3 2 2 2 2 2 3 2 2 2 2 2 2 2 2 2 2" xfId="32283" xr:uid="{00000000-0005-0000-0000-000082250000}"/>
    <cellStyle name="annee semestre 2 2 3 2 2 3 2 2 2 2 2 3 2 2 2 2 2 2 2 2 3" xfId="28796" xr:uid="{00000000-0005-0000-0000-000083250000}"/>
    <cellStyle name="annee semestre 2 2 3 2 2 3 2 2 2 2 2 3 2 2 2 2 2 2 2 3" xfId="22077" xr:uid="{00000000-0005-0000-0000-000084250000}"/>
    <cellStyle name="annee semestre 2 2 3 2 2 3 2 2 2 2 2 3 2 2 2 2 2 2 3" xfId="16668" xr:uid="{00000000-0005-0000-0000-000085250000}"/>
    <cellStyle name="annee semestre 2 2 3 2 2 3 2 2 2 2 2 3 2 2 2 2 2 2 3 2" xfId="11549" xr:uid="{00000000-0005-0000-0000-000086250000}"/>
    <cellStyle name="annee semestre 2 2 3 2 2 3 2 2 2 2 2 3 2 2 2 2 2 2 3 2 2" xfId="34983" xr:uid="{00000000-0005-0000-0000-000087250000}"/>
    <cellStyle name="annee semestre 2 2 3 2 2 3 2 2 2 2 2 3 2 2 2 2 2 2 3 3" xfId="26305" xr:uid="{00000000-0005-0000-0000-000088250000}"/>
    <cellStyle name="annee semestre 2 2 3 2 2 3 2 2 2 2 2 3 2 2 2 2 2 2 4" xfId="28281" xr:uid="{00000000-0005-0000-0000-000089250000}"/>
    <cellStyle name="annee semestre 2 2 3 2 2 3 2 2 2 2 2 3 2 2 2 2 2 3" xfId="10547" xr:uid="{00000000-0005-0000-0000-00008A250000}"/>
    <cellStyle name="annee semestre 2 2 3 2 2 3 2 2 2 2 2 3 2 2 2 2 2 3 2" xfId="12109" xr:uid="{00000000-0005-0000-0000-00008B250000}"/>
    <cellStyle name="annee semestre 2 2 3 2 2 3 2 2 2 2 2 3 2 2 2 2 2 3 2 2" xfId="13474" xr:uid="{00000000-0005-0000-0000-00008C250000}"/>
    <cellStyle name="annee semestre 2 2 3 2 2 3 2 2 2 2 2 3 2 2 2 2 2 3 2 2 2" xfId="20436" xr:uid="{00000000-0005-0000-0000-00008D250000}"/>
    <cellStyle name="annee semestre 2 2 3 2 2 3 2 2 2 2 2 3 2 2 2 2 2 3 2 2 2 2" xfId="31800" xr:uid="{00000000-0005-0000-0000-00008E250000}"/>
    <cellStyle name="annee semestre 2 2 3 2 2 3 2 2 2 2 2 3 2 2 2 2 2 3 2 2 3" xfId="21583" xr:uid="{00000000-0005-0000-0000-00008F250000}"/>
    <cellStyle name="annee semestre 2 2 3 2 2 3 2 2 2 2 2 3 2 2 2 2 2 3 2 3" xfId="21484" xr:uid="{00000000-0005-0000-0000-000090250000}"/>
    <cellStyle name="annee semestre 2 2 3 2 2 3 2 2 2 2 2 3 2 2 2 2 2 3 3" xfId="18497" xr:uid="{00000000-0005-0000-0000-000091250000}"/>
    <cellStyle name="annee semestre 2 2 3 2 2 3 2 2 2 2 2 3 2 2 2 2 2 3 3 2" xfId="19337" xr:uid="{00000000-0005-0000-0000-000092250000}"/>
    <cellStyle name="annee semestre 2 2 3 2 2 3 2 2 2 2 2 3 2 2 2 2 2 3 3 2 2" xfId="36812" xr:uid="{00000000-0005-0000-0000-000093250000}"/>
    <cellStyle name="annee semestre 2 2 3 2 2 3 2 2 2 2 2 3 2 2 2 2 2 3 3 3" xfId="31225" xr:uid="{00000000-0005-0000-0000-000094250000}"/>
    <cellStyle name="annee semestre 2 2 3 2 2 3 2 2 2 2 2 3 2 2 2 2 2 3 4" xfId="28073" xr:uid="{00000000-0005-0000-0000-000095250000}"/>
    <cellStyle name="annee semestre 2 2 3 2 2 3 2 2 2 2 2 3 2 2 2 2 3" xfId="17345" xr:uid="{00000000-0005-0000-0000-000096250000}"/>
    <cellStyle name="annee semestre 2 2 3 2 2 3 2 2 2 2 2 3 2 2 2 2 3 2" xfId="20397" xr:uid="{00000000-0005-0000-0000-000097250000}"/>
    <cellStyle name="annee semestre 2 2 3 2 2 3 2 2 2 2 2 3 2 2 2 2 3 2 2" xfId="35660" xr:uid="{00000000-0005-0000-0000-000098250000}"/>
    <cellStyle name="annee semestre 2 2 3 2 2 3 2 2 2 2 2 3 2 2 2 2 3 3" xfId="23671" xr:uid="{00000000-0005-0000-0000-000099250000}"/>
    <cellStyle name="annee semestre 2 2 3 2 2 3 2 2 2 2 2 3 2 2 2 2 4" xfId="27206" xr:uid="{00000000-0005-0000-0000-00009A250000}"/>
    <cellStyle name="annee semestre 2 2 3 2 2 3 2 2 2 2 2 3 2 2 3" xfId="16053" xr:uid="{00000000-0005-0000-0000-00009B250000}"/>
    <cellStyle name="annee semestre 2 2 3 2 2 3 2 2 2 2 2 3 2 2 3 2" xfId="13120" xr:uid="{00000000-0005-0000-0000-00009C250000}"/>
    <cellStyle name="annee semestre 2 2 3 2 2 3 2 2 2 2 2 3 2 2 3 2 2" xfId="34369" xr:uid="{00000000-0005-0000-0000-00009D250000}"/>
    <cellStyle name="annee semestre 2 2 3 2 2 3 2 2 2 2 2 3 2 2 3 3" xfId="30352" xr:uid="{00000000-0005-0000-0000-00009E250000}"/>
    <cellStyle name="annee semestre 2 2 3 2 2 3 2 2 2 2 2 3 2 2 4" xfId="24216" xr:uid="{00000000-0005-0000-0000-00009F250000}"/>
    <cellStyle name="annee semestre 2 2 3 2 2 3 2 2 2 2 2 3 3" xfId="3172" xr:uid="{00000000-0005-0000-0000-0000A0250000}"/>
    <cellStyle name="annee semestre 2 2 3 2 2 3 2 2 2 2 2 3 3 2" xfId="3772" xr:uid="{00000000-0005-0000-0000-0000A1250000}"/>
    <cellStyle name="annee semestre 2 2 3 2 2 3 2 2 2 2 2 3 3 2 2" xfId="5084" xr:uid="{00000000-0005-0000-0000-0000A2250000}"/>
    <cellStyle name="annee semestre 2 2 3 2 2 3 2 2 2 2 2 3 3 2 2 2" xfId="6639" xr:uid="{00000000-0005-0000-0000-0000A3250000}"/>
    <cellStyle name="annee semestre 2 2 3 2 2 3 2 2 2 2 2 3 3 2 2 2 2" xfId="4865" xr:uid="{00000000-0005-0000-0000-0000A4250000}"/>
    <cellStyle name="annee semestre 2 2 3 2 2 3 2 2 2 2 2 3 3 2 2 2 2 2" xfId="7650" xr:uid="{00000000-0005-0000-0000-0000A5250000}"/>
    <cellStyle name="annee semestre 2 2 3 2 2 3 2 2 2 2 2 3 3 2 2 2 2 2 2" xfId="14245" xr:uid="{00000000-0005-0000-0000-0000A6250000}"/>
    <cellStyle name="annee semestre 2 2 3 2 2 3 2 2 2 2 2 3 3 2 2 2 2 2 2 2" xfId="8376" xr:uid="{00000000-0005-0000-0000-0000A7250000}"/>
    <cellStyle name="annee semestre 2 2 3 2 2 3 2 2 2 2 2 3 3 2 2 2 2 2 2 2 2" xfId="32571" xr:uid="{00000000-0005-0000-0000-0000A8250000}"/>
    <cellStyle name="annee semestre 2 2 3 2 2 3 2 2 2 2 2 3 3 2 2 2 2 2 2 3" xfId="23666" xr:uid="{00000000-0005-0000-0000-0000A9250000}"/>
    <cellStyle name="annee semestre 2 2 3 2 2 3 2 2 2 2 2 3 3 2 2 2 2 2 3" xfId="25499" xr:uid="{00000000-0005-0000-0000-0000AA250000}"/>
    <cellStyle name="annee semestre 2 2 3 2 2 3 2 2 2 2 2 3 3 2 2 2 2 3" xfId="17663" xr:uid="{00000000-0005-0000-0000-0000AB250000}"/>
    <cellStyle name="annee semestre 2 2 3 2 2 3 2 2 2 2 2 3 3 2 2 2 2 3 2" xfId="11461" xr:uid="{00000000-0005-0000-0000-0000AC250000}"/>
    <cellStyle name="annee semestre 2 2 3 2 2 3 2 2 2 2 2 3 3 2 2 2 2 3 2 2" xfId="35978" xr:uid="{00000000-0005-0000-0000-0000AD250000}"/>
    <cellStyle name="annee semestre 2 2 3 2 2 3 2 2 2 2 2 3 3 2 2 2 2 3 3" xfId="31075" xr:uid="{00000000-0005-0000-0000-0000AE250000}"/>
    <cellStyle name="annee semestre 2 2 3 2 2 3 2 2 2 2 2 3 3 2 2 2 2 4" xfId="26873" xr:uid="{00000000-0005-0000-0000-0000AF250000}"/>
    <cellStyle name="annee semestre 2 2 3 2 2 3 2 2 2 2 2 3 3 2 2 2 3" xfId="10797" xr:uid="{00000000-0005-0000-0000-0000B0250000}"/>
    <cellStyle name="annee semestre 2 2 3 2 2 3 2 2 2 2 2 3 3 2 2 2 3 2" xfId="11885" xr:uid="{00000000-0005-0000-0000-0000B1250000}"/>
    <cellStyle name="annee semestre 2 2 3 2 2 3 2 2 2 2 2 3 3 2 2 2 3 2 2" xfId="13548" xr:uid="{00000000-0005-0000-0000-0000B2250000}"/>
    <cellStyle name="annee semestre 2 2 3 2 2 3 2 2 2 2 2 3 3 2 2 2 3 2 2 2" xfId="20460" xr:uid="{00000000-0005-0000-0000-0000B3250000}"/>
    <cellStyle name="annee semestre 2 2 3 2 2 3 2 2 2 2 2 3 3 2 2 2 3 2 2 2 2" xfId="31874" xr:uid="{00000000-0005-0000-0000-0000B4250000}"/>
    <cellStyle name="annee semestre 2 2 3 2 2 3 2 2 2 2 2 3 3 2 2 2 3 2 2 3" xfId="21853" xr:uid="{00000000-0005-0000-0000-0000B5250000}"/>
    <cellStyle name="annee semestre 2 2 3 2 2 3 2 2 2 2 2 3 3 2 2 2 3 2 3" xfId="25547" xr:uid="{00000000-0005-0000-0000-0000B6250000}"/>
    <cellStyle name="annee semestre 2 2 3 2 2 3 2 2 2 2 2 3 3 2 2 2 3 3" xfId="18212" xr:uid="{00000000-0005-0000-0000-0000B7250000}"/>
    <cellStyle name="annee semestre 2 2 3 2 2 3 2 2 2 2 2 3 3 2 2 2 3 3 2" xfId="13052" xr:uid="{00000000-0005-0000-0000-0000B8250000}"/>
    <cellStyle name="annee semestre 2 2 3 2 2 3 2 2 2 2 2 3 3 2 2 2 3 3 2 2" xfId="36527" xr:uid="{00000000-0005-0000-0000-0000B9250000}"/>
    <cellStyle name="annee semestre 2 2 3 2 2 3 2 2 2 2 2 3 3 2 2 2 3 3 3" xfId="24733" xr:uid="{00000000-0005-0000-0000-0000BA250000}"/>
    <cellStyle name="annee semestre 2 2 3 2 2 3 2 2 2 2 2 3 3 2 2 2 3 4" xfId="24786" xr:uid="{00000000-0005-0000-0000-0000BB250000}"/>
    <cellStyle name="annee semestre 2 2 3 2 2 3 2 2 2 2 2 3 3 2 2 3" xfId="18187" xr:uid="{00000000-0005-0000-0000-0000BC250000}"/>
    <cellStyle name="annee semestre 2 2 3 2 2 3 2 2 2 2 2 3 3 2 2 3 2" xfId="11486" xr:uid="{00000000-0005-0000-0000-0000BD250000}"/>
    <cellStyle name="annee semestre 2 2 3 2 2 3 2 2 2 2 2 3 3 2 2 3 2 2" xfId="36502" xr:uid="{00000000-0005-0000-0000-0000BE250000}"/>
    <cellStyle name="annee semestre 2 2 3 2 2 3 2 2 2 2 2 3 3 2 2 3 3" xfId="25636" xr:uid="{00000000-0005-0000-0000-0000BF250000}"/>
    <cellStyle name="annee semestre 2 2 3 2 2 3 2 2 2 2 2 3 3 2 2 4" xfId="28840" xr:uid="{00000000-0005-0000-0000-0000C0250000}"/>
    <cellStyle name="annee semestre 2 2 3 2 2 3 2 2 2 2 2 3 3 3" xfId="16830" xr:uid="{00000000-0005-0000-0000-0000C1250000}"/>
    <cellStyle name="annee semestre 2 2 3 2 2 3 2 2 2 2 2 3 3 3 2" xfId="18785" xr:uid="{00000000-0005-0000-0000-0000C2250000}"/>
    <cellStyle name="annee semestre 2 2 3 2 2 3 2 2 2 2 2 3 3 3 2 2" xfId="35145" xr:uid="{00000000-0005-0000-0000-0000C3250000}"/>
    <cellStyle name="annee semestre 2 2 3 2 2 3 2 2 2 2 2 3 3 3 3" xfId="27841" xr:uid="{00000000-0005-0000-0000-0000C4250000}"/>
    <cellStyle name="annee semestre 2 2 3 2 2 3 2 2 2 2 2 3 3 4" xfId="28273" xr:uid="{00000000-0005-0000-0000-0000C5250000}"/>
    <cellStyle name="annee semestre 2 2 3 2 2 3 2 2 2 2 2 4" xfId="17627" xr:uid="{00000000-0005-0000-0000-0000C6250000}"/>
    <cellStyle name="annee semestre 2 2 3 2 2 3 2 2 2 2 2 4 2" xfId="19024" xr:uid="{00000000-0005-0000-0000-0000C7250000}"/>
    <cellStyle name="annee semestre 2 2 3 2 2 3 2 2 2 2 2 4 2 2" xfId="35942" xr:uid="{00000000-0005-0000-0000-0000C8250000}"/>
    <cellStyle name="annee semestre 2 2 3 2 2 3 2 2 2 2 2 4 3" xfId="30680" xr:uid="{00000000-0005-0000-0000-0000C9250000}"/>
    <cellStyle name="annee semestre 2 2 3 2 2 3 2 2 2 2 2 5" xfId="24331" xr:uid="{00000000-0005-0000-0000-0000CA250000}"/>
    <cellStyle name="annee semestre 2 2 3 2 2 3 2 2 2 3" xfId="17187" xr:uid="{00000000-0005-0000-0000-0000CB250000}"/>
    <cellStyle name="annee semestre 2 2 3 2 2 3 2 2 2 3 2" xfId="9749" xr:uid="{00000000-0005-0000-0000-0000CC250000}"/>
    <cellStyle name="annee semestre 2 2 3 2 2 3 2 2 2 3 2 2" xfId="35502" xr:uid="{00000000-0005-0000-0000-0000CD250000}"/>
    <cellStyle name="annee semestre 2 2 3 2 2 3 2 2 2 3 3" xfId="27953" xr:uid="{00000000-0005-0000-0000-0000CE250000}"/>
    <cellStyle name="annee semestre 2 2 3 2 2 3 2 2 2 4" xfId="22604" xr:uid="{00000000-0005-0000-0000-0000CF250000}"/>
    <cellStyle name="annee semestre 2 2 3 2 2 3 2 2 3" xfId="1499" xr:uid="{00000000-0005-0000-0000-0000D0250000}"/>
    <cellStyle name="annee semestre 2 2 3 2 2 3 2 2 3 2" xfId="1782" xr:uid="{00000000-0005-0000-0000-0000D1250000}"/>
    <cellStyle name="annee semestre 2 2 3 2 2 3 2 2 3 2 2" xfId="2060" xr:uid="{00000000-0005-0000-0000-0000D2250000}"/>
    <cellStyle name="annee semestre 2 2 3 2 2 3 2 2 3 2 2 2" xfId="2481" xr:uid="{00000000-0005-0000-0000-0000D3250000}"/>
    <cellStyle name="annee semestre 2 2 3 2 2 3 2 2 3 2 2 2 2" xfId="2950" xr:uid="{00000000-0005-0000-0000-0000D4250000}"/>
    <cellStyle name="annee semestre 2 2 3 2 2 3 2 2 3 2 2 2 2 2" xfId="3619" xr:uid="{00000000-0005-0000-0000-0000D5250000}"/>
    <cellStyle name="annee semestre 2 2 3 2 2 3 2 2 3 2 2 2 2 2 2" xfId="3871" xr:uid="{00000000-0005-0000-0000-0000D6250000}"/>
    <cellStyle name="annee semestre 2 2 3 2 2 3 2 2 3 2 2 2 2 2 2 2" xfId="5831" xr:uid="{00000000-0005-0000-0000-0000D7250000}"/>
    <cellStyle name="annee semestre 2 2 3 2 2 3 2 2 3 2 2 2 2 2 2 2 2" xfId="6303" xr:uid="{00000000-0005-0000-0000-0000D8250000}"/>
    <cellStyle name="annee semestre 2 2 3 2 2 3 2 2 3 2 2 2 2 2 2 2 2 2" xfId="5094" xr:uid="{00000000-0005-0000-0000-0000D9250000}"/>
    <cellStyle name="annee semestre 2 2 3 2 2 3 2 2 3 2 2 2 2 2 2 2 2 2 2" xfId="7314" xr:uid="{00000000-0005-0000-0000-0000DA250000}"/>
    <cellStyle name="annee semestre 2 2 3 2 2 3 2 2 3 2 2 2 2 2 2 2 2 2 2 2" xfId="13312" xr:uid="{00000000-0005-0000-0000-0000DB250000}"/>
    <cellStyle name="annee semestre 2 2 3 2 2 3 2 2 3 2 2 2 2 2 2 2 2 2 2 2 2" xfId="18763" xr:uid="{00000000-0005-0000-0000-0000DC250000}"/>
    <cellStyle name="annee semestre 2 2 3 2 2 3 2 2 3 2 2 2 2 2 2 2 2 2 2 2 2 2" xfId="31638" xr:uid="{00000000-0005-0000-0000-0000DD250000}"/>
    <cellStyle name="annee semestre 2 2 3 2 2 3 2 2 3 2 2 2 2 2 2 2 2 2 2 2 3" xfId="22936" xr:uid="{00000000-0005-0000-0000-0000DE250000}"/>
    <cellStyle name="annee semestre 2 2 3 2 2 3 2 2 3 2 2 2 2 2 2 2 2 2 2 3" xfId="29722" xr:uid="{00000000-0005-0000-0000-0000DF250000}"/>
    <cellStyle name="annee semestre 2 2 3 2 2 3 2 2 3 2 2 2 2 2 2 2 2 2 3" xfId="17499" xr:uid="{00000000-0005-0000-0000-0000E0250000}"/>
    <cellStyle name="annee semestre 2 2 3 2 2 3 2 2 3 2 2 2 2 2 2 2 2 2 3 2" xfId="11485" xr:uid="{00000000-0005-0000-0000-0000E1250000}"/>
    <cellStyle name="annee semestre 2 2 3 2 2 3 2 2 3 2 2 2 2 2 2 2 2 2 3 2 2" xfId="35814" xr:uid="{00000000-0005-0000-0000-0000E2250000}"/>
    <cellStyle name="annee semestre 2 2 3 2 2 3 2 2 3 2 2 2 2 2 2 2 2 2 3 3" xfId="27776" xr:uid="{00000000-0005-0000-0000-0000E3250000}"/>
    <cellStyle name="annee semestre 2 2 3 2 2 3 2 2 3 2 2 2 2 2 2 2 2 2 4" xfId="23101" xr:uid="{00000000-0005-0000-0000-0000E4250000}"/>
    <cellStyle name="annee semestre 2 2 3 2 2 3 2 2 3 2 2 2 2 2 2 2 2 3" xfId="10461" xr:uid="{00000000-0005-0000-0000-0000E5250000}"/>
    <cellStyle name="annee semestre 2 2 3 2 2 3 2 2 3 2 2 2 2 2 2 2 2 3 2" xfId="12218" xr:uid="{00000000-0005-0000-0000-0000E6250000}"/>
    <cellStyle name="annee semestre 2 2 3 2 2 3 2 2 3 2 2 2 2 2 2 2 2 3 2 2" xfId="14186" xr:uid="{00000000-0005-0000-0000-0000E7250000}"/>
    <cellStyle name="annee semestre 2 2 3 2 2 3 2 2 3 2 2 2 2 2 2 2 2 3 2 2 2" xfId="19102" xr:uid="{00000000-0005-0000-0000-0000E8250000}"/>
    <cellStyle name="annee semestre 2 2 3 2 2 3 2 2 3 2 2 2 2 2 2 2 2 3 2 2 2 2" xfId="32512" xr:uid="{00000000-0005-0000-0000-0000E9250000}"/>
    <cellStyle name="annee semestre 2 2 3 2 2 3 2 2 3 2 2 2 2 2 2 2 2 3 2 2 3" xfId="29916" xr:uid="{00000000-0005-0000-0000-0000EA250000}"/>
    <cellStyle name="annee semestre 2 2 3 2 2 3 2 2 3 2 2 2 2 2 2 2 2 3 2 3" xfId="25369" xr:uid="{00000000-0005-0000-0000-0000EB250000}"/>
    <cellStyle name="annee semestre 2 2 3 2 2 3 2 2 3 2 2 2 2 2 2 2 2 3 3" xfId="17184" xr:uid="{00000000-0005-0000-0000-0000EC250000}"/>
    <cellStyle name="annee semestre 2 2 3 2 2 3 2 2 3 2 2 2 2 2 2 2 2 3 3 2" xfId="12842" xr:uid="{00000000-0005-0000-0000-0000ED250000}"/>
    <cellStyle name="annee semestre 2 2 3 2 2 3 2 2 3 2 2 2 2 2 2 2 2 3 3 2 2" xfId="35499" xr:uid="{00000000-0005-0000-0000-0000EE250000}"/>
    <cellStyle name="annee semestre 2 2 3 2 2 3 2 2 3 2 2 2 2 2 2 2 2 3 3 3" xfId="31420" xr:uid="{00000000-0005-0000-0000-0000EF250000}"/>
    <cellStyle name="annee semestre 2 2 3 2 2 3 2 2 3 2 2 2 2 2 2 2 2 3 4" xfId="21145" xr:uid="{00000000-0005-0000-0000-0000F0250000}"/>
    <cellStyle name="annee semestre 2 2 3 2 2 3 2 2 3 2 2 2 2 2 2 2 3" xfId="17466" xr:uid="{00000000-0005-0000-0000-0000F1250000}"/>
    <cellStyle name="annee semestre 2 2 3 2 2 3 2 2 3 2 2 2 2 2 2 2 3 2" xfId="18764" xr:uid="{00000000-0005-0000-0000-0000F2250000}"/>
    <cellStyle name="annee semestre 2 2 3 2 2 3 2 2 3 2 2 2 2 2 2 2 3 2 2" xfId="35781" xr:uid="{00000000-0005-0000-0000-0000F3250000}"/>
    <cellStyle name="annee semestre 2 2 3 2 2 3 2 2 3 2 2 2 2 2 2 2 3 3" xfId="26589" xr:uid="{00000000-0005-0000-0000-0000F4250000}"/>
    <cellStyle name="annee semestre 2 2 3 2 2 3 2 2 3 2 2 2 2 2 2 2 4" xfId="26428" xr:uid="{00000000-0005-0000-0000-0000F5250000}"/>
    <cellStyle name="annee semestre 2 2 3 2 2 3 2 2 3 2 2 2 2 2 3" xfId="16322" xr:uid="{00000000-0005-0000-0000-0000F6250000}"/>
    <cellStyle name="annee semestre 2 2 3 2 2 3 2 2 3 2 2 2 2 2 3 2" xfId="10054" xr:uid="{00000000-0005-0000-0000-0000F7250000}"/>
    <cellStyle name="annee semestre 2 2 3 2 2 3 2 2 3 2 2 2 2 2 3 2 2" xfId="34637" xr:uid="{00000000-0005-0000-0000-0000F8250000}"/>
    <cellStyle name="annee semestre 2 2 3 2 2 3 2 2 3 2 2 2 2 2 3 3" xfId="31026" xr:uid="{00000000-0005-0000-0000-0000F9250000}"/>
    <cellStyle name="annee semestre 2 2 3 2 2 3 2 2 3 2 2 2 2 2 4" xfId="25593" xr:uid="{00000000-0005-0000-0000-0000FA250000}"/>
    <cellStyle name="annee semestre 2 2 3 2 2 3 2 2 3 2 2 2 3" xfId="3432" xr:uid="{00000000-0005-0000-0000-0000FB250000}"/>
    <cellStyle name="annee semestre 2 2 3 2 2 3 2 2 3 2 2 2 3 2" xfId="4411" xr:uid="{00000000-0005-0000-0000-0000FC250000}"/>
    <cellStyle name="annee semestre 2 2 3 2 2 3 2 2 3 2 2 2 3 2 2" xfId="5443" xr:uid="{00000000-0005-0000-0000-0000FD250000}"/>
    <cellStyle name="annee semestre 2 2 3 2 2 3 2 2 3 2 2 2 3 2 2 2" xfId="6445" xr:uid="{00000000-0005-0000-0000-0000FE250000}"/>
    <cellStyle name="annee semestre 2 2 3 2 2 3 2 2 3 2 2 2 3 2 2 2 2" xfId="7275" xr:uid="{00000000-0005-0000-0000-0000FF250000}"/>
    <cellStyle name="annee semestre 2 2 3 2 2 3 2 2 3 2 2 2 3 2 2 2 2 2" xfId="7456" xr:uid="{00000000-0005-0000-0000-000000260000}"/>
    <cellStyle name="annee semestre 2 2 3 2 2 3 2 2 3 2 2 2 3 2 2 2 2 2 2" xfId="14393" xr:uid="{00000000-0005-0000-0000-000001260000}"/>
    <cellStyle name="annee semestre 2 2 3 2 2 3 2 2 3 2 2 2 3 2 2 2 2 2 2 2" xfId="12651" xr:uid="{00000000-0005-0000-0000-000002260000}"/>
    <cellStyle name="annee semestre 2 2 3 2 2 3 2 2 3 2 2 2 3 2 2 2 2 2 2 2 2" xfId="32719" xr:uid="{00000000-0005-0000-0000-000003260000}"/>
    <cellStyle name="annee semestre 2 2 3 2 2 3 2 2 3 2 2 2 3 2 2 2 2 2 2 3" xfId="24178" xr:uid="{00000000-0005-0000-0000-000004260000}"/>
    <cellStyle name="annee semestre 2 2 3 2 2 3 2 2 3 2 2 2 3 2 2 2 2 2 3" xfId="30745" xr:uid="{00000000-0005-0000-0000-000005260000}"/>
    <cellStyle name="annee semestre 2 2 3 2 2 3 2 2 3 2 2 2 3 2 2 2 2 3" xfId="16725" xr:uid="{00000000-0005-0000-0000-000006260000}"/>
    <cellStyle name="annee semestre 2 2 3 2 2 3 2 2 3 2 2 2 3 2 2 2 2 3 2" xfId="19088" xr:uid="{00000000-0005-0000-0000-000007260000}"/>
    <cellStyle name="annee semestre 2 2 3 2 2 3 2 2 3 2 2 2 3 2 2 2 2 3 2 2" xfId="35040" xr:uid="{00000000-0005-0000-0000-000008260000}"/>
    <cellStyle name="annee semestre 2 2 3 2 2 3 2 2 3 2 2 2 3 2 2 2 2 3 3" xfId="22734" xr:uid="{00000000-0005-0000-0000-000009260000}"/>
    <cellStyle name="annee semestre 2 2 3 2 2 3 2 2 3 2 2 2 3 2 2 2 2 4" xfId="20620" xr:uid="{00000000-0005-0000-0000-00000A260000}"/>
    <cellStyle name="annee semestre 2 2 3 2 2 3 2 2 3 2 2 2 3 2 2 2 3" xfId="10603" xr:uid="{00000000-0005-0000-0000-00000B260000}"/>
    <cellStyle name="annee semestre 2 2 3 2 2 3 2 2 3 2 2 2 3 2 2 2 3 2" xfId="11953" xr:uid="{00000000-0005-0000-0000-00000C260000}"/>
    <cellStyle name="annee semestre 2 2 3 2 2 3 2 2 3 2 2 2 3 2 2 2 3 2 2" xfId="13207" xr:uid="{00000000-0005-0000-0000-00000D260000}"/>
    <cellStyle name="annee semestre 2 2 3 2 2 3 2 2 3 2 2 2 3 2 2 2 3 2 2 2" xfId="10164" xr:uid="{00000000-0005-0000-0000-00000E260000}"/>
    <cellStyle name="annee semestre 2 2 3 2 2 3 2 2 3 2 2 2 3 2 2 2 3 2 2 2 2" xfId="31533" xr:uid="{00000000-0005-0000-0000-00000F260000}"/>
    <cellStyle name="annee semestre 2 2 3 2 2 3 2 2 3 2 2 2 3 2 2 2 3 2 2 3" xfId="29662" xr:uid="{00000000-0005-0000-0000-000010260000}"/>
    <cellStyle name="annee semestre 2 2 3 2 2 3 2 2 3 2 2 2 3 2 2 2 3 2 3" xfId="28102" xr:uid="{00000000-0005-0000-0000-000011260000}"/>
    <cellStyle name="annee semestre 2 2 3 2 2 3 2 2 3 2 2 2 3 2 2 2 3 3" xfId="15883" xr:uid="{00000000-0005-0000-0000-000012260000}"/>
    <cellStyle name="annee semestre 2 2 3 2 2 3 2 2 3 2 2 2 3 2 2 2 3 3 2" xfId="9905" xr:uid="{00000000-0005-0000-0000-000013260000}"/>
    <cellStyle name="annee semestre 2 2 3 2 2 3 2 2 3 2 2 2 3 2 2 2 3 3 2 2" xfId="34199" xr:uid="{00000000-0005-0000-0000-000014260000}"/>
    <cellStyle name="annee semestre 2 2 3 2 2 3 2 2 3 2 2 2 3 2 2 2 3 3 3" xfId="28297" xr:uid="{00000000-0005-0000-0000-000015260000}"/>
    <cellStyle name="annee semestre 2 2 3 2 2 3 2 2 3 2 2 2 3 2 2 2 3 4" xfId="21584" xr:uid="{00000000-0005-0000-0000-000016260000}"/>
    <cellStyle name="annee semestre 2 2 3 2 2 3 2 2 3 2 2 2 3 2 2 3" xfId="17104" xr:uid="{00000000-0005-0000-0000-000017260000}"/>
    <cellStyle name="annee semestre 2 2 3 2 2 3 2 2 3 2 2 2 3 2 2 3 2" xfId="11754" xr:uid="{00000000-0005-0000-0000-000018260000}"/>
    <cellStyle name="annee semestre 2 2 3 2 2 3 2 2 3 2 2 2 3 2 2 3 2 2" xfId="35419" xr:uid="{00000000-0005-0000-0000-000019260000}"/>
    <cellStyle name="annee semestre 2 2 3 2 2 3 2 2 3 2 2 2 3 2 2 3 3" xfId="23718" xr:uid="{00000000-0005-0000-0000-00001A260000}"/>
    <cellStyle name="annee semestre 2 2 3 2 2 3 2 2 3 2 2 2 3 2 2 4" xfId="25315" xr:uid="{00000000-0005-0000-0000-00001B260000}"/>
    <cellStyle name="annee semestre 2 2 3 2 2 3 2 2 3 2 2 2 3 3" xfId="18314" xr:uid="{00000000-0005-0000-0000-00001C260000}"/>
    <cellStyle name="annee semestre 2 2 3 2 2 3 2 2 3 2 2 2 3 3 2" xfId="10203" xr:uid="{00000000-0005-0000-0000-00001D260000}"/>
    <cellStyle name="annee semestre 2 2 3 2 2 3 2 2 3 2 2 2 3 3 2 2" xfId="36629" xr:uid="{00000000-0005-0000-0000-00001E260000}"/>
    <cellStyle name="annee semestre 2 2 3 2 2 3 2 2 3 2 2 2 3 3 3" xfId="24333" xr:uid="{00000000-0005-0000-0000-00001F260000}"/>
    <cellStyle name="annee semestre 2 2 3 2 2 3 2 2 3 2 2 2 3 4" xfId="22063" xr:uid="{00000000-0005-0000-0000-000020260000}"/>
    <cellStyle name="annee semestre 2 2 3 2 2 3 2 2 3 2 3" xfId="2683" xr:uid="{00000000-0005-0000-0000-000021260000}"/>
    <cellStyle name="annee semestre 2 2 3 2 2 3 2 2 3 2 3 2" xfId="2144" xr:uid="{00000000-0005-0000-0000-000022260000}"/>
    <cellStyle name="annee semestre 2 2 3 2 2 3 2 2 3 2 3 2 2" xfId="4281" xr:uid="{00000000-0005-0000-0000-000023260000}"/>
    <cellStyle name="annee semestre 2 2 3 2 2 3 2 2 3 2 3 2 2 2" xfId="4755" xr:uid="{00000000-0005-0000-0000-000024260000}"/>
    <cellStyle name="annee semestre 2 2 3 2 2 3 2 2 3 2 3 2 2 2 2" xfId="4769" xr:uid="{00000000-0005-0000-0000-000025260000}"/>
    <cellStyle name="annee semestre 2 2 3 2 2 3 2 2 3 2 3 2 2 2 2 2" xfId="7162" xr:uid="{00000000-0005-0000-0000-000026260000}"/>
    <cellStyle name="annee semestre 2 2 3 2 2 3 2 2 3 2 3 2 2 2 2 2 2" xfId="5912" xr:uid="{00000000-0005-0000-0000-000027260000}"/>
    <cellStyle name="annee semestre 2 2 3 2 2 3 2 2 3 2 3 2 2 2 2 2 2 2" xfId="8077" xr:uid="{00000000-0005-0000-0000-000028260000}"/>
    <cellStyle name="annee semestre 2 2 3 2 2 3 2 2 3 2 3 2 2 2 2 2 2 2 2" xfId="13591" xr:uid="{00000000-0005-0000-0000-000029260000}"/>
    <cellStyle name="annee semestre 2 2 3 2 2 3 2 2 3 2 3 2 2 2 2 2 2 2 2 2" xfId="18724" xr:uid="{00000000-0005-0000-0000-00002A260000}"/>
    <cellStyle name="annee semestre 2 2 3 2 2 3 2 2 3 2 3 2 2 2 2 2 2 2 2 2 2" xfId="31917" xr:uid="{00000000-0005-0000-0000-00002B260000}"/>
    <cellStyle name="annee semestre 2 2 3 2 2 3 2 2 3 2 3 2 2 2 2 2 2 2 2 3" xfId="30579" xr:uid="{00000000-0005-0000-0000-00002C260000}"/>
    <cellStyle name="annee semestre 2 2 3 2 2 3 2 2 3 2 3 2 2 2 2 2 2 2 3" xfId="28435" xr:uid="{00000000-0005-0000-0000-00002D260000}"/>
    <cellStyle name="annee semestre 2 2 3 2 2 3 2 2 3 2 3 2 2 2 2 2 2 3" xfId="15041" xr:uid="{00000000-0005-0000-0000-00002E260000}"/>
    <cellStyle name="annee semestre 2 2 3 2 2 3 2 2 3 2 3 2 2 2 2 2 2 3 2" xfId="19775" xr:uid="{00000000-0005-0000-0000-00002F260000}"/>
    <cellStyle name="annee semestre 2 2 3 2 2 3 2 2 3 2 3 2 2 2 2 2 2 3 2 2" xfId="33361" xr:uid="{00000000-0005-0000-0000-000030260000}"/>
    <cellStyle name="annee semestre 2 2 3 2 2 3 2 2 3 2 3 2 2 2 2 2 2 3 3" xfId="26517" xr:uid="{00000000-0005-0000-0000-000031260000}"/>
    <cellStyle name="annee semestre 2 2 3 2 2 3 2 2 3 2 3 2 2 2 2 2 2 4" xfId="24176" xr:uid="{00000000-0005-0000-0000-000032260000}"/>
    <cellStyle name="annee semestre 2 2 3 2 2 3 2 2 3 2 3 2 2 2 2 2 3" xfId="11224" xr:uid="{00000000-0005-0000-0000-000033260000}"/>
    <cellStyle name="annee semestre 2 2 3 2 2 3 2 2 3 2 3 2 2 2 2 2 3 2" xfId="12600" xr:uid="{00000000-0005-0000-0000-000034260000}"/>
    <cellStyle name="annee semestre 2 2 3 2 2 3 2 2 3 2 3 2 2 2 2 2 3 2 2" xfId="14776" xr:uid="{00000000-0005-0000-0000-000035260000}"/>
    <cellStyle name="annee semestre 2 2 3 2 2 3 2 2 3 2 3 2 2 2 2 2 3 2 2 2" xfId="12763" xr:uid="{00000000-0005-0000-0000-000036260000}"/>
    <cellStyle name="annee semestre 2 2 3 2 2 3 2 2 3 2 3 2 2 2 2 2 3 2 2 2 2" xfId="33102" xr:uid="{00000000-0005-0000-0000-000037260000}"/>
    <cellStyle name="annee semestre 2 2 3 2 2 3 2 2 3 2 3 2 2 2 2 2 3 2 2 3" xfId="21987" xr:uid="{00000000-0005-0000-0000-000038260000}"/>
    <cellStyle name="annee semestre 2 2 3 2 2 3 2 2 3 2 3 2 2 2 2 2 3 2 3" xfId="25958" xr:uid="{00000000-0005-0000-0000-000039260000}"/>
    <cellStyle name="annee semestre 2 2 3 2 2 3 2 2 3 2 3 2 2 2 2 2 3 3" xfId="16515" xr:uid="{00000000-0005-0000-0000-00003A260000}"/>
    <cellStyle name="annee semestre 2 2 3 2 2 3 2 2 3 2 3 2 2 2 2 2 3 3 2" xfId="9741" xr:uid="{00000000-0005-0000-0000-00003B260000}"/>
    <cellStyle name="annee semestre 2 2 3 2 2 3 2 2 3 2 3 2 2 2 2 2 3 3 2 2" xfId="34830" xr:uid="{00000000-0005-0000-0000-00003C260000}"/>
    <cellStyle name="annee semestre 2 2 3 2 2 3 2 2 3 2 3 2 2 2 2 2 3 3 3" xfId="28820" xr:uid="{00000000-0005-0000-0000-00003D260000}"/>
    <cellStyle name="annee semestre 2 2 3 2 2 3 2 2 3 2 3 2 2 2 2 2 3 4" xfId="25105" xr:uid="{00000000-0005-0000-0000-00003E260000}"/>
    <cellStyle name="annee semestre 2 2 3 2 2 3 2 2 3 2 3 2 2 2 2 3" xfId="15890" xr:uid="{00000000-0005-0000-0000-00003F260000}"/>
    <cellStyle name="annee semestre 2 2 3 2 2 3 2 2 3 2 3 2 2 2 2 3 2" xfId="19790" xr:uid="{00000000-0005-0000-0000-000040260000}"/>
    <cellStyle name="annee semestre 2 2 3 2 2 3 2 2 3 2 3 2 2 2 2 3 2 2" xfId="34206" xr:uid="{00000000-0005-0000-0000-000041260000}"/>
    <cellStyle name="annee semestre 2 2 3 2 2 3 2 2 3 2 3 2 2 2 2 3 3" xfId="25333" xr:uid="{00000000-0005-0000-0000-000042260000}"/>
    <cellStyle name="annee semestre 2 2 3 2 2 3 2 2 3 2 3 2 2 2 2 4" xfId="24459" xr:uid="{00000000-0005-0000-0000-000043260000}"/>
    <cellStyle name="annee semestre 2 2 3 2 2 3 2 2 3 2 3 2 2 3" xfId="18312" xr:uid="{00000000-0005-0000-0000-000044260000}"/>
    <cellStyle name="annee semestre 2 2 3 2 2 3 2 2 3 2 3 2 2 3 2" xfId="20246" xr:uid="{00000000-0005-0000-0000-000045260000}"/>
    <cellStyle name="annee semestre 2 2 3 2 2 3 2 2 3 2 3 2 2 3 2 2" xfId="36627" xr:uid="{00000000-0005-0000-0000-000046260000}"/>
    <cellStyle name="annee semestre 2 2 3 2 2 3 2 2 3 2 3 2 2 3 3" xfId="20649" xr:uid="{00000000-0005-0000-0000-000047260000}"/>
    <cellStyle name="annee semestre 2 2 3 2 2 3 2 2 3 2 3 2 2 4" xfId="26959" xr:uid="{00000000-0005-0000-0000-000048260000}"/>
    <cellStyle name="annee semestre 2 2 3 2 2 3 2 2 3 2 3 3" xfId="3064" xr:uid="{00000000-0005-0000-0000-000049260000}"/>
    <cellStyle name="annee semestre 2 2 3 2 2 3 2 2 3 2 3 3 2" xfId="3655" xr:uid="{00000000-0005-0000-0000-00004A260000}"/>
    <cellStyle name="annee semestre 2 2 3 2 2 3 2 2 3 2 3 3 2 2" xfId="4882" xr:uid="{00000000-0005-0000-0000-00004B260000}"/>
    <cellStyle name="annee semestre 2 2 3 2 2 3 2 2 3 2 3 3 2 2 2" xfId="6783" xr:uid="{00000000-0005-0000-0000-00004C260000}"/>
    <cellStyle name="annee semestre 2 2 3 2 2 3 2 2 3 2 3 3 2 2 2 2" xfId="6218" xr:uid="{00000000-0005-0000-0000-00004D260000}"/>
    <cellStyle name="annee semestre 2 2 3 2 2 3 2 2 3 2 3 3 2 2 2 2 2" xfId="7794" xr:uid="{00000000-0005-0000-0000-00004E260000}"/>
    <cellStyle name="annee semestre 2 2 3 2 2 3 2 2 3 2 3 3 2 2 2 2 2 2" xfId="13419" xr:uid="{00000000-0005-0000-0000-00004F260000}"/>
    <cellStyle name="annee semestre 2 2 3 2 2 3 2 2 3 2 3 3 2 2 2 2 2 2 2" xfId="12862" xr:uid="{00000000-0005-0000-0000-000050260000}"/>
    <cellStyle name="annee semestre 2 2 3 2 2 3 2 2 3 2 3 3 2 2 2 2 2 2 2 2" xfId="31745" xr:uid="{00000000-0005-0000-0000-000051260000}"/>
    <cellStyle name="annee semestre 2 2 3 2 2 3 2 2 3 2 3 3 2 2 2 2 2 2 3" xfId="22572" xr:uid="{00000000-0005-0000-0000-000052260000}"/>
    <cellStyle name="annee semestre 2 2 3 2 2 3 2 2 3 2 3 3 2 2 2 2 2 3" xfId="30014" xr:uid="{00000000-0005-0000-0000-000053260000}"/>
    <cellStyle name="annee semestre 2 2 3 2 2 3 2 2 3 2 3 3 2 2 2 2 3" xfId="15716" xr:uid="{00000000-0005-0000-0000-000054260000}"/>
    <cellStyle name="annee semestre 2 2 3 2 2 3 2 2 3 2 3 3 2 2 2 2 3 2" xfId="8422" xr:uid="{00000000-0005-0000-0000-000055260000}"/>
    <cellStyle name="annee semestre 2 2 3 2 2 3 2 2 3 2 3 3 2 2 2 2 3 2 2" xfId="34032" xr:uid="{00000000-0005-0000-0000-000056260000}"/>
    <cellStyle name="annee semestre 2 2 3 2 2 3 2 2 3 2 3 3 2 2 2 2 3 3" xfId="30736" xr:uid="{00000000-0005-0000-0000-000057260000}"/>
    <cellStyle name="annee semestre 2 2 3 2 2 3 2 2 3 2 3 3 2 2 2 2 4" xfId="29308" xr:uid="{00000000-0005-0000-0000-000058260000}"/>
    <cellStyle name="annee semestre 2 2 3 2 2 3 2 2 3 2 3 3 2 2 2 3" xfId="10941" xr:uid="{00000000-0005-0000-0000-000059260000}"/>
    <cellStyle name="annee semestre 2 2 3 2 2 3 2 2 3 2 3 3 2 2 2 3 2" xfId="11839" xr:uid="{00000000-0005-0000-0000-00005A260000}"/>
    <cellStyle name="annee semestre 2 2 3 2 2 3 2 2 3 2 3 3 2 2 2 3 2 2" xfId="14241" xr:uid="{00000000-0005-0000-0000-00005B260000}"/>
    <cellStyle name="annee semestre 2 2 3 2 2 3 2 2 3 2 3 3 2 2 2 3 2 2 2" xfId="10094" xr:uid="{00000000-0005-0000-0000-00005C260000}"/>
    <cellStyle name="annee semestre 2 2 3 2 2 3 2 2 3 2 3 3 2 2 2 3 2 2 2 2" xfId="32567" xr:uid="{00000000-0005-0000-0000-00005D260000}"/>
    <cellStyle name="annee semestre 2 2 3 2 2 3 2 2 3 2 3 3 2 2 2 3 2 2 3" xfId="31383" xr:uid="{00000000-0005-0000-0000-00005E260000}"/>
    <cellStyle name="annee semestre 2 2 3 2 2 3 2 2 3 2 3 3 2 2 2 3 2 3" xfId="25696" xr:uid="{00000000-0005-0000-0000-00005F260000}"/>
    <cellStyle name="annee semestre 2 2 3 2 2 3 2 2 3 2 3 3 2 2 2 3 3" xfId="16169" xr:uid="{00000000-0005-0000-0000-000060260000}"/>
    <cellStyle name="annee semestre 2 2 3 2 2 3 2 2 3 2 3 3 2 2 2 3 3 2" xfId="19282" xr:uid="{00000000-0005-0000-0000-000061260000}"/>
    <cellStyle name="annee semestre 2 2 3 2 2 3 2 2 3 2 3 3 2 2 2 3 3 2 2" xfId="34484" xr:uid="{00000000-0005-0000-0000-000062260000}"/>
    <cellStyle name="annee semestre 2 2 3 2 2 3 2 2 3 2 3 3 2 2 2 3 3 3" xfId="25473" xr:uid="{00000000-0005-0000-0000-000063260000}"/>
    <cellStyle name="annee semestre 2 2 3 2 2 3 2 2 3 2 3 3 2 2 2 3 4" xfId="26623" xr:uid="{00000000-0005-0000-0000-000064260000}"/>
    <cellStyle name="annee semestre 2 2 3 2 2 3 2 2 3 2 3 3 2 2 3" xfId="17910" xr:uid="{00000000-0005-0000-0000-000065260000}"/>
    <cellStyle name="annee semestre 2 2 3 2 2 3 2 2 3 2 3 3 2 2 3 2" xfId="19305" xr:uid="{00000000-0005-0000-0000-000066260000}"/>
    <cellStyle name="annee semestre 2 2 3 2 2 3 2 2 3 2 3 3 2 2 3 2 2" xfId="36225" xr:uid="{00000000-0005-0000-0000-000067260000}"/>
    <cellStyle name="annee semestre 2 2 3 2 2 3 2 2 3 2 3 3 2 2 3 3" xfId="26743" xr:uid="{00000000-0005-0000-0000-000068260000}"/>
    <cellStyle name="annee semestre 2 2 3 2 2 3 2 2 3 2 3 3 2 2 4" xfId="27032" xr:uid="{00000000-0005-0000-0000-000069260000}"/>
    <cellStyle name="annee semestre 2 2 3 2 2 3 2 2 3 2 3 3 3" xfId="15169" xr:uid="{00000000-0005-0000-0000-00006A260000}"/>
    <cellStyle name="annee semestre 2 2 3 2 2 3 2 2 3 2 3 3 3 2" xfId="20158" xr:uid="{00000000-0005-0000-0000-00006B260000}"/>
    <cellStyle name="annee semestre 2 2 3 2 2 3 2 2 3 2 3 3 3 2 2" xfId="33488" xr:uid="{00000000-0005-0000-0000-00006C260000}"/>
    <cellStyle name="annee semestre 2 2 3 2 2 3 2 2 3 2 3 3 3 3" xfId="23508" xr:uid="{00000000-0005-0000-0000-00006D260000}"/>
    <cellStyle name="annee semestre 2 2 3 2 2 3 2 2 3 2 3 3 4" xfId="24807" xr:uid="{00000000-0005-0000-0000-00006E260000}"/>
    <cellStyle name="annee semestre 2 2 3 2 2 3 2 2 3 2 4" xfId="17667" xr:uid="{00000000-0005-0000-0000-00006F260000}"/>
    <cellStyle name="annee semestre 2 2 3 2 2 3 2 2 3 2 4 2" xfId="8657" xr:uid="{00000000-0005-0000-0000-000070260000}"/>
    <cellStyle name="annee semestre 2 2 3 2 2 3 2 2 3 2 4 2 2" xfId="35982" xr:uid="{00000000-0005-0000-0000-000071260000}"/>
    <cellStyle name="annee semestre 2 2 3 2 2 3 2 2 3 2 4 3" xfId="29774" xr:uid="{00000000-0005-0000-0000-000072260000}"/>
    <cellStyle name="annee semestre 2 2 3 2 2 3 2 2 3 2 5" xfId="26370" xr:uid="{00000000-0005-0000-0000-000073260000}"/>
    <cellStyle name="annee semestre 2 2 3 2 2 3 2 2 4" xfId="18489" xr:uid="{00000000-0005-0000-0000-000074260000}"/>
    <cellStyle name="annee semestre 2 2 3 2 2 3 2 2 4 2" xfId="8270" xr:uid="{00000000-0005-0000-0000-000075260000}"/>
    <cellStyle name="annee semestre 2 2 3 2 2 3 2 2 4 2 2" xfId="36804" xr:uid="{00000000-0005-0000-0000-000076260000}"/>
    <cellStyle name="annee semestre 2 2 3 2 2 3 2 2 4 3" xfId="25354" xr:uid="{00000000-0005-0000-0000-000077260000}"/>
    <cellStyle name="annee semestre 2 2 3 2 2 3 2 2 5" xfId="21265" xr:uid="{00000000-0005-0000-0000-000078260000}"/>
    <cellStyle name="annee semestre 2 2 3 2 2 3 3" xfId="15109" xr:uid="{00000000-0005-0000-0000-000079260000}"/>
    <cellStyle name="annee semestre 2 2 3 2 2 3 3 2" xfId="9825" xr:uid="{00000000-0005-0000-0000-00007A260000}"/>
    <cellStyle name="annee semestre 2 2 3 2 2 3 3 2 2" xfId="33429" xr:uid="{00000000-0005-0000-0000-00007B260000}"/>
    <cellStyle name="annee semestre 2 2 3 2 2 3 3 3" xfId="26096" xr:uid="{00000000-0005-0000-0000-00007C260000}"/>
    <cellStyle name="annee semestre 2 2 3 2 2 3 4" xfId="29499" xr:uid="{00000000-0005-0000-0000-00007D260000}"/>
    <cellStyle name="annee semestre 2 2 3 2 2 4" xfId="724" xr:uid="{00000000-0005-0000-0000-00007E260000}"/>
    <cellStyle name="annee semestre 2 2 3 2 2 4 2" xfId="590" xr:uid="{00000000-0005-0000-0000-00007F260000}"/>
    <cellStyle name="annee semestre 2 2 3 2 2 4 2 2" xfId="883" xr:uid="{00000000-0005-0000-0000-000080260000}"/>
    <cellStyle name="annee semestre 2 2 3 2 2 4 2 2 2" xfId="958" xr:uid="{00000000-0005-0000-0000-000081260000}"/>
    <cellStyle name="annee semestre 2 2 3 2 2 4 2 2 2 2" xfId="1210" xr:uid="{00000000-0005-0000-0000-000082260000}"/>
    <cellStyle name="annee semestre 2 2 3 2 2 4 2 2 2 2 2" xfId="1598" xr:uid="{00000000-0005-0000-0000-000083260000}"/>
    <cellStyle name="annee semestre 2 2 3 2 2 4 2 2 2 2 2 2" xfId="1802" xr:uid="{00000000-0005-0000-0000-000084260000}"/>
    <cellStyle name="annee semestre 2 2 3 2 2 4 2 2 2 2 2 2 2" xfId="2080" xr:uid="{00000000-0005-0000-0000-000085260000}"/>
    <cellStyle name="annee semestre 2 2 3 2 2 4 2 2 2 2 2 2 2 2" xfId="2501" xr:uid="{00000000-0005-0000-0000-000086260000}"/>
    <cellStyle name="annee semestre 2 2 3 2 2 4 2 2 2 2 2 2 2 2 2" xfId="2970" xr:uid="{00000000-0005-0000-0000-000087260000}"/>
    <cellStyle name="annee semestre 2 2 3 2 2 4 2 2 2 2 2 2 2 2 2 2" xfId="3644" xr:uid="{00000000-0005-0000-0000-000088260000}"/>
    <cellStyle name="annee semestre 2 2 3 2 2 4 2 2 2 2 2 2 2 2 2 2 2" xfId="3961" xr:uid="{00000000-0005-0000-0000-000089260000}"/>
    <cellStyle name="annee semestre 2 2 3 2 2 4 2 2 2 2 2 2 2 2 2 2 2 2" xfId="5743" xr:uid="{00000000-0005-0000-0000-00008A260000}"/>
    <cellStyle name="annee semestre 2 2 3 2 2 4 2 2 2 2 2 2 2 2 2 2 2 2 2" xfId="6875" xr:uid="{00000000-0005-0000-0000-00008B260000}"/>
    <cellStyle name="annee semestre 2 2 3 2 2 4 2 2 2 2 2 2 2 2 2 2 2 2 2 2" xfId="6056" xr:uid="{00000000-0005-0000-0000-00008C260000}"/>
    <cellStyle name="annee semestre 2 2 3 2 2 4 2 2 2 2 2 2 2 2 2 2 2 2 2 2 2" xfId="7886" xr:uid="{00000000-0005-0000-0000-00008D260000}"/>
    <cellStyle name="annee semestre 2 2 3 2 2 4 2 2 2 2 2 2 2 2 2 2 2 2 2 2 2 2" xfId="14093" xr:uid="{00000000-0005-0000-0000-00008E260000}"/>
    <cellStyle name="annee semestre 2 2 3 2 2 4 2 2 2 2 2 2 2 2 2 2 2 2 2 2 2 2 2" xfId="19094" xr:uid="{00000000-0005-0000-0000-00008F260000}"/>
    <cellStyle name="annee semestre 2 2 3 2 2 4 2 2 2 2 2 2 2 2 2 2 2 2 2 2 2 2 2 2" xfId="32419" xr:uid="{00000000-0005-0000-0000-000090260000}"/>
    <cellStyle name="annee semestre 2 2 3 2 2 4 2 2 2 2 2 2 2 2 2 2 2 2 2 2 2 2 3" xfId="21620" xr:uid="{00000000-0005-0000-0000-000091260000}"/>
    <cellStyle name="annee semestre 2 2 3 2 2 4 2 2 2 2 2 2 2 2 2 2 2 2 2 2 2 3" xfId="26091" xr:uid="{00000000-0005-0000-0000-000092260000}"/>
    <cellStyle name="annee semestre 2 2 3 2 2 4 2 2 2 2 2 2 2 2 2 2 2 2 2 2 3" xfId="15984" xr:uid="{00000000-0005-0000-0000-000093260000}"/>
    <cellStyle name="annee semestre 2 2 3 2 2 4 2 2 2 2 2 2 2 2 2 2 2 2 2 2 3 2" xfId="19367" xr:uid="{00000000-0005-0000-0000-000094260000}"/>
    <cellStyle name="annee semestre 2 2 3 2 2 4 2 2 2 2 2 2 2 2 2 2 2 2 2 2 3 2 2" xfId="34300" xr:uid="{00000000-0005-0000-0000-000095260000}"/>
    <cellStyle name="annee semestre 2 2 3 2 2 4 2 2 2 2 2 2 2 2 2 2 2 2 2 2 3 3" xfId="28395" xr:uid="{00000000-0005-0000-0000-000096260000}"/>
    <cellStyle name="annee semestre 2 2 3 2 2 4 2 2 2 2 2 2 2 2 2 2 2 2 2 2 4" xfId="22208" xr:uid="{00000000-0005-0000-0000-000097260000}"/>
    <cellStyle name="annee semestre 2 2 3 2 2 4 2 2 2 2 2 2 2 2 2 2 2 2 2 3" xfId="11033" xr:uid="{00000000-0005-0000-0000-000098260000}"/>
    <cellStyle name="annee semestre 2 2 3 2 2 4 2 2 2 2 2 2 2 2 2 2 2 2 2 3 2" xfId="12288" xr:uid="{00000000-0005-0000-0000-000099260000}"/>
    <cellStyle name="annee semestre 2 2 3 2 2 4 2 2 2 2 2 2 2 2 2 2 2 2 2 3 2 2" xfId="14464" xr:uid="{00000000-0005-0000-0000-00009A260000}"/>
    <cellStyle name="annee semestre 2 2 3 2 2 4 2 2 2 2 2 2 2 2 2 2 2 2 2 3 2 2 2" xfId="20606" xr:uid="{00000000-0005-0000-0000-00009B260000}"/>
    <cellStyle name="annee semestre 2 2 3 2 2 4 2 2 2 2 2 2 2 2 2 2 2 2 2 3 2 2 2 2" xfId="32790" xr:uid="{00000000-0005-0000-0000-00009C260000}"/>
    <cellStyle name="annee semestre 2 2 3 2 2 4 2 2 2 2 2 2 2 2 2 2 2 2 2 3 2 2 3" xfId="25727" xr:uid="{00000000-0005-0000-0000-00009D260000}"/>
    <cellStyle name="annee semestre 2 2 3 2 2 4 2 2 2 2 2 2 2 2 2 2 2 2 2 3 2 3" xfId="20969" xr:uid="{00000000-0005-0000-0000-00009E260000}"/>
    <cellStyle name="annee semestre 2 2 3 2 2 4 2 2 2 2 2 2 2 2 2 2 2 2 2 3 3" xfId="16253" xr:uid="{00000000-0005-0000-0000-00009F260000}"/>
    <cellStyle name="annee semestre 2 2 3 2 2 4 2 2 2 2 2 2 2 2 2 2 2 2 2 3 3 2" xfId="12992" xr:uid="{00000000-0005-0000-0000-0000A0260000}"/>
    <cellStyle name="annee semestre 2 2 3 2 2 4 2 2 2 2 2 2 2 2 2 2 2 2 2 3 3 2 2" xfId="34568" xr:uid="{00000000-0005-0000-0000-0000A1260000}"/>
    <cellStyle name="annee semestre 2 2 3 2 2 4 2 2 2 2 2 2 2 2 2 2 2 2 2 3 3 3" xfId="29193" xr:uid="{00000000-0005-0000-0000-0000A2260000}"/>
    <cellStyle name="annee semestre 2 2 3 2 2 4 2 2 2 2 2 2 2 2 2 2 2 2 2 3 4" xfId="28195" xr:uid="{00000000-0005-0000-0000-0000A3260000}"/>
    <cellStyle name="annee semestre 2 2 3 2 2 4 2 2 2 2 2 2 2 2 2 2 2 2 3" xfId="16921" xr:uid="{00000000-0005-0000-0000-0000A4260000}"/>
    <cellStyle name="annee semestre 2 2 3 2 2 4 2 2 2 2 2 2 2 2 2 2 2 2 3 2" xfId="19734" xr:uid="{00000000-0005-0000-0000-0000A5260000}"/>
    <cellStyle name="annee semestre 2 2 3 2 2 4 2 2 2 2 2 2 2 2 2 2 2 2 3 2 2" xfId="35236" xr:uid="{00000000-0005-0000-0000-0000A6260000}"/>
    <cellStyle name="annee semestre 2 2 3 2 2 4 2 2 2 2 2 2 2 2 2 2 2 2 3 3" xfId="22262" xr:uid="{00000000-0005-0000-0000-0000A7260000}"/>
    <cellStyle name="annee semestre 2 2 3 2 2 4 2 2 2 2 2 2 2 2 2 2 2 2 4" xfId="24467" xr:uid="{00000000-0005-0000-0000-0000A8260000}"/>
    <cellStyle name="annee semestre 2 2 3 2 2 4 2 2 2 2 2 2 2 2 2 2 3" xfId="17483" xr:uid="{00000000-0005-0000-0000-0000A9260000}"/>
    <cellStyle name="annee semestre 2 2 3 2 2 4 2 2 2 2 2 2 2 2 2 2 3 2" xfId="8998" xr:uid="{00000000-0005-0000-0000-0000AA260000}"/>
    <cellStyle name="annee semestre 2 2 3 2 2 4 2 2 2 2 2 2 2 2 2 2 3 2 2" xfId="35798" xr:uid="{00000000-0005-0000-0000-0000AB260000}"/>
    <cellStyle name="annee semestre 2 2 3 2 2 4 2 2 2 2 2 2 2 2 2 2 3 3" xfId="27137" xr:uid="{00000000-0005-0000-0000-0000AC260000}"/>
    <cellStyle name="annee semestre 2 2 3 2 2 4 2 2 2 2 2 2 2 2 2 2 4" xfId="21788" xr:uid="{00000000-0005-0000-0000-0000AD260000}"/>
    <cellStyle name="annee semestre 2 2 3 2 2 4 2 2 2 2 2 2 2 2 3" xfId="3452" xr:uid="{00000000-0005-0000-0000-0000AE260000}"/>
    <cellStyle name="annee semestre 2 2 3 2 2 4 2 2 2 2 2 2 2 2 3 2" xfId="4431" xr:uid="{00000000-0005-0000-0000-0000AF260000}"/>
    <cellStyle name="annee semestre 2 2 3 2 2 4 2 2 2 2 2 2 2 2 3 2 2" xfId="5234" xr:uid="{00000000-0005-0000-0000-0000B0260000}"/>
    <cellStyle name="annee semestre 2 2 3 2 2 4 2 2 2 2 2 2 2 2 3 2 2 2" xfId="6916" xr:uid="{00000000-0005-0000-0000-0000B1260000}"/>
    <cellStyle name="annee semestre 2 2 3 2 2 4 2 2 2 2 2 2 2 2 3 2 2 2 2" xfId="6182" xr:uid="{00000000-0005-0000-0000-0000B2260000}"/>
    <cellStyle name="annee semestre 2 2 3 2 2 4 2 2 2 2 2 2 2 2 3 2 2 2 2 2" xfId="7927" xr:uid="{00000000-0005-0000-0000-0000B3260000}"/>
    <cellStyle name="annee semestre 2 2 3 2 2 4 2 2 2 2 2 2 2 2 3 2 2 2 2 2 2" xfId="13629" xr:uid="{00000000-0005-0000-0000-0000B4260000}"/>
    <cellStyle name="annee semestre 2 2 3 2 2 4 2 2 2 2 2 2 2 2 3 2 2 2 2 2 2 2" xfId="19942" xr:uid="{00000000-0005-0000-0000-0000B5260000}"/>
    <cellStyle name="annee semestre 2 2 3 2 2 4 2 2 2 2 2 2 2 2 3 2 2 2 2 2 2 2 2" xfId="31955" xr:uid="{00000000-0005-0000-0000-0000B6260000}"/>
    <cellStyle name="annee semestre 2 2 3 2 2 4 2 2 2 2 2 2 2 2 3 2 2 2 2 2 2 3" xfId="31129" xr:uid="{00000000-0005-0000-0000-0000B7260000}"/>
    <cellStyle name="annee semestre 2 2 3 2 2 4 2 2 2 2 2 2 2 2 3 2 2 2 2 2 3" xfId="22035" xr:uid="{00000000-0005-0000-0000-0000B8260000}"/>
    <cellStyle name="annee semestre 2 2 3 2 2 4 2 2 2 2 2 2 2 2 3 2 2 2 2 3" xfId="16494" xr:uid="{00000000-0005-0000-0000-0000B9260000}"/>
    <cellStyle name="annee semestre 2 2 3 2 2 4 2 2 2 2 2 2 2 2 3 2 2 2 2 3 2" xfId="8166" xr:uid="{00000000-0005-0000-0000-0000BA260000}"/>
    <cellStyle name="annee semestre 2 2 3 2 2 4 2 2 2 2 2 2 2 2 3 2 2 2 2 3 2 2" xfId="34809" xr:uid="{00000000-0005-0000-0000-0000BB260000}"/>
    <cellStyle name="annee semestre 2 2 3 2 2 4 2 2 2 2 2 2 2 2 3 2 2 2 2 3 3" xfId="29140" xr:uid="{00000000-0005-0000-0000-0000BC260000}"/>
    <cellStyle name="annee semestre 2 2 3 2 2 4 2 2 2 2 2 2 2 2 3 2 2 2 2 4" xfId="26737" xr:uid="{00000000-0005-0000-0000-0000BD260000}"/>
    <cellStyle name="annee semestre 2 2 3 2 2 4 2 2 2 2 2 2 2 2 3 2 2 2 3" xfId="11074" xr:uid="{00000000-0005-0000-0000-0000BE260000}"/>
    <cellStyle name="annee semestre 2 2 3 2 2 4 2 2 2 2 2 2 2 2 3 2 2 2 3 2" xfId="12450" xr:uid="{00000000-0005-0000-0000-0000BF260000}"/>
    <cellStyle name="annee semestre 2 2 3 2 2 4 2 2 2 2 2 2 2 2 3 2 2 2 3 2 2" xfId="14626" xr:uid="{00000000-0005-0000-0000-0000C0260000}"/>
    <cellStyle name="annee semestre 2 2 3 2 2 4 2 2 2 2 2 2 2 2 3 2 2 2 3 2 2 2" xfId="13067" xr:uid="{00000000-0005-0000-0000-0000C1260000}"/>
    <cellStyle name="annee semestre 2 2 3 2 2 4 2 2 2 2 2 2 2 2 3 2 2 2 3 2 2 2 2" xfId="32952" xr:uid="{00000000-0005-0000-0000-0000C2260000}"/>
    <cellStyle name="annee semestre 2 2 3 2 2 4 2 2 2 2 2 2 2 2 3 2 2 2 3 2 2 3" xfId="25124" xr:uid="{00000000-0005-0000-0000-0000C3260000}"/>
    <cellStyle name="annee semestre 2 2 3 2 2 4 2 2 2 2 2 2 2 2 3 2 2 2 3 2 3" xfId="24257" xr:uid="{00000000-0005-0000-0000-0000C4260000}"/>
    <cellStyle name="annee semestre 2 2 3 2 2 4 2 2 2 2 2 2 2 2 3 2 2 2 3 3" xfId="16832" xr:uid="{00000000-0005-0000-0000-0000C5260000}"/>
    <cellStyle name="annee semestre 2 2 3 2 2 4 2 2 2 2 2 2 2 2 3 2 2 2 3 3 2" xfId="20458" xr:uid="{00000000-0005-0000-0000-0000C6260000}"/>
    <cellStyle name="annee semestre 2 2 3 2 2 4 2 2 2 2 2 2 2 2 3 2 2 2 3 3 2 2" xfId="35147" xr:uid="{00000000-0005-0000-0000-0000C7260000}"/>
    <cellStyle name="annee semestre 2 2 3 2 2 4 2 2 2 2 2 2 2 2 3 2 2 2 3 3 3" xfId="24130" xr:uid="{00000000-0005-0000-0000-0000C8260000}"/>
    <cellStyle name="annee semestre 2 2 3 2 2 4 2 2 2 2 2 2 2 2 3 2 2 2 3 4" xfId="23578" xr:uid="{00000000-0005-0000-0000-0000C9260000}"/>
    <cellStyle name="annee semestre 2 2 3 2 2 4 2 2 2 2 2 2 2 2 3 2 2 3" xfId="16692" xr:uid="{00000000-0005-0000-0000-0000CA260000}"/>
    <cellStyle name="annee semestre 2 2 3 2 2 4 2 2 2 2 2 2 2 2 3 2 2 3 2" xfId="12969" xr:uid="{00000000-0005-0000-0000-0000CB260000}"/>
    <cellStyle name="annee semestre 2 2 3 2 2 4 2 2 2 2 2 2 2 2 3 2 2 3 2 2" xfId="35007" xr:uid="{00000000-0005-0000-0000-0000CC260000}"/>
    <cellStyle name="annee semestre 2 2 3 2 2 4 2 2 2 2 2 2 2 2 3 2 2 3 3" xfId="30586" xr:uid="{00000000-0005-0000-0000-0000CD260000}"/>
    <cellStyle name="annee semestre 2 2 3 2 2 4 2 2 2 2 2 2 2 2 3 2 2 4" xfId="26252" xr:uid="{00000000-0005-0000-0000-0000CE260000}"/>
    <cellStyle name="annee semestre 2 2 3 2 2 4 2 2 2 2 2 2 2 2 3 3" xfId="18230" xr:uid="{00000000-0005-0000-0000-0000CF260000}"/>
    <cellStyle name="annee semestre 2 2 3 2 2 4 2 2 2 2 2 2 2 2 3 3 2" xfId="8283" xr:uid="{00000000-0005-0000-0000-0000D0260000}"/>
    <cellStyle name="annee semestre 2 2 3 2 2 4 2 2 2 2 2 2 2 2 3 3 2 2" xfId="36545" xr:uid="{00000000-0005-0000-0000-0000D1260000}"/>
    <cellStyle name="annee semestre 2 2 3 2 2 4 2 2 2 2 2 2 2 2 3 3 3" xfId="29459" xr:uid="{00000000-0005-0000-0000-0000D2260000}"/>
    <cellStyle name="annee semestre 2 2 3 2 2 4 2 2 2 2 2 2 2 2 3 4" xfId="23129" xr:uid="{00000000-0005-0000-0000-0000D3260000}"/>
    <cellStyle name="annee semestre 2 2 3 2 2 4 2 2 2 2 2 2 3" xfId="2703" xr:uid="{00000000-0005-0000-0000-0000D4260000}"/>
    <cellStyle name="annee semestre 2 2 3 2 2 4 2 2 2 2 2 2 3 2" xfId="2115" xr:uid="{00000000-0005-0000-0000-0000D5260000}"/>
    <cellStyle name="annee semestre 2 2 3 2 2 4 2 2 2 2 2 2 3 2 2" xfId="4008" xr:uid="{00000000-0005-0000-0000-0000D6260000}"/>
    <cellStyle name="annee semestre 2 2 3 2 2 4 2 2 2 2 2 2 3 2 2 2" xfId="4482" xr:uid="{00000000-0005-0000-0000-0000D7260000}"/>
    <cellStyle name="annee semestre 2 2 3 2 2 4 2 2 2 2 2 2 3 2 2 2 2" xfId="5447" xr:uid="{00000000-0005-0000-0000-0000D8260000}"/>
    <cellStyle name="annee semestre 2 2 3 2 2 4 2 2 2 2 2 2 3 2 2 2 2 2" xfId="6821" xr:uid="{00000000-0005-0000-0000-0000D9260000}"/>
    <cellStyle name="annee semestre 2 2 3 2 2 4 2 2 2 2 2 2 3 2 2 2 2 2 2" xfId="5998" xr:uid="{00000000-0005-0000-0000-0000DA260000}"/>
    <cellStyle name="annee semestre 2 2 3 2 2 4 2 2 2 2 2 2 3 2 2 2 2 2 2 2" xfId="7832" xr:uid="{00000000-0005-0000-0000-0000DB260000}"/>
    <cellStyle name="annee semestre 2 2 3 2 2 4 2 2 2 2 2 2 3 2 2 2 2 2 2 2 2" xfId="13628" xr:uid="{00000000-0005-0000-0000-0000DC260000}"/>
    <cellStyle name="annee semestre 2 2 3 2 2 4 2 2 2 2 2 2 3 2 2 2 2 2 2 2 2 2" xfId="11807" xr:uid="{00000000-0005-0000-0000-0000DD260000}"/>
    <cellStyle name="annee semestre 2 2 3 2 2 4 2 2 2 2 2 2 3 2 2 2 2 2 2 2 2 2 2" xfId="31954" xr:uid="{00000000-0005-0000-0000-0000DE260000}"/>
    <cellStyle name="annee semestre 2 2 3 2 2 4 2 2 2 2 2 2 3 2 2 2 2 2 2 2 2 3" xfId="25385" xr:uid="{00000000-0005-0000-0000-0000DF260000}"/>
    <cellStyle name="annee semestre 2 2 3 2 2 4 2 2 2 2 2 2 3 2 2 2 2 2 2 2 3" xfId="24929" xr:uid="{00000000-0005-0000-0000-0000E0260000}"/>
    <cellStyle name="annee semestre 2 2 3 2 2 4 2 2 2 2 2 2 3 2 2 2 2 2 2 3" xfId="17448" xr:uid="{00000000-0005-0000-0000-0000E1260000}"/>
    <cellStyle name="annee semestre 2 2 3 2 2 4 2 2 2 2 2 2 3 2 2 2 2 2 2 3 2" xfId="18941" xr:uid="{00000000-0005-0000-0000-0000E2260000}"/>
    <cellStyle name="annee semestre 2 2 3 2 2 4 2 2 2 2 2 2 3 2 2 2 2 2 2 3 2 2" xfId="35763" xr:uid="{00000000-0005-0000-0000-0000E3260000}"/>
    <cellStyle name="annee semestre 2 2 3 2 2 4 2 2 2 2 2 2 3 2 2 2 2 2 2 3 3" xfId="23296" xr:uid="{00000000-0005-0000-0000-0000E4260000}"/>
    <cellStyle name="annee semestre 2 2 3 2 2 4 2 2 2 2 2 2 3 2 2 2 2 2 2 4" xfId="23150" xr:uid="{00000000-0005-0000-0000-0000E5260000}"/>
    <cellStyle name="annee semestre 2 2 3 2 2 4 2 2 2 2 2 2 3 2 2 2 2 2 3" xfId="10979" xr:uid="{00000000-0005-0000-0000-0000E6260000}"/>
    <cellStyle name="annee semestre 2 2 3 2 2 4 2 2 2 2 2 2 3 2 2 2 2 2 3 2" xfId="12225" xr:uid="{00000000-0005-0000-0000-0000E7260000}"/>
    <cellStyle name="annee semestre 2 2 3 2 2 4 2 2 2 2 2 2 3 2 2 2 2 2 3 2 2" xfId="13859" xr:uid="{00000000-0005-0000-0000-0000E8260000}"/>
    <cellStyle name="annee semestre 2 2 3 2 2 4 2 2 2 2 2 2 3 2 2 2 2 2 3 2 2 2" xfId="19370" xr:uid="{00000000-0005-0000-0000-0000E9260000}"/>
    <cellStyle name="annee semestre 2 2 3 2 2 4 2 2 2 2 2 2 3 2 2 2 2 2 3 2 2 2 2" xfId="32185" xr:uid="{00000000-0005-0000-0000-0000EA260000}"/>
    <cellStyle name="annee semestre 2 2 3 2 2 4 2 2 2 2 2 2 3 2 2 2 2 2 3 2 2 3" xfId="31271" xr:uid="{00000000-0005-0000-0000-0000EB260000}"/>
    <cellStyle name="annee semestre 2 2 3 2 2 4 2 2 2 2 2 2 3 2 2 2 2 2 3 2 3" xfId="30322" xr:uid="{00000000-0005-0000-0000-0000EC260000}"/>
    <cellStyle name="annee semestre 2 2 3 2 2 4 2 2 2 2 2 2 3 2 2 2 2 2 3 3" xfId="18569" xr:uid="{00000000-0005-0000-0000-0000ED260000}"/>
    <cellStyle name="annee semestre 2 2 3 2 2 4 2 2 2 2 2 2 3 2 2 2 2 2 3 3 2" xfId="9440" xr:uid="{00000000-0005-0000-0000-0000EE260000}"/>
    <cellStyle name="annee semestre 2 2 3 2 2 4 2 2 2 2 2 2 3 2 2 2 2 2 3 3 2 2" xfId="36884" xr:uid="{00000000-0005-0000-0000-0000EF260000}"/>
    <cellStyle name="annee semestre 2 2 3 2 2 4 2 2 2 2 2 2 3 2 2 2 2 2 3 3 3" xfId="24024" xr:uid="{00000000-0005-0000-0000-0000F0260000}"/>
    <cellStyle name="annee semestre 2 2 3 2 2 4 2 2 2 2 2 2 3 2 2 2 2 2 3 4" xfId="26455" xr:uid="{00000000-0005-0000-0000-0000F1260000}"/>
    <cellStyle name="annee semestre 2 2 3 2 2 4 2 2 2 2 2 2 3 2 2 2 2 3" xfId="15583" xr:uid="{00000000-0005-0000-0000-0000F2260000}"/>
    <cellStyle name="annee semestre 2 2 3 2 2 4 2 2 2 2 2 2 3 2 2 2 2 3 2" xfId="11278" xr:uid="{00000000-0005-0000-0000-0000F3260000}"/>
    <cellStyle name="annee semestre 2 2 3 2 2 4 2 2 2 2 2 2 3 2 2 2 2 3 2 2" xfId="33900" xr:uid="{00000000-0005-0000-0000-0000F4260000}"/>
    <cellStyle name="annee semestre 2 2 3 2 2 4 2 2 2 2 2 2 3 2 2 2 2 3 3" xfId="29148" xr:uid="{00000000-0005-0000-0000-0000F5260000}"/>
    <cellStyle name="annee semestre 2 2 3 2 2 4 2 2 2 2 2 2 3 2 2 2 2 4" xfId="27498" xr:uid="{00000000-0005-0000-0000-0000F6260000}"/>
    <cellStyle name="annee semestre 2 2 3 2 2 4 2 2 2 2 2 2 3 2 2 3" xfId="17253" xr:uid="{00000000-0005-0000-0000-0000F7260000}"/>
    <cellStyle name="annee semestre 2 2 3 2 2 4 2 2 2 2 2 2 3 2 2 3 2" xfId="9539" xr:uid="{00000000-0005-0000-0000-0000F8260000}"/>
    <cellStyle name="annee semestre 2 2 3 2 2 4 2 2 2 2 2 2 3 2 2 3 2 2" xfId="35568" xr:uid="{00000000-0005-0000-0000-0000F9260000}"/>
    <cellStyle name="annee semestre 2 2 3 2 2 4 2 2 2 2 2 2 3 2 2 3 3" xfId="23338" xr:uid="{00000000-0005-0000-0000-0000FA260000}"/>
    <cellStyle name="annee semestre 2 2 3 2 2 4 2 2 2 2 2 2 3 2 2 4" xfId="23843" xr:uid="{00000000-0005-0000-0000-0000FB260000}"/>
    <cellStyle name="annee semestre 2 2 3 2 2 4 2 2 2 2 2 2 3 3" xfId="3106" xr:uid="{00000000-0005-0000-0000-0000FC260000}"/>
    <cellStyle name="annee semestre 2 2 3 2 2 4 2 2 2 2 2 2 3 3 2" xfId="3682" xr:uid="{00000000-0005-0000-0000-0000FD260000}"/>
    <cellStyle name="annee semestre 2 2 3 2 2 4 2 2 2 2 2 2 3 3 2 2" xfId="5164" xr:uid="{00000000-0005-0000-0000-0000FE260000}"/>
    <cellStyle name="annee semestre 2 2 3 2 2 4 2 2 2 2 2 2 3 3 2 2 2" xfId="6633" xr:uid="{00000000-0005-0000-0000-0000FF260000}"/>
    <cellStyle name="annee semestre 2 2 3 2 2 4 2 2 2 2 2 2 3 3 2 2 2 2" xfId="5935" xr:uid="{00000000-0005-0000-0000-000000270000}"/>
    <cellStyle name="annee semestre 2 2 3 2 2 4 2 2 2 2 2 2 3 3 2 2 2 2 2" xfId="7644" xr:uid="{00000000-0005-0000-0000-000001270000}"/>
    <cellStyle name="annee semestre 2 2 3 2 2 4 2 2 2 2 2 2 3 3 2 2 2 2 2 2" xfId="13990" xr:uid="{00000000-0005-0000-0000-000002270000}"/>
    <cellStyle name="annee semestre 2 2 3 2 2 4 2 2 2 2 2 2 3 3 2 2 2 2 2 2 2" xfId="12645" xr:uid="{00000000-0005-0000-0000-000003270000}"/>
    <cellStyle name="annee semestre 2 2 3 2 2 4 2 2 2 2 2 2 3 3 2 2 2 2 2 2 2 2" xfId="32316" xr:uid="{00000000-0005-0000-0000-000004270000}"/>
    <cellStyle name="annee semestre 2 2 3 2 2 4 2 2 2 2 2 2 3 3 2 2 2 2 2 2 3" xfId="24431" xr:uid="{00000000-0005-0000-0000-000005270000}"/>
    <cellStyle name="annee semestre 2 2 3 2 2 4 2 2 2 2 2 2 3 3 2 2 2 2 2 3" xfId="30827" xr:uid="{00000000-0005-0000-0000-000006270000}"/>
    <cellStyle name="annee semestre 2 2 3 2 2 4 2 2 2 2 2 2 3 3 2 2 2 2 3" xfId="17095" xr:uid="{00000000-0005-0000-0000-000007270000}"/>
    <cellStyle name="annee semestre 2 2 3 2 2 4 2 2 2 2 2 2 3 3 2 2 2 2 3 2" xfId="19123" xr:uid="{00000000-0005-0000-0000-000008270000}"/>
    <cellStyle name="annee semestre 2 2 3 2 2 4 2 2 2 2 2 2 3 3 2 2 2 2 3 2 2" xfId="35410" xr:uid="{00000000-0005-0000-0000-000009270000}"/>
    <cellStyle name="annee semestre 2 2 3 2 2 4 2 2 2 2 2 2 3 3 2 2 2 2 3 3" xfId="24204" xr:uid="{00000000-0005-0000-0000-00000A270000}"/>
    <cellStyle name="annee semestre 2 2 3 2 2 4 2 2 2 2 2 2 3 3 2 2 2 2 4" xfId="22272" xr:uid="{00000000-0005-0000-0000-00000B270000}"/>
    <cellStyle name="annee semestre 2 2 3 2 2 4 2 2 2 2 2 2 3 3 2 2 2 3" xfId="10791" xr:uid="{00000000-0005-0000-0000-00000C270000}"/>
    <cellStyle name="annee semestre 2 2 3 2 2 4 2 2 2 2 2 2 3 3 2 2 2 3 2" xfId="11830" xr:uid="{00000000-0005-0000-0000-00000D270000}"/>
    <cellStyle name="annee semestre 2 2 3 2 2 4 2 2 2 2 2 2 3 3 2 2 2 3 2 2" xfId="13238" xr:uid="{00000000-0005-0000-0000-00000E270000}"/>
    <cellStyle name="annee semestre 2 2 3 2 2 4 2 2 2 2 2 2 3 3 2 2 2 3 2 2 2" xfId="18917" xr:uid="{00000000-0005-0000-0000-00000F270000}"/>
    <cellStyle name="annee semestre 2 2 3 2 2 4 2 2 2 2 2 2 3 3 2 2 2 3 2 2 2 2" xfId="31564" xr:uid="{00000000-0005-0000-0000-000010270000}"/>
    <cellStyle name="annee semestre 2 2 3 2 2 4 2 2 2 2 2 2 3 3 2 2 2 3 2 2 3" xfId="31480" xr:uid="{00000000-0005-0000-0000-000011270000}"/>
    <cellStyle name="annee semestre 2 2 3 2 2 4 2 2 2 2 2 2 3 3 2 2 2 3 2 3" xfId="25860" xr:uid="{00000000-0005-0000-0000-000012270000}"/>
    <cellStyle name="annee semestre 2 2 3 2 2 4 2 2 2 2 2 2 3 3 2 2 2 3 3" xfId="14894" xr:uid="{00000000-0005-0000-0000-000013270000}"/>
    <cellStyle name="annee semestre 2 2 3 2 2 4 2 2 2 2 2 2 3 3 2 2 2 3 3 2" xfId="10063" xr:uid="{00000000-0005-0000-0000-000014270000}"/>
    <cellStyle name="annee semestre 2 2 3 2 2 4 2 2 2 2 2 2 3 3 2 2 2 3 3 2 2" xfId="33216" xr:uid="{00000000-0005-0000-0000-000015270000}"/>
    <cellStyle name="annee semestre 2 2 3 2 2 4 2 2 2 2 2 2 3 3 2 2 2 3 3 3" xfId="29909" xr:uid="{00000000-0005-0000-0000-000016270000}"/>
    <cellStyle name="annee semestre 2 2 3 2 2 4 2 2 2 2 2 2 3 3 2 2 2 3 4" xfId="24586" xr:uid="{00000000-0005-0000-0000-000017270000}"/>
    <cellStyle name="annee semestre 2 2 3 2 2 4 2 2 2 2 2 2 3 3 2 2 3" xfId="17960" xr:uid="{00000000-0005-0000-0000-000018270000}"/>
    <cellStyle name="annee semestre 2 2 3 2 2 4 2 2 2 2 2 2 3 3 2 2 3 2" xfId="10400" xr:uid="{00000000-0005-0000-0000-000019270000}"/>
    <cellStyle name="annee semestre 2 2 3 2 2 4 2 2 2 2 2 2 3 3 2 2 3 2 2" xfId="36275" xr:uid="{00000000-0005-0000-0000-00001A270000}"/>
    <cellStyle name="annee semestre 2 2 3 2 2 4 2 2 2 2 2 2 3 3 2 2 3 3" xfId="21103" xr:uid="{00000000-0005-0000-0000-00001B270000}"/>
    <cellStyle name="annee semestre 2 2 3 2 2 4 2 2 2 2 2 2 3 3 2 2 4" xfId="21133" xr:uid="{00000000-0005-0000-0000-00001C270000}"/>
    <cellStyle name="annee semestre 2 2 3 2 2 4 2 2 2 2 2 2 3 3 3" xfId="16290" xr:uid="{00000000-0005-0000-0000-00001D270000}"/>
    <cellStyle name="annee semestre 2 2 3 2 2 4 2 2 2 2 2 2 3 3 3 2" xfId="19028" xr:uid="{00000000-0005-0000-0000-00001E270000}"/>
    <cellStyle name="annee semestre 2 2 3 2 2 4 2 2 2 2 2 2 3 3 3 2 2" xfId="34605" xr:uid="{00000000-0005-0000-0000-00001F270000}"/>
    <cellStyle name="annee semestre 2 2 3 2 2 4 2 2 2 2 2 2 3 3 3 3" xfId="24402" xr:uid="{00000000-0005-0000-0000-000020270000}"/>
    <cellStyle name="annee semestre 2 2 3 2 2 4 2 2 2 2 2 2 3 3 4" xfId="22038" xr:uid="{00000000-0005-0000-0000-000021270000}"/>
    <cellStyle name="annee semestre 2 2 3 2 2 4 2 2 2 2 2 2 4" xfId="17118" xr:uid="{00000000-0005-0000-0000-000022270000}"/>
    <cellStyle name="annee semestre 2 2 3 2 2 4 2 2 2 2 2 2 4 2" xfId="19425" xr:uid="{00000000-0005-0000-0000-000023270000}"/>
    <cellStyle name="annee semestre 2 2 3 2 2 4 2 2 2 2 2 2 4 2 2" xfId="35433" xr:uid="{00000000-0005-0000-0000-000024270000}"/>
    <cellStyle name="annee semestre 2 2 3 2 2 4 2 2 2 2 2 2 4 3" xfId="22098" xr:uid="{00000000-0005-0000-0000-000025270000}"/>
    <cellStyle name="annee semestre 2 2 3 2 2 4 2 2 2 2 2 2 5" xfId="24816" xr:uid="{00000000-0005-0000-0000-000026270000}"/>
    <cellStyle name="annee semestre 2 2 3 2 2 4 2 2 2 2 3" xfId="15792" xr:uid="{00000000-0005-0000-0000-000027270000}"/>
    <cellStyle name="annee semestre 2 2 3 2 2 4 2 2 2 2 3 2" xfId="9851" xr:uid="{00000000-0005-0000-0000-000028270000}"/>
    <cellStyle name="annee semestre 2 2 3 2 2 4 2 2 2 2 3 2 2" xfId="34108" xr:uid="{00000000-0005-0000-0000-000029270000}"/>
    <cellStyle name="annee semestre 2 2 3 2 2 4 2 2 2 2 3 3" xfId="22536" xr:uid="{00000000-0005-0000-0000-00002A270000}"/>
    <cellStyle name="annee semestre 2 2 3 2 2 4 2 2 2 2 4" xfId="25148" xr:uid="{00000000-0005-0000-0000-00002B270000}"/>
    <cellStyle name="annee semestre 2 2 3 2 2 4 2 2 2 3" xfId="1404" xr:uid="{00000000-0005-0000-0000-00002C270000}"/>
    <cellStyle name="annee semestre 2 2 3 2 2 4 2 2 2 3 2" xfId="1728" xr:uid="{00000000-0005-0000-0000-00002D270000}"/>
    <cellStyle name="annee semestre 2 2 3 2 2 4 2 2 2 3 2 2" xfId="2006" xr:uid="{00000000-0005-0000-0000-00002E270000}"/>
    <cellStyle name="annee semestre 2 2 3 2 2 4 2 2 2 3 2 2 2" xfId="2416" xr:uid="{00000000-0005-0000-0000-00002F270000}"/>
    <cellStyle name="annee semestre 2 2 3 2 2 4 2 2 2 3 2 2 2 2" xfId="2896" xr:uid="{00000000-0005-0000-0000-000030270000}"/>
    <cellStyle name="annee semestre 2 2 3 2 2 4 2 2 2 3 2 2 2 2 2" xfId="4276" xr:uid="{00000000-0005-0000-0000-000031270000}"/>
    <cellStyle name="annee semestre 2 2 3 2 2 4 2 2 2 3 2 2 2 2 2 2" xfId="4750" xr:uid="{00000000-0005-0000-0000-000032270000}"/>
    <cellStyle name="annee semestre 2 2 3 2 2 4 2 2 2 3 2 2 2 2 2 2 2" xfId="4817" xr:uid="{00000000-0005-0000-0000-000033270000}"/>
    <cellStyle name="annee semestre 2 2 3 2 2 4 2 2 2 3 2 2 2 2 2 2 2 2" xfId="6896" xr:uid="{00000000-0005-0000-0000-000034270000}"/>
    <cellStyle name="annee semestre 2 2 3 2 2 4 2 2 2 3 2 2 2 2 2 2 2 2 2" xfId="7214" xr:uid="{00000000-0005-0000-0000-000035270000}"/>
    <cellStyle name="annee semestre 2 2 3 2 2 4 2 2 2 3 2 2 2 2 2 2 2 2 2 2" xfId="7907" xr:uid="{00000000-0005-0000-0000-000036270000}"/>
    <cellStyle name="annee semestre 2 2 3 2 2 4 2 2 2 3 2 2 2 2 2 2 2 2 2 2 2" xfId="13997" xr:uid="{00000000-0005-0000-0000-000037270000}"/>
    <cellStyle name="annee semestre 2 2 3 2 2 4 2 2 2 3 2 2 2 2 2 2 2 2 2 2 2 2" xfId="12672" xr:uid="{00000000-0005-0000-0000-000038270000}"/>
    <cellStyle name="annee semestre 2 2 3 2 2 4 2 2 2 3 2 2 2 2 2 2 2 2 2 2 2 2 2" xfId="32323" xr:uid="{00000000-0005-0000-0000-000039270000}"/>
    <cellStyle name="annee semestre 2 2 3 2 2 4 2 2 2 3 2 2 2 2 2 2 2 2 2 2 2 3" xfId="21611" xr:uid="{00000000-0005-0000-0000-00003A270000}"/>
    <cellStyle name="annee semestre 2 2 3 2 2 4 2 2 2 3 2 2 2 2 2 2 2 2 2 2 3" xfId="22219" xr:uid="{00000000-0005-0000-0000-00003B270000}"/>
    <cellStyle name="annee semestre 2 2 3 2 2 4 2 2 2 3 2 2 2 2 2 2 2 2 2 3" xfId="15381" xr:uid="{00000000-0005-0000-0000-00003C270000}"/>
    <cellStyle name="annee semestre 2 2 3 2 2 4 2 2 2 3 2 2 2 2 2 2 2 2 2 3 2" xfId="8951" xr:uid="{00000000-0005-0000-0000-00003D270000}"/>
    <cellStyle name="annee semestre 2 2 3 2 2 4 2 2 2 3 2 2 2 2 2 2 2 2 2 3 2 2" xfId="33700" xr:uid="{00000000-0005-0000-0000-00003E270000}"/>
    <cellStyle name="annee semestre 2 2 3 2 2 4 2 2 2 3 2 2 2 2 2 2 2 2 2 3 3" xfId="27582" xr:uid="{00000000-0005-0000-0000-00003F270000}"/>
    <cellStyle name="annee semestre 2 2 3 2 2 4 2 2 2 3 2 2 2 2 2 2 2 2 2 4" xfId="29403" xr:uid="{00000000-0005-0000-0000-000040270000}"/>
    <cellStyle name="annee semestre 2 2 3 2 2 4 2 2 2 3 2 2 2 2 2 2 2 2 3" xfId="11054" xr:uid="{00000000-0005-0000-0000-000041270000}"/>
    <cellStyle name="annee semestre 2 2 3 2 2 4 2 2 2 3 2 2 2 2 2 2 2 2 3 2" xfId="12176" xr:uid="{00000000-0005-0000-0000-000042270000}"/>
    <cellStyle name="annee semestre 2 2 3 2 2 4 2 2 2 3 2 2 2 2 2 2 2 2 3 2 2" xfId="13611" xr:uid="{00000000-0005-0000-0000-000043270000}"/>
    <cellStyle name="annee semestre 2 2 3 2 2 4 2 2 2 3 2 2 2 2 2 2 2 2 3 2 2 2" xfId="9008" xr:uid="{00000000-0005-0000-0000-000044270000}"/>
    <cellStyle name="annee semestre 2 2 3 2 2 4 2 2 2 3 2 2 2 2 2 2 2 2 3 2 2 2 2" xfId="31937" xr:uid="{00000000-0005-0000-0000-000045270000}"/>
    <cellStyle name="annee semestre 2 2 3 2 2 4 2 2 2 3 2 2 2 2 2 2 2 2 3 2 2 3" xfId="21253" xr:uid="{00000000-0005-0000-0000-000046270000}"/>
    <cellStyle name="annee semestre 2 2 3 2 2 4 2 2 2 3 2 2 2 2 2 2 2 2 3 2 3" xfId="25390" xr:uid="{00000000-0005-0000-0000-000047270000}"/>
    <cellStyle name="annee semestre 2 2 3 2 2 4 2 2 2 3 2 2 2 2 2 2 2 2 3 3" xfId="18122" xr:uid="{00000000-0005-0000-0000-000048270000}"/>
    <cellStyle name="annee semestre 2 2 3 2 2 4 2 2 2 3 2 2 2 2 2 2 2 2 3 3 2" xfId="8904" xr:uid="{00000000-0005-0000-0000-000049270000}"/>
    <cellStyle name="annee semestre 2 2 3 2 2 4 2 2 2 3 2 2 2 2 2 2 2 2 3 3 2 2" xfId="36437" xr:uid="{00000000-0005-0000-0000-00004A270000}"/>
    <cellStyle name="annee semestre 2 2 3 2 2 4 2 2 2 3 2 2 2 2 2 2 2 2 3 3 3" xfId="22771" xr:uid="{00000000-0005-0000-0000-00004B270000}"/>
    <cellStyle name="annee semestre 2 2 3 2 2 4 2 2 2 3 2 2 2 2 2 2 2 2 3 4" xfId="28720" xr:uid="{00000000-0005-0000-0000-00004C270000}"/>
    <cellStyle name="annee semestre 2 2 3 2 2 4 2 2 2 3 2 2 2 2 2 2 2 3" xfId="16506" xr:uid="{00000000-0005-0000-0000-00004D270000}"/>
    <cellStyle name="annee semestre 2 2 3 2 2 4 2 2 2 3 2 2 2 2 2 2 2 3 2" xfId="8171" xr:uid="{00000000-0005-0000-0000-00004E270000}"/>
    <cellStyle name="annee semestre 2 2 3 2 2 4 2 2 2 3 2 2 2 2 2 2 2 3 2 2" xfId="34821" xr:uid="{00000000-0005-0000-0000-00004F270000}"/>
    <cellStyle name="annee semestre 2 2 3 2 2 4 2 2 2 3 2 2 2 2 2 2 2 3 3" xfId="30712" xr:uid="{00000000-0005-0000-0000-000050270000}"/>
    <cellStyle name="annee semestre 2 2 3 2 2 4 2 2 2 3 2 2 2 2 2 2 2 4" xfId="29246" xr:uid="{00000000-0005-0000-0000-000051270000}"/>
    <cellStyle name="annee semestre 2 2 3 2 2 4 2 2 2 3 2 2 2 2 2 3" xfId="17900" xr:uid="{00000000-0005-0000-0000-000052270000}"/>
    <cellStyle name="annee semestre 2 2 3 2 2 4 2 2 2 3 2 2 2 2 2 3 2" xfId="8814" xr:uid="{00000000-0005-0000-0000-000053270000}"/>
    <cellStyle name="annee semestre 2 2 3 2 2 4 2 2 2 3 2 2 2 2 2 3 2 2" xfId="36215" xr:uid="{00000000-0005-0000-0000-000054270000}"/>
    <cellStyle name="annee semestre 2 2 3 2 2 4 2 2 2 3 2 2 2 2 2 3 3" xfId="25583" xr:uid="{00000000-0005-0000-0000-000055270000}"/>
    <cellStyle name="annee semestre 2 2 3 2 2 4 2 2 2 3 2 2 2 2 2 4" xfId="25400" xr:uid="{00000000-0005-0000-0000-000056270000}"/>
    <cellStyle name="annee semestre 2 2 3 2 2 4 2 2 2 3 2 2 2 3" xfId="3378" xr:uid="{00000000-0005-0000-0000-000057270000}"/>
    <cellStyle name="annee semestre 2 2 3 2 2 4 2 2 2 3 2 2 2 3 2" xfId="4357" xr:uid="{00000000-0005-0000-0000-000058270000}"/>
    <cellStyle name="annee semestre 2 2 3 2 2 4 2 2 2 3 2 2 2 3 2 2" xfId="5706" xr:uid="{00000000-0005-0000-0000-000059270000}"/>
    <cellStyle name="annee semestre 2 2 3 2 2 4 2 2 2 3 2 2 2 3 2 2 2" xfId="6823" xr:uid="{00000000-0005-0000-0000-00005A270000}"/>
    <cellStyle name="annee semestre 2 2 3 2 2 4 2 2 2 3 2 2 2 3 2 2 2 2" xfId="5436" xr:uid="{00000000-0005-0000-0000-00005B270000}"/>
    <cellStyle name="annee semestre 2 2 3 2 2 4 2 2 2 3 2 2 2 3 2 2 2 2 2" xfId="7834" xr:uid="{00000000-0005-0000-0000-00005C270000}"/>
    <cellStyle name="annee semestre 2 2 3 2 2 4 2 2 2 3 2 2 2 3 2 2 2 2 2 2" xfId="13695" xr:uid="{00000000-0005-0000-0000-00005D270000}"/>
    <cellStyle name="annee semestre 2 2 3 2 2 4 2 2 2 3 2 2 2 3 2 2 2 2 2 2 2" xfId="8180" xr:uid="{00000000-0005-0000-0000-00005E270000}"/>
    <cellStyle name="annee semestre 2 2 3 2 2 4 2 2 2 3 2 2 2 3 2 2 2 2 2 2 2 2" xfId="32021" xr:uid="{00000000-0005-0000-0000-00005F270000}"/>
    <cellStyle name="annee semestre 2 2 3 2 2 4 2 2 2 3 2 2 2 3 2 2 2 2 2 2 3" xfId="31219" xr:uid="{00000000-0005-0000-0000-000060270000}"/>
    <cellStyle name="annee semestre 2 2 3 2 2 4 2 2 2 3 2 2 2 3 2 2 2 2 2 3" xfId="26620" xr:uid="{00000000-0005-0000-0000-000061270000}"/>
    <cellStyle name="annee semestre 2 2 3 2 2 4 2 2 2 3 2 2 2 3 2 2 2 2 3" xfId="17791" xr:uid="{00000000-0005-0000-0000-000062270000}"/>
    <cellStyle name="annee semestre 2 2 3 2 2 4 2 2 2 3 2 2 2 3 2 2 2 2 3 2" xfId="10171" xr:uid="{00000000-0005-0000-0000-000063270000}"/>
    <cellStyle name="annee semestre 2 2 3 2 2 4 2 2 2 3 2 2 2 3 2 2 2 2 3 2 2" xfId="36106" xr:uid="{00000000-0005-0000-0000-000064270000}"/>
    <cellStyle name="annee semestre 2 2 3 2 2 4 2 2 2 3 2 2 2 3 2 2 2 2 3 3" xfId="29334" xr:uid="{00000000-0005-0000-0000-000065270000}"/>
    <cellStyle name="annee semestre 2 2 3 2 2 4 2 2 2 3 2 2 2 3 2 2 2 2 4" xfId="24322" xr:uid="{00000000-0005-0000-0000-000066270000}"/>
    <cellStyle name="annee semestre 2 2 3 2 2 4 2 2 2 3 2 2 2 3 2 2 2 3" xfId="10981" xr:uid="{00000000-0005-0000-0000-000067270000}"/>
    <cellStyle name="annee semestre 2 2 3 2 2 4 2 2 2 3 2 2 2 3 2 2 2 3 2" xfId="12217" xr:uid="{00000000-0005-0000-0000-000068270000}"/>
    <cellStyle name="annee semestre 2 2 3 2 2 4 2 2 2 3 2 2 2 3 2 2 2 3 2 2" xfId="14204" xr:uid="{00000000-0005-0000-0000-000069270000}"/>
    <cellStyle name="annee semestre 2 2 3 2 2 4 2 2 2 3 2 2 2 3 2 2 2 3 2 2 2" xfId="11458" xr:uid="{00000000-0005-0000-0000-00006A270000}"/>
    <cellStyle name="annee semestre 2 2 3 2 2 4 2 2 2 3 2 2 2 3 2 2 2 3 2 2 2 2" xfId="32530" xr:uid="{00000000-0005-0000-0000-00006B270000}"/>
    <cellStyle name="annee semestre 2 2 3 2 2 4 2 2 2 3 2 2 2 3 2 2 2 3 2 2 3" xfId="21061" xr:uid="{00000000-0005-0000-0000-00006C270000}"/>
    <cellStyle name="annee semestre 2 2 3 2 2 4 2 2 2 3 2 2 2 3 2 2 2 3 2 3" xfId="26901" xr:uid="{00000000-0005-0000-0000-00006D270000}"/>
    <cellStyle name="annee semestre 2 2 3 2 2 4 2 2 2 3 2 2 2 3 2 2 2 3 3" xfId="18228" xr:uid="{00000000-0005-0000-0000-00006E270000}"/>
    <cellStyle name="annee semestre 2 2 3 2 2 4 2 2 2 3 2 2 2 3 2 2 2 3 3 2" xfId="18732" xr:uid="{00000000-0005-0000-0000-00006F270000}"/>
    <cellStyle name="annee semestre 2 2 3 2 2 4 2 2 2 3 2 2 2 3 2 2 2 3 3 2 2" xfId="36543" xr:uid="{00000000-0005-0000-0000-000070270000}"/>
    <cellStyle name="annee semestre 2 2 3 2 2 4 2 2 2 3 2 2 2 3 2 2 2 3 3 3" xfId="24227" xr:uid="{00000000-0005-0000-0000-000071270000}"/>
    <cellStyle name="annee semestre 2 2 3 2 2 4 2 2 2 3 2 2 2 3 2 2 2 3 4" xfId="23786" xr:uid="{00000000-0005-0000-0000-000072270000}"/>
    <cellStyle name="annee semestre 2 2 3 2 2 4 2 2 2 3 2 2 2 3 2 2 3" xfId="15674" xr:uid="{00000000-0005-0000-0000-000073270000}"/>
    <cellStyle name="annee semestre 2 2 3 2 2 4 2 2 2 3 2 2 2 3 2 2 3 2" xfId="8470" xr:uid="{00000000-0005-0000-0000-000074270000}"/>
    <cellStyle name="annee semestre 2 2 3 2 2 4 2 2 2 3 2 2 2 3 2 2 3 2 2" xfId="33990" xr:uid="{00000000-0005-0000-0000-000075270000}"/>
    <cellStyle name="annee semestre 2 2 3 2 2 4 2 2 2 3 2 2 2 3 2 2 3 3" xfId="23537" xr:uid="{00000000-0005-0000-0000-000076270000}"/>
    <cellStyle name="annee semestre 2 2 3 2 2 4 2 2 2 3 2 2 2 3 2 2 4" xfId="27407" xr:uid="{00000000-0005-0000-0000-000077270000}"/>
    <cellStyle name="annee semestre 2 2 3 2 2 4 2 2 2 3 2 2 2 3 3" xfId="15367" xr:uid="{00000000-0005-0000-0000-000078270000}"/>
    <cellStyle name="annee semestre 2 2 3 2 2 4 2 2 2 3 2 2 2 3 3 2" xfId="19180" xr:uid="{00000000-0005-0000-0000-000079270000}"/>
    <cellStyle name="annee semestre 2 2 3 2 2 4 2 2 2 3 2 2 2 3 3 2 2" xfId="33686" xr:uid="{00000000-0005-0000-0000-00007A270000}"/>
    <cellStyle name="annee semestre 2 2 3 2 2 4 2 2 2 3 2 2 2 3 3 3" xfId="24601" xr:uid="{00000000-0005-0000-0000-00007B270000}"/>
    <cellStyle name="annee semestre 2 2 3 2 2 4 2 2 2 3 2 2 2 3 4" xfId="23605" xr:uid="{00000000-0005-0000-0000-00007C270000}"/>
    <cellStyle name="annee semestre 2 2 3 2 2 4 2 2 2 3 2 3" xfId="2629" xr:uid="{00000000-0005-0000-0000-00007D270000}"/>
    <cellStyle name="annee semestre 2 2 3 2 2 4 2 2 2 3 2 3 2" xfId="2212" xr:uid="{00000000-0005-0000-0000-00007E270000}"/>
    <cellStyle name="annee semestre 2 2 3 2 2 4 2 2 2 3 2 3 2 2" xfId="4204" xr:uid="{00000000-0005-0000-0000-00007F270000}"/>
    <cellStyle name="annee semestre 2 2 3 2 2 4 2 2 2 3 2 3 2 2 2" xfId="4678" xr:uid="{00000000-0005-0000-0000-000080270000}"/>
    <cellStyle name="annee semestre 2 2 3 2 2 4 2 2 2 3 2 3 2 2 2 2" xfId="5837" xr:uid="{00000000-0005-0000-0000-000081270000}"/>
    <cellStyle name="annee semestre 2 2 3 2 2 4 2 2 2 3 2 3 2 2 2 2 2" xfId="6568" xr:uid="{00000000-0005-0000-0000-000082270000}"/>
    <cellStyle name="annee semestre 2 2 3 2 2 4 2 2 2 3 2 3 2 2 2 2 2 2" xfId="5932" xr:uid="{00000000-0005-0000-0000-000083270000}"/>
    <cellStyle name="annee semestre 2 2 3 2 2 4 2 2 2 3 2 3 2 2 2 2 2 2 2" xfId="7579" xr:uid="{00000000-0005-0000-0000-000084270000}"/>
    <cellStyle name="annee semestre 2 2 3 2 2 4 2 2 2 3 2 3 2 2 2 2 2 2 2 2" xfId="14055" xr:uid="{00000000-0005-0000-0000-000085270000}"/>
    <cellStyle name="annee semestre 2 2 3 2 2 4 2 2 2 3 2 3 2 2 2 2 2 2 2 2 2" xfId="18730" xr:uid="{00000000-0005-0000-0000-000086270000}"/>
    <cellStyle name="annee semestre 2 2 3 2 2 4 2 2 2 3 2 3 2 2 2 2 2 2 2 2 2 2" xfId="32381" xr:uid="{00000000-0005-0000-0000-000087270000}"/>
    <cellStyle name="annee semestre 2 2 3 2 2 4 2 2 2 3 2 3 2 2 2 2 2 2 2 2 3" xfId="25634" xr:uid="{00000000-0005-0000-0000-000088270000}"/>
    <cellStyle name="annee semestre 2 2 3 2 2 4 2 2 2 3 2 3 2 2 2 2 2 2 2 3" xfId="21843" xr:uid="{00000000-0005-0000-0000-000089270000}"/>
    <cellStyle name="annee semestre 2 2 3 2 2 4 2 2 2 3 2 3 2 2 2 2 2 2 3" xfId="14908" xr:uid="{00000000-0005-0000-0000-00008A270000}"/>
    <cellStyle name="annee semestre 2 2 3 2 2 4 2 2 2 3 2 3 2 2 2 2 2 2 3 2" xfId="9172" xr:uid="{00000000-0005-0000-0000-00008B270000}"/>
    <cellStyle name="annee semestre 2 2 3 2 2 4 2 2 2 3 2 3 2 2 2 2 2 2 3 2 2" xfId="33229" xr:uid="{00000000-0005-0000-0000-00008C270000}"/>
    <cellStyle name="annee semestre 2 2 3 2 2 4 2 2 2 3 2 3 2 2 2 2 2 2 3 3" xfId="23438" xr:uid="{00000000-0005-0000-0000-00008D270000}"/>
    <cellStyle name="annee semestre 2 2 3 2 2 4 2 2 2 3 2 3 2 2 2 2 2 2 4" xfId="27782" xr:uid="{00000000-0005-0000-0000-00008E270000}"/>
    <cellStyle name="annee semestre 2 2 3 2 2 4 2 2 2 3 2 3 2 2 2 2 2 3" xfId="10726" xr:uid="{00000000-0005-0000-0000-00008F270000}"/>
    <cellStyle name="annee semestre 2 2 3 2 2 4 2 2 2 3 2 3 2 2 2 2 2 3 2" xfId="12280" xr:uid="{00000000-0005-0000-0000-000090270000}"/>
    <cellStyle name="annee semestre 2 2 3 2 2 4 2 2 2 3 2 3 2 2 2 2 2 3 2 2" xfId="14456" xr:uid="{00000000-0005-0000-0000-000091270000}"/>
    <cellStyle name="annee semestre 2 2 3 2 2 4 2 2 2 3 2 3 2 2 2 2 2 3 2 2 2" xfId="8237" xr:uid="{00000000-0005-0000-0000-000092270000}"/>
    <cellStyle name="annee semestre 2 2 3 2 2 4 2 2 2 3 2 3 2 2 2 2 2 3 2 2 2 2" xfId="32782" xr:uid="{00000000-0005-0000-0000-000093270000}"/>
    <cellStyle name="annee semestre 2 2 3 2 2 4 2 2 2 3 2 3 2 2 2 2 2 3 2 2 3" xfId="29714" xr:uid="{00000000-0005-0000-0000-000094270000}"/>
    <cellStyle name="annee semestre 2 2 3 2 2 4 2 2 2 3 2 3 2 2 2 2 2 3 2 3" xfId="24206" xr:uid="{00000000-0005-0000-0000-000095270000}"/>
    <cellStyle name="annee semestre 2 2 3 2 2 4 2 2 2 3 2 3 2 2 2 2 2 3 3" xfId="17055" xr:uid="{00000000-0005-0000-0000-000096270000}"/>
    <cellStyle name="annee semestre 2 2 3 2 2 4 2 2 2 3 2 3 2 2 2 2 2 3 3 2" xfId="9463" xr:uid="{00000000-0005-0000-0000-000097270000}"/>
    <cellStyle name="annee semestre 2 2 3 2 2 4 2 2 2 3 2 3 2 2 2 2 2 3 3 2 2" xfId="35370" xr:uid="{00000000-0005-0000-0000-000098270000}"/>
    <cellStyle name="annee semestre 2 2 3 2 2 4 2 2 2 3 2 3 2 2 2 2 2 3 3 3" xfId="30645" xr:uid="{00000000-0005-0000-0000-000099270000}"/>
    <cellStyle name="annee semestre 2 2 3 2 2 4 2 2 2 3 2 3 2 2 2 2 2 3 4" xfId="22249" xr:uid="{00000000-0005-0000-0000-00009A270000}"/>
    <cellStyle name="annee semestre 2 2 3 2 2 4 2 2 2 3 2 3 2 2 2 2 3" xfId="16423" xr:uid="{00000000-0005-0000-0000-00009B270000}"/>
    <cellStyle name="annee semestre 2 2 3 2 2 4 2 2 2 3 2 3 2 2 2 2 3 2" xfId="12968" xr:uid="{00000000-0005-0000-0000-00009C270000}"/>
    <cellStyle name="annee semestre 2 2 3 2 2 4 2 2 2 3 2 3 2 2 2 2 3 2 2" xfId="34738" xr:uid="{00000000-0005-0000-0000-00009D270000}"/>
    <cellStyle name="annee semestre 2 2 3 2 2 4 2 2 2 3 2 3 2 2 2 2 3 3" xfId="28009" xr:uid="{00000000-0005-0000-0000-00009E270000}"/>
    <cellStyle name="annee semestre 2 2 3 2 2 4 2 2 2 3 2 3 2 2 2 2 4" xfId="25198" xr:uid="{00000000-0005-0000-0000-00009F270000}"/>
    <cellStyle name="annee semestre 2 2 3 2 2 4 2 2 2 3 2 3 2 2 3" xfId="16915" xr:uid="{00000000-0005-0000-0000-0000A0270000}"/>
    <cellStyle name="annee semestre 2 2 3 2 2 4 2 2 2 3 2 3 2 2 3 2" xfId="18852" xr:uid="{00000000-0005-0000-0000-0000A1270000}"/>
    <cellStyle name="annee semestre 2 2 3 2 2 4 2 2 2 3 2 3 2 2 3 2 2" xfId="35230" xr:uid="{00000000-0005-0000-0000-0000A2270000}"/>
    <cellStyle name="annee semestre 2 2 3 2 2 4 2 2 2 3 2 3 2 2 3 3" xfId="30076" xr:uid="{00000000-0005-0000-0000-0000A3270000}"/>
    <cellStyle name="annee semestre 2 2 3 2 2 4 2 2 2 3 2 3 2 2 4" xfId="25912" xr:uid="{00000000-0005-0000-0000-0000A4270000}"/>
    <cellStyle name="annee semestre 2 2 3 2 2 4 2 2 2 3 2 3 3" xfId="2988" xr:uid="{00000000-0005-0000-0000-0000A5270000}"/>
    <cellStyle name="annee semestre 2 2 3 2 2 4 2 2 2 3 2 3 3 2" xfId="3711" xr:uid="{00000000-0005-0000-0000-0000A6270000}"/>
    <cellStyle name="annee semestre 2 2 3 2 2 4 2 2 2 3 2 3 3 2 2" xfId="4818" xr:uid="{00000000-0005-0000-0000-0000A7270000}"/>
    <cellStyle name="annee semestre 2 2 3 2 2 4 2 2 2 3 2 3 3 2 2 2" xfId="6797" xr:uid="{00000000-0005-0000-0000-0000A8270000}"/>
    <cellStyle name="annee semestre 2 2 3 2 2 4 2 2 2 3 2 3 3 2 2 2 2" xfId="7202" xr:uid="{00000000-0005-0000-0000-0000A9270000}"/>
    <cellStyle name="annee semestre 2 2 3 2 2 4 2 2 2 3 2 3 3 2 2 2 2 2" xfId="7808" xr:uid="{00000000-0005-0000-0000-0000AA270000}"/>
    <cellStyle name="annee semestre 2 2 3 2 2 4 2 2 2 3 2 3 3 2 2 2 2 2 2" xfId="13355" xr:uid="{00000000-0005-0000-0000-0000AB270000}"/>
    <cellStyle name="annee semestre 2 2 3 2 2 4 2 2 2 3 2 3 3 2 2 2 2 2 2 2" xfId="19289" xr:uid="{00000000-0005-0000-0000-0000AC270000}"/>
    <cellStyle name="annee semestre 2 2 3 2 2 4 2 2 2 3 2 3 3 2 2 2 2 2 2 2 2" xfId="31681" xr:uid="{00000000-0005-0000-0000-0000AD270000}"/>
    <cellStyle name="annee semestre 2 2 3 2 2 4 2 2 2 3 2 3 3 2 2 2 2 2 2 3" xfId="26182" xr:uid="{00000000-0005-0000-0000-0000AE270000}"/>
    <cellStyle name="annee semestre 2 2 3 2 2 4 2 2 2 3 2 3 3 2 2 2 2 2 3" xfId="25878" xr:uid="{00000000-0005-0000-0000-0000AF270000}"/>
    <cellStyle name="annee semestre 2 2 3 2 2 4 2 2 2 3 2 3 3 2 2 2 2 3" xfId="17778" xr:uid="{00000000-0005-0000-0000-0000B0270000}"/>
    <cellStyle name="annee semestre 2 2 3 2 2 4 2 2 2 3 2 3 3 2 2 2 2 3 2" xfId="10231" xr:uid="{00000000-0005-0000-0000-0000B1270000}"/>
    <cellStyle name="annee semestre 2 2 3 2 2 4 2 2 2 3 2 3 3 2 2 2 2 3 2 2" xfId="36093" xr:uid="{00000000-0005-0000-0000-0000B2270000}"/>
    <cellStyle name="annee semestre 2 2 3 2 2 4 2 2 2 3 2 3 3 2 2 2 2 3 3" xfId="27283" xr:uid="{00000000-0005-0000-0000-0000B3270000}"/>
    <cellStyle name="annee semestre 2 2 3 2 2 4 2 2 2 3 2 3 3 2 2 2 2 4" xfId="28338" xr:uid="{00000000-0005-0000-0000-0000B4270000}"/>
    <cellStyle name="annee semestre 2 2 3 2 2 4 2 2 2 3 2 3 3 2 2 2 3" xfId="10955" xr:uid="{00000000-0005-0000-0000-0000B5270000}"/>
    <cellStyle name="annee semestre 2 2 3 2 2 4 2 2 2 3 2 3 3 2 2 2 3 2" xfId="11935" xr:uid="{00000000-0005-0000-0000-0000B6270000}"/>
    <cellStyle name="annee semestre 2 2 3 2 2 4 2 2 2 3 2 3 3 2 2 2 3 2 2" xfId="13233" xr:uid="{00000000-0005-0000-0000-0000B7270000}"/>
    <cellStyle name="annee semestre 2 2 3 2 2 4 2 2 2 3 2 3 3 2 2 2 3 2 2 2" xfId="19535" xr:uid="{00000000-0005-0000-0000-0000B8270000}"/>
    <cellStyle name="annee semestre 2 2 3 2 2 4 2 2 2 3 2 3 3 2 2 2 3 2 2 2 2" xfId="31559" xr:uid="{00000000-0005-0000-0000-0000B9270000}"/>
    <cellStyle name="annee semestre 2 2 3 2 2 4 2 2 2 3 2 3 3 2 2 2 3 2 2 3" xfId="23813" xr:uid="{00000000-0005-0000-0000-0000BA270000}"/>
    <cellStyle name="annee semestre 2 2 3 2 2 4 2 2 2 3 2 3 3 2 2 2 3 2 3" xfId="25398" xr:uid="{00000000-0005-0000-0000-0000BB270000}"/>
    <cellStyle name="annee semestre 2 2 3 2 2 4 2 2 2 3 2 3 3 2 2 2 3 3" xfId="15141" xr:uid="{00000000-0005-0000-0000-0000BC270000}"/>
    <cellStyle name="annee semestre 2 2 3 2 2 4 2 2 2 3 2 3 3 2 2 2 3 3 2" xfId="10409" xr:uid="{00000000-0005-0000-0000-0000BD270000}"/>
    <cellStyle name="annee semestre 2 2 3 2 2 4 2 2 2 3 2 3 3 2 2 2 3 3 2 2" xfId="33460" xr:uid="{00000000-0005-0000-0000-0000BE270000}"/>
    <cellStyle name="annee semestre 2 2 3 2 2 4 2 2 2 3 2 3 3 2 2 2 3 3 3" xfId="30090" xr:uid="{00000000-0005-0000-0000-0000BF270000}"/>
    <cellStyle name="annee semestre 2 2 3 2 2 4 2 2 2 3 2 3 3 2 2 2 3 4" xfId="27471" xr:uid="{00000000-0005-0000-0000-0000C0270000}"/>
    <cellStyle name="annee semestre 2 2 3 2 2 4 2 2 2 3 2 3 3 2 2 3" xfId="16311" xr:uid="{00000000-0005-0000-0000-0000C1270000}"/>
    <cellStyle name="annee semestre 2 2 3 2 2 4 2 2 2 3 2 3 3 2 2 3 2" xfId="9065" xr:uid="{00000000-0005-0000-0000-0000C2270000}"/>
    <cellStyle name="annee semestre 2 2 3 2 2 4 2 2 2 3 2 3 3 2 2 3 2 2" xfId="34626" xr:uid="{00000000-0005-0000-0000-0000C3270000}"/>
    <cellStyle name="annee semestre 2 2 3 2 2 4 2 2 2 3 2 3 3 2 2 3 3" xfId="27788" xr:uid="{00000000-0005-0000-0000-0000C4270000}"/>
    <cellStyle name="annee semestre 2 2 3 2 2 4 2 2 2 3 2 3 3 2 2 4" xfId="24756" xr:uid="{00000000-0005-0000-0000-0000C5270000}"/>
    <cellStyle name="annee semestre 2 2 3 2 2 4 2 2 2 3 2 3 3 3" xfId="17047" xr:uid="{00000000-0005-0000-0000-0000C6270000}"/>
    <cellStyle name="annee semestre 2 2 3 2 2 4 2 2 2 3 2 3 3 3 2" xfId="19351" xr:uid="{00000000-0005-0000-0000-0000C7270000}"/>
    <cellStyle name="annee semestre 2 2 3 2 2 4 2 2 2 3 2 3 3 3 2 2" xfId="35362" xr:uid="{00000000-0005-0000-0000-0000C8270000}"/>
    <cellStyle name="annee semestre 2 2 3 2 2 4 2 2 2 3 2 3 3 3 3" xfId="26894" xr:uid="{00000000-0005-0000-0000-0000C9270000}"/>
    <cellStyle name="annee semestre 2 2 3 2 2 4 2 2 2 3 2 3 3 4" xfId="21876" xr:uid="{00000000-0005-0000-0000-0000CA270000}"/>
    <cellStyle name="annee semestre 2 2 3 2 2 4 2 2 2 3 2 4" xfId="16869" xr:uid="{00000000-0005-0000-0000-0000CB270000}"/>
    <cellStyle name="annee semestre 2 2 3 2 2 4 2 2 2 3 2 4 2" xfId="12631" xr:uid="{00000000-0005-0000-0000-0000CC270000}"/>
    <cellStyle name="annee semestre 2 2 3 2 2 4 2 2 2 3 2 4 2 2" xfId="35184" xr:uid="{00000000-0005-0000-0000-0000CD270000}"/>
    <cellStyle name="annee semestre 2 2 3 2 2 4 2 2 2 3 2 4 3" xfId="23501" xr:uid="{00000000-0005-0000-0000-0000CE270000}"/>
    <cellStyle name="annee semestre 2 2 3 2 2 4 2 2 2 3 2 5" xfId="29470" xr:uid="{00000000-0005-0000-0000-0000CF270000}"/>
    <cellStyle name="annee semestre 2 2 3 2 2 4 2 2 2 4" xfId="14858" xr:uid="{00000000-0005-0000-0000-0000D0270000}"/>
    <cellStyle name="annee semestre 2 2 3 2 2 4 2 2 2 4 2" xfId="12648" xr:uid="{00000000-0005-0000-0000-0000D1270000}"/>
    <cellStyle name="annee semestre 2 2 3 2 2 4 2 2 2 4 2 2" xfId="33180" xr:uid="{00000000-0005-0000-0000-0000D2270000}"/>
    <cellStyle name="annee semestre 2 2 3 2 2 4 2 2 2 4 3" xfId="23413" xr:uid="{00000000-0005-0000-0000-0000D3270000}"/>
    <cellStyle name="annee semestre 2 2 3 2 2 4 2 2 2 5" xfId="21259" xr:uid="{00000000-0005-0000-0000-0000D4270000}"/>
    <cellStyle name="annee semestre 2 2 3 2 2 4 2 3" xfId="15565" xr:uid="{00000000-0005-0000-0000-0000D5270000}"/>
    <cellStyle name="annee semestre 2 2 3 2 2 4 2 3 2" xfId="19164" xr:uid="{00000000-0005-0000-0000-0000D6270000}"/>
    <cellStyle name="annee semestre 2 2 3 2 2 4 2 3 2 2" xfId="33883" xr:uid="{00000000-0005-0000-0000-0000D7270000}"/>
    <cellStyle name="annee semestre 2 2 3 2 2 4 2 3 3" xfId="30027" xr:uid="{00000000-0005-0000-0000-0000D8270000}"/>
    <cellStyle name="annee semestre 2 2 3 2 2 4 2 4" xfId="20939" xr:uid="{00000000-0005-0000-0000-0000D9270000}"/>
    <cellStyle name="annee semestre 2 2 3 2 3" xfId="545" xr:uid="{00000000-0005-0000-0000-0000DA270000}"/>
    <cellStyle name="annee semestre 2 2 3 2 3 2" xfId="758" xr:uid="{00000000-0005-0000-0000-0000DB270000}"/>
    <cellStyle name="annee semestre 2 2 3 2 3 2 2" xfId="843" xr:uid="{00000000-0005-0000-0000-0000DC270000}"/>
    <cellStyle name="annee semestre 2 2 3 2 3 2 2 2" xfId="867" xr:uid="{00000000-0005-0000-0000-0000DD270000}"/>
    <cellStyle name="annee semestre 2 2 3 2 3 2 2 2 2" xfId="1181" xr:uid="{00000000-0005-0000-0000-0000DE270000}"/>
    <cellStyle name="annee semestre 2 2 3 2 3 2 2 2 2 2" xfId="1201" xr:uid="{00000000-0005-0000-0000-0000DF270000}"/>
    <cellStyle name="annee semestre 2 2 3 2 3 2 2 2 2 2 2" xfId="1281" xr:uid="{00000000-0005-0000-0000-0000E0270000}"/>
    <cellStyle name="annee semestre 2 2 3 2 3 2 2 2 2 2 2 2" xfId="1666" xr:uid="{00000000-0005-0000-0000-0000E1270000}"/>
    <cellStyle name="annee semestre 2 2 3 2 3 2 2 2 2 2 2 2 2" xfId="1944" xr:uid="{00000000-0005-0000-0000-0000E2270000}"/>
    <cellStyle name="annee semestre 2 2 3 2 3 2 2 2 2 2 2 2 2 2" xfId="2172" xr:uid="{00000000-0005-0000-0000-0000E3270000}"/>
    <cellStyle name="annee semestre 2 2 3 2 3 2 2 2 2 2 2 2 2 2 2" xfId="2834" xr:uid="{00000000-0005-0000-0000-0000E4270000}"/>
    <cellStyle name="annee semestre 2 2 3 2 3 2 2 2 2 2 2 2 2 2 2 2" xfId="4016" xr:uid="{00000000-0005-0000-0000-0000E5270000}"/>
    <cellStyle name="annee semestre 2 2 3 2 3 2 2 2 2 2 2 2 2 2 2 2 2" xfId="4490" xr:uid="{00000000-0005-0000-0000-0000E6270000}"/>
    <cellStyle name="annee semestre 2 2 3 2 3 2 2 2 2 2 2 2 2 2 2 2 2 2" xfId="5827" xr:uid="{00000000-0005-0000-0000-0000E7270000}"/>
    <cellStyle name="annee semestre 2 2 3 2 3 2 2 2 2 2 2 2 2 2 2 2 2 2 2" xfId="6333" xr:uid="{00000000-0005-0000-0000-0000E8270000}"/>
    <cellStyle name="annee semestre 2 2 3 2 3 2 2 2 2 2 2 2 2 2 2 2 2 2 2 2" xfId="7196" xr:uid="{00000000-0005-0000-0000-0000E9270000}"/>
    <cellStyle name="annee semestre 2 2 3 2 3 2 2 2 2 2 2 2 2 2 2 2 2 2 2 2 2" xfId="7344" xr:uid="{00000000-0005-0000-0000-0000EA270000}"/>
    <cellStyle name="annee semestre 2 2 3 2 3 2 2 2 2 2 2 2 2 2 2 2 2 2 2 2 2 2" xfId="14143" xr:uid="{00000000-0005-0000-0000-0000EB270000}"/>
    <cellStyle name="annee semestre 2 2 3 2 3 2 2 2 2 2 2 2 2 2 2 2 2 2 2 2 2 2 2" xfId="13022" xr:uid="{00000000-0005-0000-0000-0000EC270000}"/>
    <cellStyle name="annee semestre 2 2 3 2 3 2 2 2 2 2 2 2 2 2 2 2 2 2 2 2 2 2 2 2" xfId="32469" xr:uid="{00000000-0005-0000-0000-0000ED270000}"/>
    <cellStyle name="annee semestre 2 2 3 2 3 2 2 2 2 2 2 2 2 2 2 2 2 2 2 2 2 2 3" xfId="31298" xr:uid="{00000000-0005-0000-0000-0000EE270000}"/>
    <cellStyle name="annee semestre 2 2 3 2 3 2 2 2 2 2 2 2 2 2 2 2 2 2 2 2 2 3" xfId="29105" xr:uid="{00000000-0005-0000-0000-0000EF270000}"/>
    <cellStyle name="annee semestre 2 2 3 2 3 2 2 2 2 2 2 2 2 2 2 2 2 2 2 2 3" xfId="16836" xr:uid="{00000000-0005-0000-0000-0000F0270000}"/>
    <cellStyle name="annee semestre 2 2 3 2 3 2 2 2 2 2 2 2 2 2 2 2 2 2 2 2 3 2" xfId="8534" xr:uid="{00000000-0005-0000-0000-0000F1270000}"/>
    <cellStyle name="annee semestre 2 2 3 2 3 2 2 2 2 2 2 2 2 2 2 2 2 2 2 2 3 2 2" xfId="35151" xr:uid="{00000000-0005-0000-0000-0000F2270000}"/>
    <cellStyle name="annee semestre 2 2 3 2 3 2 2 2 2 2 2 2 2 2 2 2 2 2 2 2 3 3" xfId="24351" xr:uid="{00000000-0005-0000-0000-0000F3270000}"/>
    <cellStyle name="annee semestre 2 2 3 2 3 2 2 2 2 2 2 2 2 2 2 2 2 2 2 2 4" xfId="28202" xr:uid="{00000000-0005-0000-0000-0000F4270000}"/>
    <cellStyle name="annee semestre 2 2 3 2 3 2 2 2 2 2 2 2 2 2 2 2 2 2 2 3" xfId="10491" xr:uid="{00000000-0005-0000-0000-0000F5270000}"/>
    <cellStyle name="annee semestre 2 2 3 2 3 2 2 2 2 2 2 2 2 2 2 2 2 2 2 3 2" xfId="12408" xr:uid="{00000000-0005-0000-0000-0000F6270000}"/>
    <cellStyle name="annee semestre 2 2 3 2 3 2 2 2 2 2 2 2 2 2 2 2 2 2 2 3 2 2" xfId="14584" xr:uid="{00000000-0005-0000-0000-0000F7270000}"/>
    <cellStyle name="annee semestre 2 2 3 2 3 2 2 2 2 2 2 2 2 2 2 2 2 2 2 3 2 2 2" xfId="19394" xr:uid="{00000000-0005-0000-0000-0000F8270000}"/>
    <cellStyle name="annee semestre 2 2 3 2 3 2 2 2 2 2 2 2 2 2 2 2 2 2 2 3 2 2 2 2" xfId="32910" xr:uid="{00000000-0005-0000-0000-0000F9270000}"/>
    <cellStyle name="annee semestre 2 2 3 2 3 2 2 2 2 2 2 2 2 2 2 2 2 2 2 3 2 2 3" xfId="31076" xr:uid="{00000000-0005-0000-0000-0000FA270000}"/>
    <cellStyle name="annee semestre 2 2 3 2 3 2 2 2 2 2 2 2 2 2 2 2 2 2 2 3 2 3" xfId="30236" xr:uid="{00000000-0005-0000-0000-0000FB270000}"/>
    <cellStyle name="annee semestre 2 2 3 2 3 2 2 2 2 2 2 2 2 2 2 2 2 2 2 3 3" xfId="15617" xr:uid="{00000000-0005-0000-0000-0000FC270000}"/>
    <cellStyle name="annee semestre 2 2 3 2 3 2 2 2 2 2 2 2 2 2 2 2 2 2 2 3 3 2" xfId="11535" xr:uid="{00000000-0005-0000-0000-0000FD270000}"/>
    <cellStyle name="annee semestre 2 2 3 2 3 2 2 2 2 2 2 2 2 2 2 2 2 2 2 3 3 2 2" xfId="33934" xr:uid="{00000000-0005-0000-0000-0000FE270000}"/>
    <cellStyle name="annee semestre 2 2 3 2 3 2 2 2 2 2 2 2 2 2 2 2 2 2 2 3 3 3" xfId="26178" xr:uid="{00000000-0005-0000-0000-0000FF270000}"/>
    <cellStyle name="annee semestre 2 2 3 2 3 2 2 2 2 2 2 2 2 2 2 2 2 2 2 3 4" xfId="29164" xr:uid="{00000000-0005-0000-0000-000000280000}"/>
    <cellStyle name="annee semestre 2 2 3 2 3 2 2 2 2 2 2 2 2 2 2 2 2 2 3" xfId="16127" xr:uid="{00000000-0005-0000-0000-000001280000}"/>
    <cellStyle name="annee semestre 2 2 3 2 3 2 2 2 2 2 2 2 2 2 2 2 2 2 3 2" xfId="9245" xr:uid="{00000000-0005-0000-0000-000002280000}"/>
    <cellStyle name="annee semestre 2 2 3 2 3 2 2 2 2 2 2 2 2 2 2 2 2 2 3 2 2" xfId="34442" xr:uid="{00000000-0005-0000-0000-000003280000}"/>
    <cellStyle name="annee semestre 2 2 3 2 3 2 2 2 2 2 2 2 2 2 2 2 2 2 3 3" xfId="24302" xr:uid="{00000000-0005-0000-0000-000004280000}"/>
    <cellStyle name="annee semestre 2 2 3 2 3 2 2 2 2 2 2 2 2 2 2 2 2 2 4" xfId="27740" xr:uid="{00000000-0005-0000-0000-000005280000}"/>
    <cellStyle name="annee semestre 2 2 3 2 3 2 2 2 2 2 2 2 2 2 2 2 3" xfId="17586" xr:uid="{00000000-0005-0000-0000-000006280000}"/>
    <cellStyle name="annee semestre 2 2 3 2 3 2 2 2 2 2 2 2 2 2 2 2 3 2" xfId="10221" xr:uid="{00000000-0005-0000-0000-000007280000}"/>
    <cellStyle name="annee semestre 2 2 3 2 3 2 2 2 2 2 2 2 2 2 2 2 3 2 2" xfId="35901" xr:uid="{00000000-0005-0000-0000-000008280000}"/>
    <cellStyle name="annee semestre 2 2 3 2 3 2 2 2 2 2 2 2 2 2 2 2 3 3" xfId="27760" xr:uid="{00000000-0005-0000-0000-000009280000}"/>
    <cellStyle name="annee semestre 2 2 3 2 3 2 2 2 2 2 2 2 2 2 2 2 4" xfId="26185" xr:uid="{00000000-0005-0000-0000-00000A280000}"/>
    <cellStyle name="annee semestre 2 2 3 2 3 2 2 2 2 2 2 2 2 2 3" xfId="3316" xr:uid="{00000000-0005-0000-0000-00000B280000}"/>
    <cellStyle name="annee semestre 2 2 3 2 3 2 2 2 2 2 2 2 2 2 3 2" xfId="3632" xr:uid="{00000000-0005-0000-0000-00000C280000}"/>
    <cellStyle name="annee semestre 2 2 3 2 3 2 2 2 2 2 2 2 2 2 3 2 2" xfId="5445" xr:uid="{00000000-0005-0000-0000-00000D280000}"/>
    <cellStyle name="annee semestre 2 2 3 2 3 2 2 2 2 2 2 2 2 2 3 2 2 2" xfId="6832" xr:uid="{00000000-0005-0000-0000-00000E280000}"/>
    <cellStyle name="annee semestre 2 2 3 2 3 2 2 2 2 2 2 2 2 2 3 2 2 2 2" xfId="6097" xr:uid="{00000000-0005-0000-0000-00000F280000}"/>
    <cellStyle name="annee semestre 2 2 3 2 3 2 2 2 2 2 2 2 2 2 3 2 2 2 2 2" xfId="7843" xr:uid="{00000000-0005-0000-0000-000010280000}"/>
    <cellStyle name="annee semestre 2 2 3 2 3 2 2 2 2 2 2 2 2 2 3 2 2 2 2 2 2" xfId="14398" xr:uid="{00000000-0005-0000-0000-000011280000}"/>
    <cellStyle name="annee semestre 2 2 3 2 3 2 2 2 2 2 2 2 2 2 3 2 2 2 2 2 2 2" xfId="9690" xr:uid="{00000000-0005-0000-0000-000012280000}"/>
    <cellStyle name="annee semestre 2 2 3 2 3 2 2 2 2 2 2 2 2 2 3 2 2 2 2 2 2 2 2" xfId="32724" xr:uid="{00000000-0005-0000-0000-000013280000}"/>
    <cellStyle name="annee semestre 2 2 3 2 3 2 2 2 2 2 2 2 2 2 3 2 2 2 2 2 2 3" xfId="20655" xr:uid="{00000000-0005-0000-0000-000014280000}"/>
    <cellStyle name="annee semestre 2 2 3 2 3 2 2 2 2 2 2 2 2 2 3 2 2 2 2 2 3" xfId="28096" xr:uid="{00000000-0005-0000-0000-000015280000}"/>
    <cellStyle name="annee semestre 2 2 3 2 3 2 2 2 2 2 2 2 2 2 3 2 2 2 2 3" xfId="16628" xr:uid="{00000000-0005-0000-0000-000016280000}"/>
    <cellStyle name="annee semestre 2 2 3 2 3 2 2 2 2 2 2 2 2 2 3 2 2 2 2 3 2" xfId="9499" xr:uid="{00000000-0005-0000-0000-000017280000}"/>
    <cellStyle name="annee semestre 2 2 3 2 3 2 2 2 2 2 2 2 2 2 3 2 2 2 2 3 2 2" xfId="34943" xr:uid="{00000000-0005-0000-0000-000018280000}"/>
    <cellStyle name="annee semestre 2 2 3 2 3 2 2 2 2 2 2 2 2 2 3 2 2 2 2 3 3" xfId="30099" xr:uid="{00000000-0005-0000-0000-000019280000}"/>
    <cellStyle name="annee semestre 2 2 3 2 3 2 2 2 2 2 2 2 2 2 3 2 2 2 2 4" xfId="22184" xr:uid="{00000000-0005-0000-0000-00001A280000}"/>
    <cellStyle name="annee semestre 2 2 3 2 3 2 2 2 2 2 2 2 2 2 3 2 2 2 3" xfId="10990" xr:uid="{00000000-0005-0000-0000-00001B280000}"/>
    <cellStyle name="annee semestre 2 2 3 2 3 2 2 2 2 2 2 2 2 2 3 2 2 2 3 2" xfId="11821" xr:uid="{00000000-0005-0000-0000-00001C280000}"/>
    <cellStyle name="annee semestre 2 2 3 2 3 2 2 2 2 2 2 2 2 2 3 2 2 2 3 2 2" xfId="14305" xr:uid="{00000000-0005-0000-0000-00001D280000}"/>
    <cellStyle name="annee semestre 2 2 3 2 3 2 2 2 2 2 2 2 2 2 3 2 2 2 3 2 2 2" xfId="13008" xr:uid="{00000000-0005-0000-0000-00001E280000}"/>
    <cellStyle name="annee semestre 2 2 3 2 3 2 2 2 2 2 2 2 2 2 3 2 2 2 3 2 2 2 2" xfId="32631" xr:uid="{00000000-0005-0000-0000-00001F280000}"/>
    <cellStyle name="annee semestre 2 2 3 2 3 2 2 2 2 2 2 2 2 2 3 2 2 2 3 2 2 3" xfId="30791" xr:uid="{00000000-0005-0000-0000-000020280000}"/>
    <cellStyle name="annee semestre 2 2 3 2 3 2 2 2 2 2 2 2 2 2 3 2 2 2 3 2 3" xfId="29390" xr:uid="{00000000-0005-0000-0000-000021280000}"/>
    <cellStyle name="annee semestre 2 2 3 2 3 2 2 2 2 2 2 2 2 2 3 2 2 2 3 3" xfId="17690" xr:uid="{00000000-0005-0000-0000-000022280000}"/>
    <cellStyle name="annee semestre 2 2 3 2 3 2 2 2 2 2 2 2 2 2 3 2 2 2 3 3 2" xfId="19363" xr:uid="{00000000-0005-0000-0000-000023280000}"/>
    <cellStyle name="annee semestre 2 2 3 2 3 2 2 2 2 2 2 2 2 2 3 2 2 2 3 3 2 2" xfId="36005" xr:uid="{00000000-0005-0000-0000-000024280000}"/>
    <cellStyle name="annee semestre 2 2 3 2 3 2 2 2 2 2 2 2 2 2 3 2 2 2 3 3 3" xfId="25972" xr:uid="{00000000-0005-0000-0000-000025280000}"/>
    <cellStyle name="annee semestre 2 2 3 2 3 2 2 2 2 2 2 2 2 2 3 2 2 2 3 4" xfId="25041" xr:uid="{00000000-0005-0000-0000-000026280000}"/>
    <cellStyle name="annee semestre 2 2 3 2 3 2 2 2 2 2 2 2 2 2 3 2 2 3" xfId="16245" xr:uid="{00000000-0005-0000-0000-000027280000}"/>
    <cellStyle name="annee semestre 2 2 3 2 3 2 2 2 2 2 2 2 2 2 3 2 2 3 2" xfId="20162" xr:uid="{00000000-0005-0000-0000-000028280000}"/>
    <cellStyle name="annee semestre 2 2 3 2 3 2 2 2 2 2 2 2 2 2 3 2 2 3 2 2" xfId="34560" xr:uid="{00000000-0005-0000-0000-000029280000}"/>
    <cellStyle name="annee semestre 2 2 3 2 3 2 2 2 2 2 2 2 2 2 3 2 2 3 3" xfId="30245" xr:uid="{00000000-0005-0000-0000-00002A280000}"/>
    <cellStyle name="annee semestre 2 2 3 2 3 2 2 2 2 2 2 2 2 2 3 2 2 4" xfId="28177" xr:uid="{00000000-0005-0000-0000-00002B280000}"/>
    <cellStyle name="annee semestre 2 2 3 2 3 2 2 2 2 2 2 2 2 2 3 3" xfId="16493" xr:uid="{00000000-0005-0000-0000-00002C280000}"/>
    <cellStyle name="annee semestre 2 2 3 2 3 2 2 2 2 2 2 2 2 2 3 3 2" xfId="9475" xr:uid="{00000000-0005-0000-0000-00002D280000}"/>
    <cellStyle name="annee semestre 2 2 3 2 3 2 2 2 2 2 2 2 2 2 3 3 2 2" xfId="34808" xr:uid="{00000000-0005-0000-0000-00002E280000}"/>
    <cellStyle name="annee semestre 2 2 3 2 3 2 2 2 2 2 2 2 2 2 3 3 3" xfId="31276" xr:uid="{00000000-0005-0000-0000-00002F280000}"/>
    <cellStyle name="annee semestre 2 2 3 2 3 2 2 2 2 2 2 2 2 2 3 4" xfId="24030" xr:uid="{00000000-0005-0000-0000-000030280000}"/>
    <cellStyle name="annee semestre 2 2 3 2 3 2 2 2 2 2 2 2 3" xfId="2567" xr:uid="{00000000-0005-0000-0000-000031280000}"/>
    <cellStyle name="annee semestre 2 2 3 2 3 2 2 2 2 2 2 2 3 2" xfId="2385" xr:uid="{00000000-0005-0000-0000-000032280000}"/>
    <cellStyle name="annee semestre 2 2 3 2 3 2 2 2 2 2 2 2 3 2 2" xfId="4104" xr:uid="{00000000-0005-0000-0000-000033280000}"/>
    <cellStyle name="annee semestre 2 2 3 2 3 2 2 2 2 2 2 2 3 2 2 2" xfId="4578" xr:uid="{00000000-0005-0000-0000-000034280000}"/>
    <cellStyle name="annee semestre 2 2 3 2 3 2 2 2 2 2 2 2 3 2 2 2 2" xfId="5664" xr:uid="{00000000-0005-0000-0000-000035280000}"/>
    <cellStyle name="annee semestre 2 2 3 2 3 2 2 2 2 2 2 2 3 2 2 2 2 2" xfId="6343" xr:uid="{00000000-0005-0000-0000-000036280000}"/>
    <cellStyle name="annee semestre 2 2 3 2 3 2 2 2 2 2 2 2 3 2 2 2 2 2 2" xfId="5647" xr:uid="{00000000-0005-0000-0000-000037280000}"/>
    <cellStyle name="annee semestre 2 2 3 2 3 2 2 2 2 2 2 2 3 2 2 2 2 2 2 2" xfId="7354" xr:uid="{00000000-0005-0000-0000-000038280000}"/>
    <cellStyle name="annee semestre 2 2 3 2 3 2 2 2 2 2 2 2 3 2 2 2 2 2 2 2 2" xfId="13565" xr:uid="{00000000-0005-0000-0000-000039280000}"/>
    <cellStyle name="annee semestre 2 2 3 2 3 2 2 2 2 2 2 2 3 2 2 2 2 2 2 2 2 2" xfId="19453" xr:uid="{00000000-0005-0000-0000-00003A280000}"/>
    <cellStyle name="annee semestre 2 2 3 2 3 2 2 2 2 2 2 2 3 2 2 2 2 2 2 2 2 2 2" xfId="31891" xr:uid="{00000000-0005-0000-0000-00003B280000}"/>
    <cellStyle name="annee semestre 2 2 3 2 3 2 2 2 2 2 2 2 3 2 2 2 2 2 2 2 2 3" xfId="30941" xr:uid="{00000000-0005-0000-0000-00003C280000}"/>
    <cellStyle name="annee semestre 2 2 3 2 3 2 2 2 2 2 2 2 3 2 2 2 2 2 2 2 3" xfId="23829" xr:uid="{00000000-0005-0000-0000-00003D280000}"/>
    <cellStyle name="annee semestre 2 2 3 2 3 2 2 2 2 2 2 2 3 2 2 2 2 2 2 3" xfId="17041" xr:uid="{00000000-0005-0000-0000-00003E280000}"/>
    <cellStyle name="annee semestre 2 2 3 2 3 2 2 2 2 2 2 2 3 2 2 2 2 2 2 3 2" xfId="20172" xr:uid="{00000000-0005-0000-0000-00003F280000}"/>
    <cellStyle name="annee semestre 2 2 3 2 3 2 2 2 2 2 2 2 3 2 2 2 2 2 2 3 2 2" xfId="35356" xr:uid="{00000000-0005-0000-0000-000040280000}"/>
    <cellStyle name="annee semestre 2 2 3 2 3 2 2 2 2 2 2 2 3 2 2 2 2 2 2 3 3" xfId="31445" xr:uid="{00000000-0005-0000-0000-000041280000}"/>
    <cellStyle name="annee semestre 2 2 3 2 3 2 2 2 2 2 2 2 3 2 2 2 2 2 2 4" xfId="29242" xr:uid="{00000000-0005-0000-0000-000042280000}"/>
    <cellStyle name="annee semestre 2 2 3 2 3 2 2 2 2 2 2 2 3 2 2 2 2 2 3" xfId="10501" xr:uid="{00000000-0005-0000-0000-000043280000}"/>
    <cellStyle name="annee semestre 2 2 3 2 3 2 2 2 2 2 2 2 3 2 2 2 2 2 3 2" xfId="12335" xr:uid="{00000000-0005-0000-0000-000044280000}"/>
    <cellStyle name="annee semestre 2 2 3 2 3 2 2 2 2 2 2 2 3 2 2 2 2 2 3 2 2" xfId="14511" xr:uid="{00000000-0005-0000-0000-000045280000}"/>
    <cellStyle name="annee semestre 2 2 3 2 3 2 2 2 2 2 2 2 3 2 2 2 2 2 3 2 2 2" xfId="20574" xr:uid="{00000000-0005-0000-0000-000046280000}"/>
    <cellStyle name="annee semestre 2 2 3 2 3 2 2 2 2 2 2 2 3 2 2 2 2 2 3 2 2 2 2" xfId="32837" xr:uid="{00000000-0005-0000-0000-000047280000}"/>
    <cellStyle name="annee semestre 2 2 3 2 3 2 2 2 2 2 2 2 3 2 2 2 2 2 3 2 2 3" xfId="28581" xr:uid="{00000000-0005-0000-0000-000048280000}"/>
    <cellStyle name="annee semestre 2 2 3 2 3 2 2 2 2 2 2 2 3 2 2 2 2 2 3 2 3" xfId="31176" xr:uid="{00000000-0005-0000-0000-000049280000}"/>
    <cellStyle name="annee semestre 2 2 3 2 3 2 2 2 2 2 2 2 3 2 2 2 2 2 3 3" xfId="16187" xr:uid="{00000000-0005-0000-0000-00004A280000}"/>
    <cellStyle name="annee semestre 2 2 3 2 3 2 2 2 2 2 2 2 3 2 2 2 2 2 3 3 2" xfId="20152" xr:uid="{00000000-0005-0000-0000-00004B280000}"/>
    <cellStyle name="annee semestre 2 2 3 2 3 2 2 2 2 2 2 2 3 2 2 2 2 2 3 3 2 2" xfId="34502" xr:uid="{00000000-0005-0000-0000-00004C280000}"/>
    <cellStyle name="annee semestre 2 2 3 2 3 2 2 2 2 2 2 2 3 2 2 2 2 2 3 3 3" xfId="31153" xr:uid="{00000000-0005-0000-0000-00004D280000}"/>
    <cellStyle name="annee semestre 2 2 3 2 3 2 2 2 2 2 2 2 3 2 2 2 2 2 3 4" xfId="26571" xr:uid="{00000000-0005-0000-0000-00004E280000}"/>
    <cellStyle name="annee semestre 2 2 3 2 3 2 2 2 2 2 2 2 3 2 2 2 2 3" xfId="16686" xr:uid="{00000000-0005-0000-0000-00004F280000}"/>
    <cellStyle name="annee semestre 2 2 3 2 3 2 2 2 2 2 2 2 3 2 2 2 2 3 2" xfId="11758" xr:uid="{00000000-0005-0000-0000-000050280000}"/>
    <cellStyle name="annee semestre 2 2 3 2 3 2 2 2 2 2 2 2 3 2 2 2 2 3 2 2" xfId="35001" xr:uid="{00000000-0005-0000-0000-000051280000}"/>
    <cellStyle name="annee semestre 2 2 3 2 3 2 2 2 2 2 2 2 3 2 2 2 2 3 3" xfId="27833" xr:uid="{00000000-0005-0000-0000-000052280000}"/>
    <cellStyle name="annee semestre 2 2 3 2 3 2 2 2 2 2 2 2 3 2 2 2 2 4" xfId="29259" xr:uid="{00000000-0005-0000-0000-000053280000}"/>
    <cellStyle name="annee semestre 2 2 3 2 3 2 2 2 2 2 2 2 3 2 2 3" xfId="16518" xr:uid="{00000000-0005-0000-0000-000054280000}"/>
    <cellStyle name="annee semestre 2 2 3 2 3 2 2 2 2 2 2 2 3 2 2 3 2" xfId="8809" xr:uid="{00000000-0005-0000-0000-000055280000}"/>
    <cellStyle name="annee semestre 2 2 3 2 3 2 2 2 2 2 2 2 3 2 2 3 2 2" xfId="34833" xr:uid="{00000000-0005-0000-0000-000056280000}"/>
    <cellStyle name="annee semestre 2 2 3 2 3 2 2 2 2 2 2 2 3 2 2 3 3" xfId="25652" xr:uid="{00000000-0005-0000-0000-000057280000}"/>
    <cellStyle name="annee semestre 2 2 3 2 3 2 2 2 2 2 2 2 3 2 2 4" xfId="21404" xr:uid="{00000000-0005-0000-0000-000058280000}"/>
    <cellStyle name="annee semestre 2 2 3 2 3 2 2 2 2 2 2 2 3 3" xfId="3189" xr:uid="{00000000-0005-0000-0000-000059280000}"/>
    <cellStyle name="annee semestre 2 2 3 2 3 2 2 2 2 2 2 2 3 3 2" xfId="3742" xr:uid="{00000000-0005-0000-0000-00005A280000}"/>
    <cellStyle name="annee semestre 2 2 3 2 3 2 2 2 2 2 2 2 3 3 2 2" xfId="5099" xr:uid="{00000000-0005-0000-0000-00005B280000}"/>
    <cellStyle name="annee semestre 2 2 3 2 3 2 2 2 2 2 2 2 3 3 2 2 2" xfId="6448" xr:uid="{00000000-0005-0000-0000-00005C280000}"/>
    <cellStyle name="annee semestre 2 2 3 2 3 2 2 2 2 2 2 2 3 3 2 2 2 2" xfId="5088" xr:uid="{00000000-0005-0000-0000-00005D280000}"/>
    <cellStyle name="annee semestre 2 2 3 2 3 2 2 2 2 2 2 2 3 3 2 2 2 2 2" xfId="7459" xr:uid="{00000000-0005-0000-0000-00005E280000}"/>
    <cellStyle name="annee semestre 2 2 3 2 3 2 2 2 2 2 2 2 3 3 2 2 2 2 2 2" xfId="13540" xr:uid="{00000000-0005-0000-0000-00005F280000}"/>
    <cellStyle name="annee semestre 2 2 3 2 3 2 2 2 2 2 2 2 3 3 2 2 2 2 2 2 2" xfId="20093" xr:uid="{00000000-0005-0000-0000-000060280000}"/>
    <cellStyle name="annee semestre 2 2 3 2 3 2 2 2 2 2 2 2 3 3 2 2 2 2 2 2 2 2" xfId="31866" xr:uid="{00000000-0005-0000-0000-000061280000}"/>
    <cellStyle name="annee semestre 2 2 3 2 3 2 2 2 2 2 2 2 3 3 2 2 2 2 2 2 3" xfId="26964" xr:uid="{00000000-0005-0000-0000-000062280000}"/>
    <cellStyle name="annee semestre 2 2 3 2 3 2 2 2 2 2 2 2 3 3 2 2 2 2 2 3" xfId="30011" xr:uid="{00000000-0005-0000-0000-000063280000}"/>
    <cellStyle name="annee semestre 2 2 3 2 3 2 2 2 2 2 2 2 3 3 2 2 2 2 3" xfId="15731" xr:uid="{00000000-0005-0000-0000-000064280000}"/>
    <cellStyle name="annee semestre 2 2 3 2 3 2 2 2 2 2 2 2 3 3 2 2 2 2 3 2" xfId="12703" xr:uid="{00000000-0005-0000-0000-000065280000}"/>
    <cellStyle name="annee semestre 2 2 3 2 3 2 2 2 2 2 2 2 3 3 2 2 2 2 3 2 2" xfId="34047" xr:uid="{00000000-0005-0000-0000-000066280000}"/>
    <cellStyle name="annee semestre 2 2 3 2 3 2 2 2 2 2 2 2 3 3 2 2 2 2 3 3" xfId="29347" xr:uid="{00000000-0005-0000-0000-000067280000}"/>
    <cellStyle name="annee semestre 2 2 3 2 3 2 2 2 2 2 2 2 3 3 2 2 2 2 4" xfId="20922" xr:uid="{00000000-0005-0000-0000-000068280000}"/>
    <cellStyle name="annee semestre 2 2 3 2 3 2 2 2 2 2 2 2 3 3 2 2 2 3" xfId="10606" xr:uid="{00000000-0005-0000-0000-000069280000}"/>
    <cellStyle name="annee semestre 2 2 3 2 3 2 2 2 2 2 2 2 3 3 2 2 2 3 2" xfId="11958" xr:uid="{00000000-0005-0000-0000-00006A280000}"/>
    <cellStyle name="annee semestre 2 2 3 2 3 2 2 2 2 2 2 2 3 3 2 2 2 3 2 2" xfId="13266" xr:uid="{00000000-0005-0000-0000-00006B280000}"/>
    <cellStyle name="annee semestre 2 2 3 2 3 2 2 2 2 2 2 2 3 3 2 2 2 3 2 2 2" xfId="8650" xr:uid="{00000000-0005-0000-0000-00006C280000}"/>
    <cellStyle name="annee semestre 2 2 3 2 3 2 2 2 2 2 2 2 3 3 2 2 2 3 2 2 2 2" xfId="31592" xr:uid="{00000000-0005-0000-0000-00006D280000}"/>
    <cellStyle name="annee semestre 2 2 3 2 3 2 2 2 2 2 2 2 3 3 2 2 2 3 2 2 3" xfId="20818" xr:uid="{00000000-0005-0000-0000-00006E280000}"/>
    <cellStyle name="annee semestre 2 2 3 2 3 2 2 2 2 2 2 2 3 3 2 2 2 3 2 3" xfId="23311" xr:uid="{00000000-0005-0000-0000-00006F280000}"/>
    <cellStyle name="annee semestre 2 2 3 2 3 2 2 2 2 2 2 2 3 3 2 2 2 3 3" xfId="18272" xr:uid="{00000000-0005-0000-0000-000070280000}"/>
    <cellStyle name="annee semestre 2 2 3 2 3 2 2 2 2 2 2 2 3 3 2 2 2 3 3 2" xfId="11399" xr:uid="{00000000-0005-0000-0000-000071280000}"/>
    <cellStyle name="annee semestre 2 2 3 2 3 2 2 2 2 2 2 2 3 3 2 2 2 3 3 2 2" xfId="36587" xr:uid="{00000000-0005-0000-0000-000072280000}"/>
    <cellStyle name="annee semestre 2 2 3 2 3 2 2 2 2 2 2 2 3 3 2 2 2 3 3 3" xfId="22543" xr:uid="{00000000-0005-0000-0000-000073280000}"/>
    <cellStyle name="annee semestre 2 2 3 2 3 2 2 2 2 2 2 2 3 3 2 2 2 3 4" xfId="22787" xr:uid="{00000000-0005-0000-0000-000074280000}"/>
    <cellStyle name="annee semestre 2 2 3 2 3 2 2 2 2 2 2 2 3 3 2 2 3" xfId="15324" xr:uid="{00000000-0005-0000-0000-000075280000}"/>
    <cellStyle name="annee semestre 2 2 3 2 3 2 2 2 2 2 2 2 3 3 2 2 3 2" xfId="9173" xr:uid="{00000000-0005-0000-0000-000076280000}"/>
    <cellStyle name="annee semestre 2 2 3 2 3 2 2 2 2 2 2 2 3 3 2 2 3 2 2" xfId="33643" xr:uid="{00000000-0005-0000-0000-000077280000}"/>
    <cellStyle name="annee semestre 2 2 3 2 3 2 2 2 2 2 2 2 3 3 2 2 3 3" xfId="27299" xr:uid="{00000000-0005-0000-0000-000078280000}"/>
    <cellStyle name="annee semestre 2 2 3 2 3 2 2 2 2 2 2 2 3 3 2 2 4" xfId="25211" xr:uid="{00000000-0005-0000-0000-000079280000}"/>
    <cellStyle name="annee semestre 2 2 3 2 3 2 2 2 2 2 2 2 3 3 3" xfId="17163" xr:uid="{00000000-0005-0000-0000-00007A280000}"/>
    <cellStyle name="annee semestre 2 2 3 2 3 2 2 2 2 2 2 2 3 3 3 2" xfId="8330" xr:uid="{00000000-0005-0000-0000-00007B280000}"/>
    <cellStyle name="annee semestre 2 2 3 2 3 2 2 2 2 2 2 2 3 3 3 2 2" xfId="35478" xr:uid="{00000000-0005-0000-0000-00007C280000}"/>
    <cellStyle name="annee semestre 2 2 3 2 3 2 2 2 2 2 2 2 3 3 3 3" xfId="27132" xr:uid="{00000000-0005-0000-0000-00007D280000}"/>
    <cellStyle name="annee semestre 2 2 3 2 3 2 2 2 2 2 2 2 3 3 4" xfId="21986" xr:uid="{00000000-0005-0000-0000-00007E280000}"/>
    <cellStyle name="annee semestre 2 2 3 2 3 2 2 2 2 2 2 2 4" xfId="15823" xr:uid="{00000000-0005-0000-0000-00007F280000}"/>
    <cellStyle name="annee semestre 2 2 3 2 3 2 2 2 2 2 2 2 4 2" xfId="8308" xr:uid="{00000000-0005-0000-0000-000080280000}"/>
    <cellStyle name="annee semestre 2 2 3 2 3 2 2 2 2 2 2 2 4 2 2" xfId="34139" xr:uid="{00000000-0005-0000-0000-000081280000}"/>
    <cellStyle name="annee semestre 2 2 3 2 3 2 2 2 2 2 2 2 4 3" xfId="31484" xr:uid="{00000000-0005-0000-0000-000082280000}"/>
    <cellStyle name="annee semestre 2 2 3 2 3 2 2 2 2 2 2 2 5" xfId="28802" xr:uid="{00000000-0005-0000-0000-000083280000}"/>
    <cellStyle name="annee semestre 2 2 3 2 3 2 2 2 2 2 3" xfId="15393" xr:uid="{00000000-0005-0000-0000-000084280000}"/>
    <cellStyle name="annee semestre 2 2 3 2 3 2 2 2 2 2 3 2" xfId="18871" xr:uid="{00000000-0005-0000-0000-000085280000}"/>
    <cellStyle name="annee semestre 2 2 3 2 3 2 2 2 2 2 3 2 2" xfId="33712" xr:uid="{00000000-0005-0000-0000-000086280000}"/>
    <cellStyle name="annee semestre 2 2 3 2 3 2 2 2 2 2 3 3" xfId="22804" xr:uid="{00000000-0005-0000-0000-000087280000}"/>
    <cellStyle name="annee semestre 2 2 3 2 3 2 2 2 2 2 4" xfId="25975" xr:uid="{00000000-0005-0000-0000-000088280000}"/>
    <cellStyle name="annee semestre 2 2 3 2 3 2 2 2 2 3" xfId="1554" xr:uid="{00000000-0005-0000-0000-000089280000}"/>
    <cellStyle name="annee semestre 2 2 3 2 3 2 2 2 2 3 2" xfId="1789" xr:uid="{00000000-0005-0000-0000-00008A280000}"/>
    <cellStyle name="annee semestre 2 2 3 2 3 2 2 2 2 3 2 2" xfId="2067" xr:uid="{00000000-0005-0000-0000-00008B280000}"/>
    <cellStyle name="annee semestre 2 2 3 2 3 2 2 2 2 3 2 2 2" xfId="2488" xr:uid="{00000000-0005-0000-0000-00008C280000}"/>
    <cellStyle name="annee semestre 2 2 3 2 3 2 2 2 2 3 2 2 2 2" xfId="2957" xr:uid="{00000000-0005-0000-0000-00008D280000}"/>
    <cellStyle name="annee semestre 2 2 3 2 3 2 2 2 2 3 2 2 2 2 2" xfId="3801" xr:uid="{00000000-0005-0000-0000-00008E280000}"/>
    <cellStyle name="annee semestre 2 2 3 2 3 2 2 2 2 3 2 2 2 2 2 2" xfId="3638" xr:uid="{00000000-0005-0000-0000-00008F280000}"/>
    <cellStyle name="annee semestre 2 2 3 2 3 2 2 2 2 3 2 2 2 2 2 2 2" xfId="5726" xr:uid="{00000000-0005-0000-0000-000090280000}"/>
    <cellStyle name="annee semestre 2 2 3 2 3 2 2 2 2 3 2 2 2 2 2 2 2 2" xfId="6744" xr:uid="{00000000-0005-0000-0000-000091280000}"/>
    <cellStyle name="annee semestre 2 2 3 2 3 2 2 2 2 3 2 2 2 2 2 2 2 2 2" xfId="7240" xr:uid="{00000000-0005-0000-0000-000092280000}"/>
    <cellStyle name="annee semestre 2 2 3 2 3 2 2 2 2 3 2 2 2 2 2 2 2 2 2 2" xfId="7755" xr:uid="{00000000-0005-0000-0000-000093280000}"/>
    <cellStyle name="annee semestre 2 2 3 2 3 2 2 2 2 3 2 2 2 2 2 2 2 2 2 2 2" xfId="13436" xr:uid="{00000000-0005-0000-0000-000094280000}"/>
    <cellStyle name="annee semestre 2 2 3 2 3 2 2 2 2 3 2 2 2 2 2 2 2 2 2 2 2 2" xfId="8217" xr:uid="{00000000-0005-0000-0000-000095280000}"/>
    <cellStyle name="annee semestre 2 2 3 2 3 2 2 2 2 3 2 2 2 2 2 2 2 2 2 2 2 2 2" xfId="31762" xr:uid="{00000000-0005-0000-0000-000096280000}"/>
    <cellStyle name="annee semestre 2 2 3 2 3 2 2 2 2 3 2 2 2 2 2 2 2 2 2 2 2 3" xfId="28972" xr:uid="{00000000-0005-0000-0000-000097280000}"/>
    <cellStyle name="annee semestre 2 2 3 2 3 2 2 2 2 3 2 2 2 2 2 2 2 2 2 2 3" xfId="24862" xr:uid="{00000000-0005-0000-0000-000098280000}"/>
    <cellStyle name="annee semestre 2 2 3 2 3 2 2 2 2 3 2 2 2 2 2 2 2 2 2 3" xfId="15746" xr:uid="{00000000-0005-0000-0000-000099280000}"/>
    <cellStyle name="annee semestre 2 2 3 2 3 2 2 2 2 3 2 2 2 2 2 2 2 2 2 3 2" xfId="11306" xr:uid="{00000000-0005-0000-0000-00009A280000}"/>
    <cellStyle name="annee semestre 2 2 3 2 3 2 2 2 2 3 2 2 2 2 2 2 2 2 2 3 2 2" xfId="34062" xr:uid="{00000000-0005-0000-0000-00009B280000}"/>
    <cellStyle name="annee semestre 2 2 3 2 3 2 2 2 2 3 2 2 2 2 2 2 2 2 2 3 3" xfId="20909" xr:uid="{00000000-0005-0000-0000-00009C280000}"/>
    <cellStyle name="annee semestre 2 2 3 2 3 2 2 2 2 3 2 2 2 2 2 2 2 2 2 4" xfId="27497" xr:uid="{00000000-0005-0000-0000-00009D280000}"/>
    <cellStyle name="annee semestre 2 2 3 2 3 2 2 2 2 3 2 2 2 2 2 2 2 2 3" xfId="10902" xr:uid="{00000000-0005-0000-0000-00009E280000}"/>
    <cellStyle name="annee semestre 2 2 3 2 3 2 2 2 2 3 2 2 2 2 2 2 2 2 3 2" xfId="12424" xr:uid="{00000000-0005-0000-0000-00009F280000}"/>
    <cellStyle name="annee semestre 2 2 3 2 3 2 2 2 2 3 2 2 2 2 2 2 2 2 3 2 2" xfId="14600" xr:uid="{00000000-0005-0000-0000-0000A0280000}"/>
    <cellStyle name="annee semestre 2 2 3 2 3 2 2 2 2 3 2 2 2 2 2 2 2 2 3 2 2 2" xfId="19007" xr:uid="{00000000-0005-0000-0000-0000A1280000}"/>
    <cellStyle name="annee semestre 2 2 3 2 3 2 2 2 2 3 2 2 2 2 2 2 2 2 3 2 2 2 2" xfId="32926" xr:uid="{00000000-0005-0000-0000-0000A2280000}"/>
    <cellStyle name="annee semestre 2 2 3 2 3 2 2 2 2 3 2 2 2 2 2 2 2 2 3 2 2 3" xfId="26585" xr:uid="{00000000-0005-0000-0000-0000A3280000}"/>
    <cellStyle name="annee semestre 2 2 3 2 3 2 2 2 2 3 2 2 2 2 2 2 2 2 3 2 3" xfId="30089" xr:uid="{00000000-0005-0000-0000-0000A4280000}"/>
    <cellStyle name="annee semestre 2 2 3 2 3 2 2 2 2 3 2 2 2 2 2 2 2 2 3 3" xfId="16381" xr:uid="{00000000-0005-0000-0000-0000A5280000}"/>
    <cellStyle name="annee semestre 2 2 3 2 3 2 2 2 2 3 2 2 2 2 2 2 2 2 3 3 2" xfId="8334" xr:uid="{00000000-0005-0000-0000-0000A6280000}"/>
    <cellStyle name="annee semestre 2 2 3 2 3 2 2 2 2 3 2 2 2 2 2 2 2 2 3 3 2 2" xfId="34696" xr:uid="{00000000-0005-0000-0000-0000A7280000}"/>
    <cellStyle name="annee semestre 2 2 3 2 3 2 2 2 2 3 2 2 2 2 2 2 2 2 3 3 3" xfId="21957" xr:uid="{00000000-0005-0000-0000-0000A8280000}"/>
    <cellStyle name="annee semestre 2 2 3 2 3 2 2 2 2 3 2 2 2 2 2 2 2 2 3 4" xfId="25740" xr:uid="{00000000-0005-0000-0000-0000A9280000}"/>
    <cellStyle name="annee semestre 2 2 3 2 3 2 2 2 2 3 2 2 2 2 2 2 2 3" xfId="17540" xr:uid="{00000000-0005-0000-0000-0000AA280000}"/>
    <cellStyle name="annee semestre 2 2 3 2 3 2 2 2 2 3 2 2 2 2 2 2 2 3 2" xfId="19729" xr:uid="{00000000-0005-0000-0000-0000AB280000}"/>
    <cellStyle name="annee semestre 2 2 3 2 3 2 2 2 2 3 2 2 2 2 2 2 2 3 2 2" xfId="35855" xr:uid="{00000000-0005-0000-0000-0000AC280000}"/>
    <cellStyle name="annee semestre 2 2 3 2 3 2 2 2 2 3 2 2 2 2 2 2 2 3 3" xfId="31255" xr:uid="{00000000-0005-0000-0000-0000AD280000}"/>
    <cellStyle name="annee semestre 2 2 3 2 3 2 2 2 2 3 2 2 2 2 2 2 2 4" xfId="25545" xr:uid="{00000000-0005-0000-0000-0000AE280000}"/>
    <cellStyle name="annee semestre 2 2 3 2 3 2 2 2 2 3 2 2 2 2 2 3" xfId="17873" xr:uid="{00000000-0005-0000-0000-0000AF280000}"/>
    <cellStyle name="annee semestre 2 2 3 2 3 2 2 2 2 3 2 2 2 2 2 3 2" xfId="20249" xr:uid="{00000000-0005-0000-0000-0000B0280000}"/>
    <cellStyle name="annee semestre 2 2 3 2 3 2 2 2 2 3 2 2 2 2 2 3 2 2" xfId="36188" xr:uid="{00000000-0005-0000-0000-0000B1280000}"/>
    <cellStyle name="annee semestre 2 2 3 2 3 2 2 2 2 3 2 2 2 2 2 3 3" xfId="31040" xr:uid="{00000000-0005-0000-0000-0000B2280000}"/>
    <cellStyle name="annee semestre 2 2 3 2 3 2 2 2 2 3 2 2 2 2 2 4" xfId="28311" xr:uid="{00000000-0005-0000-0000-0000B3280000}"/>
    <cellStyle name="annee semestre 2 2 3 2 3 2 2 2 2 3 2 2 2 3" xfId="3439" xr:uid="{00000000-0005-0000-0000-0000B4280000}"/>
    <cellStyle name="annee semestre 2 2 3 2 3 2 2 2 2 3 2 2 2 3 2" xfId="4418" xr:uid="{00000000-0005-0000-0000-0000B5280000}"/>
    <cellStyle name="annee semestre 2 2 3 2 3 2 2 2 2 3 2 2 2 3 2 2" xfId="5784" xr:uid="{00000000-0005-0000-0000-0000B6280000}"/>
    <cellStyle name="annee semestre 2 2 3 2 3 2 2 2 2 3 2 2 2 3 2 2 2" xfId="6415" xr:uid="{00000000-0005-0000-0000-0000B7280000}"/>
    <cellStyle name="annee semestre 2 2 3 2 3 2 2 2 2 3 2 2 2 3 2 2 2 2" xfId="7252" xr:uid="{00000000-0005-0000-0000-0000B8280000}"/>
    <cellStyle name="annee semestre 2 2 3 2 3 2 2 2 2 3 2 2 2 3 2 2 2 2 2" xfId="7426" xr:uid="{00000000-0005-0000-0000-0000B9280000}"/>
    <cellStyle name="annee semestre 2 2 3 2 3 2 2 2 2 3 2 2 2 3 2 2 2 2 2 2" xfId="13327" xr:uid="{00000000-0005-0000-0000-0000BA280000}"/>
    <cellStyle name="annee semestre 2 2 3 2 3 2 2 2 2 3 2 2 2 3 2 2 2 2 2 2 2" xfId="8321" xr:uid="{00000000-0005-0000-0000-0000BB280000}"/>
    <cellStyle name="annee semestre 2 2 3 2 3 2 2 2 2 3 2 2 2 3 2 2 2 2 2 2 2 2" xfId="31653" xr:uid="{00000000-0005-0000-0000-0000BC280000}"/>
    <cellStyle name="annee semestre 2 2 3 2 3 2 2 2 2 3 2 2 2 3 2 2 2 2 2 2 3" xfId="22415" xr:uid="{00000000-0005-0000-0000-0000BD280000}"/>
    <cellStyle name="annee semestre 2 2 3 2 3 2 2 2 2 3 2 2 2 3 2 2 2 2 2 3" xfId="30101" xr:uid="{00000000-0005-0000-0000-0000BE280000}"/>
    <cellStyle name="annee semestre 2 2 3 2 3 2 2 2 2 3 2 2 2 3 2 2 2 2 3" xfId="17182" xr:uid="{00000000-0005-0000-0000-0000BF280000}"/>
    <cellStyle name="annee semestre 2 2 3 2 3 2 2 2 2 3 2 2 2 3 2 2 2 2 3 2" xfId="10293" xr:uid="{00000000-0005-0000-0000-0000C0280000}"/>
    <cellStyle name="annee semestre 2 2 3 2 3 2 2 2 2 3 2 2 2 3 2 2 2 2 3 2 2" xfId="35497" xr:uid="{00000000-0005-0000-0000-0000C1280000}"/>
    <cellStyle name="annee semestre 2 2 3 2 3 2 2 2 2 3 2 2 2 3 2 2 2 2 3 3" xfId="28981" xr:uid="{00000000-0005-0000-0000-0000C2280000}"/>
    <cellStyle name="annee semestre 2 2 3 2 3 2 2 2 2 3 2 2 2 3 2 2 2 2 4" xfId="28312" xr:uid="{00000000-0005-0000-0000-0000C3280000}"/>
    <cellStyle name="annee semestre 2 2 3 2 3 2 2 2 2 3 2 2 2 3 2 2 2 3" xfId="10573" xr:uid="{00000000-0005-0000-0000-0000C4280000}"/>
    <cellStyle name="annee semestre 2 2 3 2 3 2 2 2 2 3 2 2 2 3 2 2 2 3 2" xfId="11948" xr:uid="{00000000-0005-0000-0000-0000C5280000}"/>
    <cellStyle name="annee semestre 2 2 3 2 3 2 2 2 2 3 2 2 2 3 2 2 2 3 2 2" xfId="13568" xr:uid="{00000000-0005-0000-0000-0000C6280000}"/>
    <cellStyle name="annee semestre 2 2 3 2 3 2 2 2 2 3 2 2 2 3 2 2 2 3 2 2 2" xfId="11607" xr:uid="{00000000-0005-0000-0000-0000C7280000}"/>
    <cellStyle name="annee semestre 2 2 3 2 3 2 2 2 2 3 2 2 2 3 2 2 2 3 2 2 2 2" xfId="31894" xr:uid="{00000000-0005-0000-0000-0000C8280000}"/>
    <cellStyle name="annee semestre 2 2 3 2 3 2 2 2 2 3 2 2 2 3 2 2 2 3 2 2 3" xfId="26296" xr:uid="{00000000-0005-0000-0000-0000C9280000}"/>
    <cellStyle name="annee semestre 2 2 3 2 3 2 2 2 2 3 2 2 2 3 2 2 2 3 2 3" xfId="23546" xr:uid="{00000000-0005-0000-0000-0000CA280000}"/>
    <cellStyle name="annee semestre 2 2 3 2 3 2 2 2 2 3 2 2 2 3 2 2 2 3 3" xfId="15887" xr:uid="{00000000-0005-0000-0000-0000CB280000}"/>
    <cellStyle name="annee semestre 2 2 3 2 3 2 2 2 2 3 2 2 2 3 2 2 2 3 3 2" xfId="9258" xr:uid="{00000000-0005-0000-0000-0000CC280000}"/>
    <cellStyle name="annee semestre 2 2 3 2 3 2 2 2 2 3 2 2 2 3 2 2 2 3 3 2 2" xfId="34203" xr:uid="{00000000-0005-0000-0000-0000CD280000}"/>
    <cellStyle name="annee semestre 2 2 3 2 3 2 2 2 2 3 2 2 2 3 2 2 2 3 3 3" xfId="29738" xr:uid="{00000000-0005-0000-0000-0000CE280000}"/>
    <cellStyle name="annee semestre 2 2 3 2 3 2 2 2 2 3 2 2 2 3 2 2 2 3 4" xfId="24535" xr:uid="{00000000-0005-0000-0000-0000CF280000}"/>
    <cellStyle name="annee semestre 2 2 3 2 3 2 2 2 2 3 2 2 2 3 2 2 3" xfId="18008" xr:uid="{00000000-0005-0000-0000-0000D0280000}"/>
    <cellStyle name="annee semestre 2 2 3 2 3 2 2 2 2 3 2 2 2 3 2 2 3 2" xfId="20248" xr:uid="{00000000-0005-0000-0000-0000D1280000}"/>
    <cellStyle name="annee semestre 2 2 3 2 3 2 2 2 2 3 2 2 2 3 2 2 3 2 2" xfId="36323" xr:uid="{00000000-0005-0000-0000-0000D2280000}"/>
    <cellStyle name="annee semestre 2 2 3 2 3 2 2 2 2 3 2 2 2 3 2 2 3 3" xfId="21587" xr:uid="{00000000-0005-0000-0000-0000D3280000}"/>
    <cellStyle name="annee semestre 2 2 3 2 3 2 2 2 2 3 2 2 2 3 2 2 4" xfId="23104" xr:uid="{00000000-0005-0000-0000-0000D4280000}"/>
    <cellStyle name="annee semestre 2 2 3 2 3 2 2 2 2 3 2 2 2 3 3" xfId="16325" xr:uid="{00000000-0005-0000-0000-0000D5280000}"/>
    <cellStyle name="annee semestre 2 2 3 2 3 2 2 2 2 3 2 2 2 3 3 2" xfId="8754" xr:uid="{00000000-0005-0000-0000-0000D6280000}"/>
    <cellStyle name="annee semestre 2 2 3 2 3 2 2 2 2 3 2 2 2 3 3 2 2" xfId="34640" xr:uid="{00000000-0005-0000-0000-0000D7280000}"/>
    <cellStyle name="annee semestre 2 2 3 2 3 2 2 2 2 3 2 2 2 3 3 3" xfId="24427" xr:uid="{00000000-0005-0000-0000-0000D8280000}"/>
    <cellStyle name="annee semestre 2 2 3 2 3 2 2 2 2 3 2 2 2 3 4" xfId="28097" xr:uid="{00000000-0005-0000-0000-0000D9280000}"/>
    <cellStyle name="annee semestre 2 2 3 2 3 2 2 2 2 3 2 3" xfId="2690" xr:uid="{00000000-0005-0000-0000-0000DA280000}"/>
    <cellStyle name="annee semestre 2 2 3 2 3 2 2 2 2 3 2 3 2" xfId="2380" xr:uid="{00000000-0005-0000-0000-0000DB280000}"/>
    <cellStyle name="annee semestre 2 2 3 2 3 2 2 2 2 3 2 3 2 2" xfId="4106" xr:uid="{00000000-0005-0000-0000-0000DC280000}"/>
    <cellStyle name="annee semestre 2 2 3 2 3 2 2 2 2 3 2 3 2 2 2" xfId="4580" xr:uid="{00000000-0005-0000-0000-0000DD280000}"/>
    <cellStyle name="annee semestre 2 2 3 2 3 2 2 2 2 3 2 3 2 2 2 2" xfId="5646" xr:uid="{00000000-0005-0000-0000-0000DE280000}"/>
    <cellStyle name="annee semestre 2 2 3 2 3 2 2 2 2 3 2 3 2 2 2 2 2" xfId="6478" xr:uid="{00000000-0005-0000-0000-0000DF280000}"/>
    <cellStyle name="annee semestre 2 2 3 2 3 2 2 2 2 3 2 3 2 2 2 2 2 2" xfId="5110" xr:uid="{00000000-0005-0000-0000-0000E0280000}"/>
    <cellStyle name="annee semestre 2 2 3 2 3 2 2 2 2 3 2 3 2 2 2 2 2 2 2" xfId="7489" xr:uid="{00000000-0005-0000-0000-0000E1280000}"/>
    <cellStyle name="annee semestre 2 2 3 2 3 2 2 2 2 3 2 3 2 2 2 2 2 2 2 2" xfId="14200" xr:uid="{00000000-0005-0000-0000-0000E2280000}"/>
    <cellStyle name="annee semestre 2 2 3 2 3 2 2 2 2 3 2 3 2 2 2 2 2 2 2 2 2" xfId="12833" xr:uid="{00000000-0005-0000-0000-0000E3280000}"/>
    <cellStyle name="annee semestre 2 2 3 2 3 2 2 2 2 3 2 3 2 2 2 2 2 2 2 2 2 2" xfId="32526" xr:uid="{00000000-0005-0000-0000-0000E4280000}"/>
    <cellStyle name="annee semestre 2 2 3 2 3 2 2 2 2 3 2 3 2 2 2 2 2 2 2 2 3" xfId="30224" xr:uid="{00000000-0005-0000-0000-0000E5280000}"/>
    <cellStyle name="annee semestre 2 2 3 2 3 2 2 2 2 3 2 3 2 2 2 2 2 2 2 3" xfId="30790" xr:uid="{00000000-0005-0000-0000-0000E6280000}"/>
    <cellStyle name="annee semestre 2 2 3 2 3 2 2 2 2 3 2 3 2 2 2 2 2 2 3" xfId="15376" xr:uid="{00000000-0005-0000-0000-0000E7280000}"/>
    <cellStyle name="annee semestre 2 2 3 2 3 2 2 2 2 3 2 3 2 2 2 2 2 2 3 2" xfId="9043" xr:uid="{00000000-0005-0000-0000-0000E8280000}"/>
    <cellStyle name="annee semestre 2 2 3 2 3 2 2 2 2 3 2 3 2 2 2 2 2 2 3 2 2" xfId="33695" xr:uid="{00000000-0005-0000-0000-0000E9280000}"/>
    <cellStyle name="annee semestre 2 2 3 2 3 2 2 2 2 3 2 3 2 2 2 2 2 2 3 3" xfId="21678" xr:uid="{00000000-0005-0000-0000-0000EA280000}"/>
    <cellStyle name="annee semestre 2 2 3 2 3 2 2 2 2 3 2 3 2 2 2 2 2 2 4" xfId="25531" xr:uid="{00000000-0005-0000-0000-0000EB280000}"/>
    <cellStyle name="annee semestre 2 2 3 2 3 2 2 2 2 3 2 3 2 2 2 2 2 3" xfId="10636" xr:uid="{00000000-0005-0000-0000-0000EC280000}"/>
    <cellStyle name="annee semestre 2 2 3 2 3 2 2 2 2 3 2 3 2 2 2 2 2 3 2" xfId="12172" xr:uid="{00000000-0005-0000-0000-0000ED280000}"/>
    <cellStyle name="annee semestre 2 2 3 2 3 2 2 2 2 3 2 3 2 2 2 2 2 3 2 2" xfId="13749" xr:uid="{00000000-0005-0000-0000-0000EE280000}"/>
    <cellStyle name="annee semestre 2 2 3 2 3 2 2 2 2 3 2 3 2 2 2 2 2 3 2 2 2" xfId="18913" xr:uid="{00000000-0005-0000-0000-0000EF280000}"/>
    <cellStyle name="annee semestre 2 2 3 2 3 2 2 2 2 3 2 3 2 2 2 2 2 3 2 2 2 2" xfId="32075" xr:uid="{00000000-0005-0000-0000-0000F0280000}"/>
    <cellStyle name="annee semestre 2 2 3 2 3 2 2 2 2 3 2 3 2 2 2 2 2 3 2 2 3" xfId="30396" xr:uid="{00000000-0005-0000-0000-0000F1280000}"/>
    <cellStyle name="annee semestre 2 2 3 2 3 2 2 2 2 3 2 3 2 2 2 2 2 3 2 3" xfId="29006" xr:uid="{00000000-0005-0000-0000-0000F2280000}"/>
    <cellStyle name="annee semestre 2 2 3 2 3 2 2 2 2 3 2 3 2 2 2 2 2 3 3" xfId="16277" xr:uid="{00000000-0005-0000-0000-0000F3280000}"/>
    <cellStyle name="annee semestre 2 2 3 2 3 2 2 2 2 3 2 3 2 2 2 2 2 3 3 2" xfId="8341" xr:uid="{00000000-0005-0000-0000-0000F4280000}"/>
    <cellStyle name="annee semestre 2 2 3 2 3 2 2 2 2 3 2 3 2 2 2 2 2 3 3 2 2" xfId="34592" xr:uid="{00000000-0005-0000-0000-0000F5280000}"/>
    <cellStyle name="annee semestre 2 2 3 2 3 2 2 2 2 3 2 3 2 2 2 2 2 3 3 3" xfId="30999" xr:uid="{00000000-0005-0000-0000-0000F6280000}"/>
    <cellStyle name="annee semestre 2 2 3 2 3 2 2 2 2 3 2 3 2 2 2 2 2 3 4" xfId="28247" xr:uid="{00000000-0005-0000-0000-0000F7280000}"/>
    <cellStyle name="annee semestre 2 2 3 2 3 2 2 2 2 3 2 3 2 2 2 2 3" xfId="15061" xr:uid="{00000000-0005-0000-0000-0000F8280000}"/>
    <cellStyle name="annee semestre 2 2 3 2 3 2 2 2 2 3 2 3 2 2 2 2 3 2" xfId="19909" xr:uid="{00000000-0005-0000-0000-0000F9280000}"/>
    <cellStyle name="annee semestre 2 2 3 2 3 2 2 2 2 3 2 3 2 2 2 2 3 2 2" xfId="33381" xr:uid="{00000000-0005-0000-0000-0000FA280000}"/>
    <cellStyle name="annee semestre 2 2 3 2 3 2 2 2 2 3 2 3 2 2 2 2 3 3" xfId="27443" xr:uid="{00000000-0005-0000-0000-0000FB280000}"/>
    <cellStyle name="annee semestre 2 2 3 2 3 2 2 2 2 3 2 3 2 2 2 2 4" xfId="23153" xr:uid="{00000000-0005-0000-0000-0000FC280000}"/>
    <cellStyle name="annee semestre 2 2 3 2 3 2 2 2 2 3 2 3 2 2 3" xfId="15981" xr:uid="{00000000-0005-0000-0000-0000FD280000}"/>
    <cellStyle name="annee semestre 2 2 3 2 3 2 2 2 2 3 2 3 2 2 3 2" xfId="8360" xr:uid="{00000000-0005-0000-0000-0000FE280000}"/>
    <cellStyle name="annee semestre 2 2 3 2 3 2 2 2 2 3 2 3 2 2 3 2 2" xfId="34297" xr:uid="{00000000-0005-0000-0000-0000FF280000}"/>
    <cellStyle name="annee semestre 2 2 3 2 3 2 2 2 2 3 2 3 2 2 3 3" xfId="27306" xr:uid="{00000000-0005-0000-0000-000000290000}"/>
    <cellStyle name="annee semestre 2 2 3 2 3 2 2 2 2 3 2 3 2 2 4" xfId="23667" xr:uid="{00000000-0005-0000-0000-000001290000}"/>
    <cellStyle name="annee semestre 2 2 3 2 3 2 2 2 2 3 2 3 3" xfId="3215" xr:uid="{00000000-0005-0000-0000-000002290000}"/>
    <cellStyle name="annee semestre 2 2 3 2 3 2 2 2 2 3 2 3 3 2" xfId="3473" xr:uid="{00000000-0005-0000-0000-000003290000}"/>
    <cellStyle name="annee semestre 2 2 3 2 3 2 2 2 2 3 2 3 3 2 2" xfId="5803" xr:uid="{00000000-0005-0000-0000-000004290000}"/>
    <cellStyle name="annee semestre 2 2 3 2 3 2 2 2 2 3 2 3 3 2 2 2" xfId="6488" xr:uid="{00000000-0005-0000-0000-000005290000}"/>
    <cellStyle name="annee semestre 2 2 3 2 3 2 2 2 2 3 2 3 3 2 2 2 2" xfId="7216" xr:uid="{00000000-0005-0000-0000-000006290000}"/>
    <cellStyle name="annee semestre 2 2 3 2 3 2 2 2 2 3 2 3 3 2 2 2 2 2" xfId="7499" xr:uid="{00000000-0005-0000-0000-000007290000}"/>
    <cellStyle name="annee semestre 2 2 3 2 3 2 2 2 2 3 2 3 3 2 2 2 2 2 2" xfId="13846" xr:uid="{00000000-0005-0000-0000-000008290000}"/>
    <cellStyle name="annee semestre 2 2 3 2 3 2 2 2 2 3 2 3 3 2 2 2 2 2 2 2" xfId="9829" xr:uid="{00000000-0005-0000-0000-000009290000}"/>
    <cellStyle name="annee semestre 2 2 3 2 3 2 2 2 2 3 2 3 3 2 2 2 2 2 2 2 2" xfId="32172" xr:uid="{00000000-0005-0000-0000-00000A290000}"/>
    <cellStyle name="annee semestre 2 2 3 2 3 2 2 2 2 3 2 3 3 2 2 2 2 2 2 3" xfId="30769" xr:uid="{00000000-0005-0000-0000-00000B290000}"/>
    <cellStyle name="annee semestre 2 2 3 2 3 2 2 2 2 3 2 3 3 2 2 2 2 2 3" xfId="24534" xr:uid="{00000000-0005-0000-0000-00000C290000}"/>
    <cellStyle name="annee semestre 2 2 3 2 3 2 2 2 2 3 2 3 3 2 2 2 2 3" xfId="16649" xr:uid="{00000000-0005-0000-0000-00000D290000}"/>
    <cellStyle name="annee semestre 2 2 3 2 3 2 2 2 2 3 2 3 3 2 2 2 2 3 2" xfId="11312" xr:uid="{00000000-0005-0000-0000-00000E290000}"/>
    <cellStyle name="annee semestre 2 2 3 2 3 2 2 2 2 3 2 3 3 2 2 2 2 3 2 2" xfId="34964" xr:uid="{00000000-0005-0000-0000-00000F290000}"/>
    <cellStyle name="annee semestre 2 2 3 2 3 2 2 2 2 3 2 3 3 2 2 2 2 3 3" xfId="24904" xr:uid="{00000000-0005-0000-0000-000010290000}"/>
    <cellStyle name="annee semestre 2 2 3 2 3 2 2 2 2 3 2 3 3 2 2 2 2 4" xfId="28362" xr:uid="{00000000-0005-0000-0000-000011290000}"/>
    <cellStyle name="annee semestre 2 2 3 2 3 2 2 2 2 3 2 3 3 2 2 2 3" xfId="10646" xr:uid="{00000000-0005-0000-0000-000012290000}"/>
    <cellStyle name="annee semestre 2 2 3 2 3 2 2 2 2 3 2 3 3 2 2 2 3 2" xfId="11962" xr:uid="{00000000-0005-0000-0000-000013290000}"/>
    <cellStyle name="annee semestre 2 2 3 2 3 2 2 2 2 3 2 3 3 2 2 2 3 2 2" xfId="14032" xr:uid="{00000000-0005-0000-0000-000014290000}"/>
    <cellStyle name="annee semestre 2 2 3 2 3 2 2 2 2 3 2 3 3 2 2 2 3 2 2 2" xfId="20457" xr:uid="{00000000-0005-0000-0000-000015290000}"/>
    <cellStyle name="annee semestre 2 2 3 2 3 2 2 2 2 3 2 3 3 2 2 2 3 2 2 2 2" xfId="32358" xr:uid="{00000000-0005-0000-0000-000016290000}"/>
    <cellStyle name="annee semestre 2 2 3 2 3 2 2 2 2 3 2 3 3 2 2 2 3 2 2 3" xfId="29812" xr:uid="{00000000-0005-0000-0000-000017290000}"/>
    <cellStyle name="annee semestre 2 2 3 2 3 2 2 2 2 3 2 3 3 2 2 2 3 2 3" xfId="25734" xr:uid="{00000000-0005-0000-0000-000018290000}"/>
    <cellStyle name="annee semestre 2 2 3 2 3 2 2 2 2 3 2 3 3 2 2 2 3 3" xfId="15852" xr:uid="{00000000-0005-0000-0000-000019290000}"/>
    <cellStyle name="annee semestre 2 2 3 2 3 2 2 2 2 3 2 3 3 2 2 2 3 3 2" xfId="18973" xr:uid="{00000000-0005-0000-0000-00001A290000}"/>
    <cellStyle name="annee semestre 2 2 3 2 3 2 2 2 2 3 2 3 3 2 2 2 3 3 2 2" xfId="34168" xr:uid="{00000000-0005-0000-0000-00001B290000}"/>
    <cellStyle name="annee semestre 2 2 3 2 3 2 2 2 2 3 2 3 3 2 2 2 3 3 3" xfId="30721" xr:uid="{00000000-0005-0000-0000-00001C290000}"/>
    <cellStyle name="annee semestre 2 2 3 2 3 2 2 2 2 3 2 3 3 2 2 2 3 4" xfId="24313" xr:uid="{00000000-0005-0000-0000-00001D290000}"/>
    <cellStyle name="annee semestre 2 2 3 2 3 2 2 2 2 3 2 3 3 2 2 3" xfId="17410" xr:uid="{00000000-0005-0000-0000-00001E290000}"/>
    <cellStyle name="annee semestre 2 2 3 2 3 2 2 2 2 3 2 3 3 2 2 3 2" xfId="20319" xr:uid="{00000000-0005-0000-0000-00001F290000}"/>
    <cellStyle name="annee semestre 2 2 3 2 3 2 2 2 2 3 2 3 3 2 2 3 2 2" xfId="35725" xr:uid="{00000000-0005-0000-0000-000020290000}"/>
    <cellStyle name="annee semestre 2 2 3 2 3 2 2 2 2 3 2 3 3 2 2 3 3" xfId="26615" xr:uid="{00000000-0005-0000-0000-000021290000}"/>
    <cellStyle name="annee semestre 2 2 3 2 3 2 2 2 2 3 2 3 3 2 2 4" xfId="25722" xr:uid="{00000000-0005-0000-0000-000022290000}"/>
    <cellStyle name="annee semestre 2 2 3 2 3 2 2 2 2 3 2 3 3 3" xfId="18108" xr:uid="{00000000-0005-0000-0000-000023290000}"/>
    <cellStyle name="annee semestre 2 2 3 2 3 2 2 2 2 3 2 3 3 3 2" xfId="9178" xr:uid="{00000000-0005-0000-0000-000024290000}"/>
    <cellStyle name="annee semestre 2 2 3 2 3 2 2 2 2 3 2 3 3 3 2 2" xfId="36423" xr:uid="{00000000-0005-0000-0000-000025290000}"/>
    <cellStyle name="annee semestre 2 2 3 2 3 2 2 2 2 3 2 3 3 3 3" xfId="29320" xr:uid="{00000000-0005-0000-0000-000026290000}"/>
    <cellStyle name="annee semestre 2 2 3 2 3 2 2 2 2 3 2 3 3 4" xfId="23907" xr:uid="{00000000-0005-0000-0000-000027290000}"/>
    <cellStyle name="annee semestre 2 2 3 2 3 2 2 2 2 3 2 4" xfId="18596" xr:uid="{00000000-0005-0000-0000-000028290000}"/>
    <cellStyle name="annee semestre 2 2 3 2 3 2 2 2 2 3 2 4 2" xfId="19408" xr:uid="{00000000-0005-0000-0000-000029290000}"/>
    <cellStyle name="annee semestre 2 2 3 2 3 2 2 2 2 3 2 4 2 2" xfId="36911" xr:uid="{00000000-0005-0000-0000-00002A290000}"/>
    <cellStyle name="annee semestre 2 2 3 2 3 2 2 2 2 3 2 4 3" xfId="27248" xr:uid="{00000000-0005-0000-0000-00002B290000}"/>
    <cellStyle name="annee semestre 2 2 3 2 3 2 2 2 2 3 2 5" xfId="23930" xr:uid="{00000000-0005-0000-0000-00002C290000}"/>
    <cellStyle name="annee semestre 2 2 3 2 3 2 2 2 2 4" xfId="15294" xr:uid="{00000000-0005-0000-0000-00002D290000}"/>
    <cellStyle name="annee semestre 2 2 3 2 3 2 2 2 2 4 2" xfId="20364" xr:uid="{00000000-0005-0000-0000-00002E290000}"/>
    <cellStyle name="annee semestre 2 2 3 2 3 2 2 2 2 4 2 2" xfId="33613" xr:uid="{00000000-0005-0000-0000-00002F290000}"/>
    <cellStyle name="annee semestre 2 2 3 2 3 2 2 2 2 4 3" xfId="31482" xr:uid="{00000000-0005-0000-0000-000030290000}"/>
    <cellStyle name="annee semestre 2 2 3 2 3 2 2 2 2 5" xfId="22429" xr:uid="{00000000-0005-0000-0000-000031290000}"/>
    <cellStyle name="annee semestre 2 2 3 2 3 2 2 3" xfId="16135" xr:uid="{00000000-0005-0000-0000-000032290000}"/>
    <cellStyle name="annee semestre 2 2 3 2 3 2 2 3 2" xfId="18946" xr:uid="{00000000-0005-0000-0000-000033290000}"/>
    <cellStyle name="annee semestre 2 2 3 2 3 2 2 3 2 2" xfId="34450" xr:uid="{00000000-0005-0000-0000-000034290000}"/>
    <cellStyle name="annee semestre 2 2 3 2 3 2 2 3 3" xfId="27282" xr:uid="{00000000-0005-0000-0000-000035290000}"/>
    <cellStyle name="annee semestre 2 2 3 2 3 2 2 4" xfId="22091" xr:uid="{00000000-0005-0000-0000-000036290000}"/>
    <cellStyle name="annee semestre 2 2 3 2 3 3" xfId="578" xr:uid="{00000000-0005-0000-0000-000037290000}"/>
    <cellStyle name="annee semestre 2 2 3 2 3 3 2" xfId="900" xr:uid="{00000000-0005-0000-0000-000038290000}"/>
    <cellStyle name="annee semestre 2 2 3 2 3 3 2 2" xfId="1192" xr:uid="{00000000-0005-0000-0000-000039290000}"/>
    <cellStyle name="annee semestre 2 2 3 2 3 3 2 2 2" xfId="1224" xr:uid="{00000000-0005-0000-0000-00003A290000}"/>
    <cellStyle name="annee semestre 2 2 3 2 3 3 2 2 2 2" xfId="1303" xr:uid="{00000000-0005-0000-0000-00003B290000}"/>
    <cellStyle name="annee semestre 2 2 3 2 3 3 2 2 2 2 2" xfId="1685" xr:uid="{00000000-0005-0000-0000-00003C290000}"/>
    <cellStyle name="annee semestre 2 2 3 2 3 3 2 2 2 2 2 2" xfId="1963" xr:uid="{00000000-0005-0000-0000-00003D290000}"/>
    <cellStyle name="annee semestre 2 2 3 2 3 3 2 2 2 2 2 2 2" xfId="2335" xr:uid="{00000000-0005-0000-0000-00003E290000}"/>
    <cellStyle name="annee semestre 2 2 3 2 3 3 2 2 2 2 2 2 2 2" xfId="2853" xr:uid="{00000000-0005-0000-0000-00003F290000}"/>
    <cellStyle name="annee semestre 2 2 3 2 3 3 2 2 2 2 2 2 2 2 2" xfId="4286" xr:uid="{00000000-0005-0000-0000-000040290000}"/>
    <cellStyle name="annee semestre 2 2 3 2 3 3 2 2 2 2 2 2 2 2 2 2" xfId="4760" xr:uid="{00000000-0005-0000-0000-000041290000}"/>
    <cellStyle name="annee semestre 2 2 3 2 3 3 2 2 2 2 2 2 2 2 2 2 2" xfId="5588" xr:uid="{00000000-0005-0000-0000-000042290000}"/>
    <cellStyle name="annee semestre 2 2 3 2 3 3 2 2 2 2 2 2 2 2 2 2 2 2" xfId="6444" xr:uid="{00000000-0005-0000-0000-000043290000}"/>
    <cellStyle name="annee semestre 2 2 3 2 3 3 2 2 2 2 2 2 2 2 2 2 2 2 2" xfId="4950" xr:uid="{00000000-0005-0000-0000-000044290000}"/>
    <cellStyle name="annee semestre 2 2 3 2 3 3 2 2 2 2 2 2 2 2 2 2 2 2 2 2" xfId="7455" xr:uid="{00000000-0005-0000-0000-000045290000}"/>
    <cellStyle name="annee semestre 2 2 3 2 3 3 2 2 2 2 2 2 2 2 2 2 2 2 2 2 2" xfId="14106" xr:uid="{00000000-0005-0000-0000-000046290000}"/>
    <cellStyle name="annee semestre 2 2 3 2 3 3 2 2 2 2 2 2 2 2 2 2 2 2 2 2 2 2" xfId="12674" xr:uid="{00000000-0005-0000-0000-000047290000}"/>
    <cellStyle name="annee semestre 2 2 3 2 3 3 2 2 2 2 2 2 2 2 2 2 2 2 2 2 2 2 2" xfId="32432" xr:uid="{00000000-0005-0000-0000-000048290000}"/>
    <cellStyle name="annee semestre 2 2 3 2 3 3 2 2 2 2 2 2 2 2 2 2 2 2 2 2 2 3" xfId="21421" xr:uid="{00000000-0005-0000-0000-000049290000}"/>
    <cellStyle name="annee semestre 2 2 3 2 3 3 2 2 2 2 2 2 2 2 2 2 2 2 2 2 3" xfId="29892" xr:uid="{00000000-0005-0000-0000-00004A290000}"/>
    <cellStyle name="annee semestre 2 2 3 2 3 3 2 2 2 2 2 2 2 2 2 2 2 2 2 3" xfId="17760" xr:uid="{00000000-0005-0000-0000-00004B290000}"/>
    <cellStyle name="annee semestre 2 2 3 2 3 3 2 2 2 2 2 2 2 2 2 2 2 2 2 3 2" xfId="19139" xr:uid="{00000000-0005-0000-0000-00004C290000}"/>
    <cellStyle name="annee semestre 2 2 3 2 3 3 2 2 2 2 2 2 2 2 2 2 2 2 2 3 2 2" xfId="36075" xr:uid="{00000000-0005-0000-0000-00004D290000}"/>
    <cellStyle name="annee semestre 2 2 3 2 3 3 2 2 2 2 2 2 2 2 2 2 2 2 2 3 3" xfId="25861" xr:uid="{00000000-0005-0000-0000-00004E290000}"/>
    <cellStyle name="annee semestre 2 2 3 2 3 3 2 2 2 2 2 2 2 2 2 2 2 2 2 4" xfId="25035" xr:uid="{00000000-0005-0000-0000-00004F290000}"/>
    <cellStyle name="annee semestre 2 2 3 2 3 3 2 2 2 2 2 2 2 2 2 2 2 2 3" xfId="10602" xr:uid="{00000000-0005-0000-0000-000050290000}"/>
    <cellStyle name="annee semestre 2 2 3 2 3 3 2 2 2 2 2 2 2 2 2 2 2 2 3 2" xfId="12139" xr:uid="{00000000-0005-0000-0000-000051290000}"/>
    <cellStyle name="annee semestre 2 2 3 2 3 3 2 2 2 2 2 2 2 2 2 2 2 2 3 2 2" xfId="13440" xr:uid="{00000000-0005-0000-0000-000052290000}"/>
    <cellStyle name="annee semestre 2 2 3 2 3 3 2 2 2 2 2 2 2 2 2 2 2 2 3 2 2 2" xfId="20551" xr:uid="{00000000-0005-0000-0000-000053290000}"/>
    <cellStyle name="annee semestre 2 2 3 2 3 3 2 2 2 2 2 2 2 2 2 2 2 2 3 2 2 2 2" xfId="31766" xr:uid="{00000000-0005-0000-0000-000054290000}"/>
    <cellStyle name="annee semestre 2 2 3 2 3 3 2 2 2 2 2 2 2 2 2 2 2 2 3 2 2 3" xfId="30455" xr:uid="{00000000-0005-0000-0000-000055290000}"/>
    <cellStyle name="annee semestre 2 2 3 2 3 3 2 2 2 2 2 2 2 2 2 2 2 2 3 2 3" xfId="22356" xr:uid="{00000000-0005-0000-0000-000056290000}"/>
    <cellStyle name="annee semestre 2 2 3 2 3 3 2 2 2 2 2 2 2 2 2 2 2 2 3 3" xfId="16421" xr:uid="{00000000-0005-0000-0000-000057290000}"/>
    <cellStyle name="annee semestre 2 2 3 2 3 3 2 2 2 2 2 2 2 2 2 2 2 2 3 3 2" xfId="20484" xr:uid="{00000000-0005-0000-0000-000058290000}"/>
    <cellStyle name="annee semestre 2 2 3 2 3 3 2 2 2 2 2 2 2 2 2 2 2 2 3 3 2 2" xfId="34736" xr:uid="{00000000-0005-0000-0000-000059290000}"/>
    <cellStyle name="annee semestre 2 2 3 2 3 3 2 2 2 2 2 2 2 2 2 2 2 2 3 3 3" xfId="30757" xr:uid="{00000000-0005-0000-0000-00005A290000}"/>
    <cellStyle name="annee semestre 2 2 3 2 3 3 2 2 2 2 2 2 2 2 2 2 2 2 3 4" xfId="25433" xr:uid="{00000000-0005-0000-0000-00005B290000}"/>
    <cellStyle name="annee semestre 2 2 3 2 3 3 2 2 2 2 2 2 2 2 2 2 2 3" xfId="16058" xr:uid="{00000000-0005-0000-0000-00005C290000}"/>
    <cellStyle name="annee semestre 2 2 3 2 3 3 2 2 2 2 2 2 2 2 2 2 2 3 2" xfId="18901" xr:uid="{00000000-0005-0000-0000-00005D290000}"/>
    <cellStyle name="annee semestre 2 2 3 2 3 3 2 2 2 2 2 2 2 2 2 2 2 3 2 2" xfId="34373" xr:uid="{00000000-0005-0000-0000-00005E290000}"/>
    <cellStyle name="annee semestre 2 2 3 2 3 3 2 2 2 2 2 2 2 2 2 2 2 3 3" xfId="29805" xr:uid="{00000000-0005-0000-0000-00005F290000}"/>
    <cellStyle name="annee semestre 2 2 3 2 3 3 2 2 2 2 2 2 2 2 2 2 2 4" xfId="28867" xr:uid="{00000000-0005-0000-0000-000060290000}"/>
    <cellStyle name="annee semestre 2 2 3 2 3 3 2 2 2 2 2 2 2 2 2 3" xfId="16979" xr:uid="{00000000-0005-0000-0000-000061290000}"/>
    <cellStyle name="annee semestre 2 2 3 2 3 3 2 2 2 2 2 2 2 2 2 3 2" xfId="19713" xr:uid="{00000000-0005-0000-0000-000062290000}"/>
    <cellStyle name="annee semestre 2 2 3 2 3 3 2 2 2 2 2 2 2 2 2 3 2 2" xfId="35294" xr:uid="{00000000-0005-0000-0000-000063290000}"/>
    <cellStyle name="annee semestre 2 2 3 2 3 3 2 2 2 2 2 2 2 2 2 3 3" xfId="31412" xr:uid="{00000000-0005-0000-0000-000064290000}"/>
    <cellStyle name="annee semestre 2 2 3 2 3 3 2 2 2 2 2 2 2 2 2 4" xfId="29261" xr:uid="{00000000-0005-0000-0000-000065290000}"/>
    <cellStyle name="annee semestre 2 2 3 2 3 3 2 2 2 2 2 2 2 3" xfId="3335" xr:uid="{00000000-0005-0000-0000-000066290000}"/>
    <cellStyle name="annee semestre 2 2 3 2 3 3 2 2 2 2 2 2 2 3 2" xfId="4314" xr:uid="{00000000-0005-0000-0000-000067290000}"/>
    <cellStyle name="annee semestre 2 2 3 2 3 3 2 2 2 2 2 2 2 3 2 2" xfId="5675" xr:uid="{00000000-0005-0000-0000-000068290000}"/>
    <cellStyle name="annee semestre 2 2 3 2 3 3 2 2 2 2 2 2 2 3 2 2 2" xfId="6460" xr:uid="{00000000-0005-0000-0000-000069290000}"/>
    <cellStyle name="annee semestre 2 2 3 2 3 3 2 2 2 2 2 2 2 3 2 2 2 2" xfId="6969" xr:uid="{00000000-0005-0000-0000-00006A290000}"/>
    <cellStyle name="annee semestre 2 2 3 2 3 3 2 2 2 2 2 2 2 3 2 2 2 2 2" xfId="7471" xr:uid="{00000000-0005-0000-0000-00006B290000}"/>
    <cellStyle name="annee semestre 2 2 3 2 3 3 2 2 2 2 2 2 2 3 2 2 2 2 2 2" xfId="14157" xr:uid="{00000000-0005-0000-0000-00006C290000}"/>
    <cellStyle name="annee semestre 2 2 3 2 3 3 2 2 2 2 2 2 2 3 2 2 2 2 2 2 2" xfId="19867" xr:uid="{00000000-0005-0000-0000-00006D290000}"/>
    <cellStyle name="annee semestre 2 2 3 2 3 3 2 2 2 2 2 2 2 3 2 2 2 2 2 2 2 2" xfId="32483" xr:uid="{00000000-0005-0000-0000-00006E290000}"/>
    <cellStyle name="annee semestre 2 2 3 2 3 3 2 2 2 2 2 2 2 3 2 2 2 2 2 2 3" xfId="22882" xr:uid="{00000000-0005-0000-0000-00006F290000}"/>
    <cellStyle name="annee semestre 2 2 3 2 3 3 2 2 2 2 2 2 2 3 2 2 2 2 2 3" xfId="29690" xr:uid="{00000000-0005-0000-0000-000070290000}"/>
    <cellStyle name="annee semestre 2 2 3 2 3 3 2 2 2 2 2 2 2 3 2 2 2 2 3" xfId="17412" xr:uid="{00000000-0005-0000-0000-000071290000}"/>
    <cellStyle name="annee semestre 2 2 3 2 3 3 2 2 2 2 2 2 2 3 2 2 2 2 3 2" xfId="11415" xr:uid="{00000000-0005-0000-0000-000072290000}"/>
    <cellStyle name="annee semestre 2 2 3 2 3 3 2 2 2 2 2 2 2 3 2 2 2 2 3 2 2" xfId="35727" xr:uid="{00000000-0005-0000-0000-000073290000}"/>
    <cellStyle name="annee semestre 2 2 3 2 3 3 2 2 2 2 2 2 2 3 2 2 2 2 3 3" xfId="28466" xr:uid="{00000000-0005-0000-0000-000074290000}"/>
    <cellStyle name="annee semestre 2 2 3 2 3 3 2 2 2 2 2 2 2 3 2 2 2 2 4" xfId="23493" xr:uid="{00000000-0005-0000-0000-000075290000}"/>
    <cellStyle name="annee semestre 2 2 3 2 3 3 2 2 2 2 2 2 2 3 2 2 2 3" xfId="10618" xr:uid="{00000000-0005-0000-0000-000076290000}"/>
    <cellStyle name="annee semestre 2 2 3 2 3 3 2 2 2 2 2 2 2 3 2 2 2 3 2" xfId="12080" xr:uid="{00000000-0005-0000-0000-000077290000}"/>
    <cellStyle name="annee semestre 2 2 3 2 3 3 2 2 2 2 2 2 2 3 2 2 2 3 2 2" xfId="14312" xr:uid="{00000000-0005-0000-0000-000078290000}"/>
    <cellStyle name="annee semestre 2 2 3 2 3 3 2 2 2 2 2 2 2 3 2 2 2 3 2 2 2" xfId="10283" xr:uid="{00000000-0005-0000-0000-000079290000}"/>
    <cellStyle name="annee semestre 2 2 3 2 3 3 2 2 2 2 2 2 2 3 2 2 2 3 2 2 2 2" xfId="32638" xr:uid="{00000000-0005-0000-0000-00007A290000}"/>
    <cellStyle name="annee semestre 2 2 3 2 3 3 2 2 2 2 2 2 2 3 2 2 2 3 2 2 3" xfId="31338" xr:uid="{00000000-0005-0000-0000-00007B290000}"/>
    <cellStyle name="annee semestre 2 2 3 2 3 3 2 2 2 2 2 2 2 3 2 2 2 3 2 3" xfId="27264" xr:uid="{00000000-0005-0000-0000-00007C290000}"/>
    <cellStyle name="annee semestre 2 2 3 2 3 3 2 2 2 2 2 2 2 3 2 2 2 3 3" xfId="15114" xr:uid="{00000000-0005-0000-0000-00007D290000}"/>
    <cellStyle name="annee semestre 2 2 3 2 3 3 2 2 2 2 2 2 2 3 2 2 2 3 3 2" xfId="10397" xr:uid="{00000000-0005-0000-0000-00007E290000}"/>
    <cellStyle name="annee semestre 2 2 3 2 3 3 2 2 2 2 2 2 2 3 2 2 2 3 3 2 2" xfId="33434" xr:uid="{00000000-0005-0000-0000-00007F290000}"/>
    <cellStyle name="annee semestre 2 2 3 2 3 3 2 2 2 2 2 2 2 3 2 2 2 3 3 3" xfId="23560" xr:uid="{00000000-0005-0000-0000-000080290000}"/>
    <cellStyle name="annee semestre 2 2 3 2 3 3 2 2 2 2 2 2 2 3 2 2 2 3 4" xfId="25432" xr:uid="{00000000-0005-0000-0000-000081290000}"/>
    <cellStyle name="annee semestre 2 2 3 2 3 3 2 2 2 2 2 2 2 3 2 2 3" xfId="16974" xr:uid="{00000000-0005-0000-0000-000082290000}"/>
    <cellStyle name="annee semestre 2 2 3 2 3 3 2 2 2 2 2 2 2 3 2 2 3 2" xfId="12827" xr:uid="{00000000-0005-0000-0000-000083290000}"/>
    <cellStyle name="annee semestre 2 2 3 2 3 3 2 2 2 2 2 2 2 3 2 2 3 2 2" xfId="35289" xr:uid="{00000000-0005-0000-0000-000084290000}"/>
    <cellStyle name="annee semestre 2 2 3 2 3 3 2 2 2 2 2 2 2 3 2 2 3 3" xfId="27636" xr:uid="{00000000-0005-0000-0000-000085290000}"/>
    <cellStyle name="annee semestre 2 2 3 2 3 3 2 2 2 2 2 2 2 3 2 2 4" xfId="29215" xr:uid="{00000000-0005-0000-0000-000086290000}"/>
    <cellStyle name="annee semestre 2 2 3 2 3 3 2 2 2 2 2 2 2 3 3" xfId="16316" xr:uid="{00000000-0005-0000-0000-000087290000}"/>
    <cellStyle name="annee semestre 2 2 3 2 3 3 2 2 2 2 2 2 2 3 3 2" xfId="11354" xr:uid="{00000000-0005-0000-0000-000088290000}"/>
    <cellStyle name="annee semestre 2 2 3 2 3 3 2 2 2 2 2 2 2 3 3 2 2" xfId="34631" xr:uid="{00000000-0005-0000-0000-000089290000}"/>
    <cellStyle name="annee semestre 2 2 3 2 3 3 2 2 2 2 2 2 2 3 3 3" xfId="23585" xr:uid="{00000000-0005-0000-0000-00008A290000}"/>
    <cellStyle name="annee semestre 2 2 3 2 3 3 2 2 2 2 2 2 2 3 4" xfId="26421" xr:uid="{00000000-0005-0000-0000-00008B290000}"/>
    <cellStyle name="annee semestre 2 2 3 2 3 3 2 2 2 2 2 3" xfId="2586" xr:uid="{00000000-0005-0000-0000-00008C290000}"/>
    <cellStyle name="annee semestre 2 2 3 2 3 3 2 2 2 2 2 3 2" xfId="2372" xr:uid="{00000000-0005-0000-0000-00008D290000}"/>
    <cellStyle name="annee semestre 2 2 3 2 3 3 2 2 2 2 2 3 2 2" xfId="4136" xr:uid="{00000000-0005-0000-0000-00008E290000}"/>
    <cellStyle name="annee semestre 2 2 3 2 3 3 2 2 2 2 2 3 2 2 2" xfId="4610" xr:uid="{00000000-0005-0000-0000-00008F290000}"/>
    <cellStyle name="annee semestre 2 2 3 2 3 3 2 2 2 2 2 3 2 2 2 2" xfId="5834" xr:uid="{00000000-0005-0000-0000-000090290000}"/>
    <cellStyle name="annee semestre 2 2 3 2 3 3 2 2 2 2 2 3 2 2 2 2 2" xfId="6524" xr:uid="{00000000-0005-0000-0000-000091290000}"/>
    <cellStyle name="annee semestre 2 2 3 2 3 3 2 2 2 2 2 3 2 2 2 2 2 2" xfId="6027" xr:uid="{00000000-0005-0000-0000-000092290000}"/>
    <cellStyle name="annee semestre 2 2 3 2 3 3 2 2 2 2 2 3 2 2 2 2 2 2 2" xfId="7535" xr:uid="{00000000-0005-0000-0000-000093290000}"/>
    <cellStyle name="annee semestre 2 2 3 2 3 3 2 2 2 2 2 3 2 2 2 2 2 2 2 2" xfId="13949" xr:uid="{00000000-0005-0000-0000-000094290000}"/>
    <cellStyle name="annee semestre 2 2 3 2 3 3 2 2 2 2 2 3 2 2 2 2 2 2 2 2 2" xfId="10120" xr:uid="{00000000-0005-0000-0000-000095290000}"/>
    <cellStyle name="annee semestre 2 2 3 2 3 3 2 2 2 2 2 3 2 2 2 2 2 2 2 2 2 2" xfId="32275" xr:uid="{00000000-0005-0000-0000-000096290000}"/>
    <cellStyle name="annee semestre 2 2 3 2 3 3 2 2 2 2 2 3 2 2 2 2 2 2 2 2 3" xfId="23764" xr:uid="{00000000-0005-0000-0000-000097290000}"/>
    <cellStyle name="annee semestre 2 2 3 2 3 3 2 2 2 2 2 3 2 2 2 2 2 2 2 3" xfId="24617" xr:uid="{00000000-0005-0000-0000-000098290000}"/>
    <cellStyle name="annee semestre 2 2 3 2 3 3 2 2 2 2 2 3 2 2 2 2 2 2 3" xfId="17398" xr:uid="{00000000-0005-0000-0000-000099290000}"/>
    <cellStyle name="annee semestre 2 2 3 2 3 3 2 2 2 2 2 3 2 2 2 2 2 2 3 2" xfId="8496" xr:uid="{00000000-0005-0000-0000-00009A290000}"/>
    <cellStyle name="annee semestre 2 2 3 2 3 3 2 2 2 2 2 3 2 2 2 2 2 2 3 2 2" xfId="35713" xr:uid="{00000000-0005-0000-0000-00009B290000}"/>
    <cellStyle name="annee semestre 2 2 3 2 3 3 2 2 2 2 2 3 2 2 2 2 2 2 3 3" xfId="22319" xr:uid="{00000000-0005-0000-0000-00009C290000}"/>
    <cellStyle name="annee semestre 2 2 3 2 3 3 2 2 2 2 2 3 2 2 2 2 2 2 4" xfId="24562" xr:uid="{00000000-0005-0000-0000-00009D290000}"/>
    <cellStyle name="annee semestre 2 2 3 2 3 3 2 2 2 2 2 3 2 2 2 2 2 3" xfId="10682" xr:uid="{00000000-0005-0000-0000-00009E290000}"/>
    <cellStyle name="annee semestre 2 2 3 2 3 3 2 2 2 2 2 3 2 2 2 2 2 3 2" xfId="11993" xr:uid="{00000000-0005-0000-0000-00009F290000}"/>
    <cellStyle name="annee semestre 2 2 3 2 3 3 2 2 2 2 2 3 2 2 2 2 2 3 2 2" xfId="13940" xr:uid="{00000000-0005-0000-0000-0000A0290000}"/>
    <cellStyle name="annee semestre 2 2 3 2 3 3 2 2 2 2 2 3 2 2 2 2 2 3 2 2 2" xfId="8192" xr:uid="{00000000-0005-0000-0000-0000A1290000}"/>
    <cellStyle name="annee semestre 2 2 3 2 3 3 2 2 2 2 2 3 2 2 2 2 2 3 2 2 2 2" xfId="32266" xr:uid="{00000000-0005-0000-0000-0000A2290000}"/>
    <cellStyle name="annee semestre 2 2 3 2 3 3 2 2 2 2 2 3 2 2 2 2 2 3 2 2 3" xfId="29482" xr:uid="{00000000-0005-0000-0000-0000A3290000}"/>
    <cellStyle name="annee semestre 2 2 3 2 3 3 2 2 2 2 2 3 2 2 2 2 2 3 2 3" xfId="26043" xr:uid="{00000000-0005-0000-0000-0000A4290000}"/>
    <cellStyle name="annee semestre 2 2 3 2 3 3 2 2 2 2 2 3 2 2 2 2 2 3 3" xfId="16658" xr:uid="{00000000-0005-0000-0000-0000A5290000}"/>
    <cellStyle name="annee semestre 2 2 3 2 3 3 2 2 2 2 2 3 2 2 2 2 2 3 3 2" xfId="19034" xr:uid="{00000000-0005-0000-0000-0000A6290000}"/>
    <cellStyle name="annee semestre 2 2 3 2 3 3 2 2 2 2 2 3 2 2 2 2 2 3 3 2 2" xfId="34973" xr:uid="{00000000-0005-0000-0000-0000A7290000}"/>
    <cellStyle name="annee semestre 2 2 3 2 3 3 2 2 2 2 2 3 2 2 2 2 2 3 3 3" xfId="30934" xr:uid="{00000000-0005-0000-0000-0000A8290000}"/>
    <cellStyle name="annee semestre 2 2 3 2 3 3 2 2 2 2 2 3 2 2 2 2 2 3 4" xfId="27606" xr:uid="{00000000-0005-0000-0000-0000A9290000}"/>
    <cellStyle name="annee semestre 2 2 3 2 3 3 2 2 2 2 2 3 2 2 2 2 3" xfId="16776" xr:uid="{00000000-0005-0000-0000-0000AA290000}"/>
    <cellStyle name="annee semestre 2 2 3 2 3 3 2 2 2 2 2 3 2 2 2 2 3 2" xfId="13020" xr:uid="{00000000-0005-0000-0000-0000AB290000}"/>
    <cellStyle name="annee semestre 2 2 3 2 3 3 2 2 2 2 2 3 2 2 2 2 3 2 2" xfId="35091" xr:uid="{00000000-0005-0000-0000-0000AC290000}"/>
    <cellStyle name="annee semestre 2 2 3 2 3 3 2 2 2 2 2 3 2 2 2 2 3 3" xfId="29941" xr:uid="{00000000-0005-0000-0000-0000AD290000}"/>
    <cellStyle name="annee semestre 2 2 3 2 3 3 2 2 2 2 2 3 2 2 2 2 4" xfId="28274" xr:uid="{00000000-0005-0000-0000-0000AE290000}"/>
    <cellStyle name="annee semestre 2 2 3 2 3 3 2 2 2 2 2 3 2 2 3" xfId="15707" xr:uid="{00000000-0005-0000-0000-0000AF290000}"/>
    <cellStyle name="annee semestre 2 2 3 2 3 3 2 2 2 2 2 3 2 2 3 2" xfId="8934" xr:uid="{00000000-0005-0000-0000-0000B0290000}"/>
    <cellStyle name="annee semestre 2 2 3 2 3 3 2 2 2 2 2 3 2 2 3 2 2" xfId="34023" xr:uid="{00000000-0005-0000-0000-0000B1290000}"/>
    <cellStyle name="annee semestre 2 2 3 2 3 3 2 2 2 2 2 3 2 2 3 3" xfId="20890" xr:uid="{00000000-0005-0000-0000-0000B2290000}"/>
    <cellStyle name="annee semestre 2 2 3 2 3 3 2 2 2 2 2 3 2 2 4" xfId="22331" xr:uid="{00000000-0005-0000-0000-0000B3290000}"/>
    <cellStyle name="annee semestre 2 2 3 2 3 3 2 2 2 2 2 3 3" xfId="3207" xr:uid="{00000000-0005-0000-0000-0000B4290000}"/>
    <cellStyle name="annee semestre 2 2 3 2 3 3 2 2 2 2 2 3 3 2" xfId="3811" xr:uid="{00000000-0005-0000-0000-0000B5290000}"/>
    <cellStyle name="annee semestre 2 2 3 2 3 3 2 2 2 2 2 3 3 2 2" xfId="4883" xr:uid="{00000000-0005-0000-0000-0000B6290000}"/>
    <cellStyle name="annee semestre 2 2 3 2 3 3 2 2 2 2 2 3 3 2 2 2" xfId="6830" xr:uid="{00000000-0005-0000-0000-0000B7290000}"/>
    <cellStyle name="annee semestre 2 2 3 2 3 3 2 2 2 2 2 3 3 2 2 2 2" xfId="6186" xr:uid="{00000000-0005-0000-0000-0000B8290000}"/>
    <cellStyle name="annee semestre 2 2 3 2 3 3 2 2 2 2 2 3 3 2 2 2 2 2" xfId="7841" xr:uid="{00000000-0005-0000-0000-0000B9290000}"/>
    <cellStyle name="annee semestre 2 2 3 2 3 3 2 2 2 2 2 3 3 2 2 2 2 2 2" xfId="13931" xr:uid="{00000000-0005-0000-0000-0000BA290000}"/>
    <cellStyle name="annee semestre 2 2 3 2 3 3 2 2 2 2 2 3 3 2 2 2 2 2 2 2" xfId="12635" xr:uid="{00000000-0005-0000-0000-0000BB290000}"/>
    <cellStyle name="annee semestre 2 2 3 2 3 3 2 2 2 2 2 3 3 2 2 2 2 2 2 2 2" xfId="32257" xr:uid="{00000000-0005-0000-0000-0000BC290000}"/>
    <cellStyle name="annee semestre 2 2 3 2 3 3 2 2 2 2 2 3 3 2 2 2 2 2 2 3" xfId="21749" xr:uid="{00000000-0005-0000-0000-0000BD290000}"/>
    <cellStyle name="annee semestre 2 2 3 2 3 3 2 2 2 2 2 3 3 2 2 2 2 2 3" xfId="30274" xr:uid="{00000000-0005-0000-0000-0000BE290000}"/>
    <cellStyle name="annee semestre 2 2 3 2 3 3 2 2 2 2 2 3 3 2 2 2 2 3" xfId="18011" xr:uid="{00000000-0005-0000-0000-0000BF290000}"/>
    <cellStyle name="annee semestre 2 2 3 2 3 3 2 2 2 2 2 3 3 2 2 2 2 3 2" xfId="19371" xr:uid="{00000000-0005-0000-0000-0000C0290000}"/>
    <cellStyle name="annee semestre 2 2 3 2 3 3 2 2 2 2 2 3 3 2 2 2 2 3 2 2" xfId="36326" xr:uid="{00000000-0005-0000-0000-0000C1290000}"/>
    <cellStyle name="annee semestre 2 2 3 2 3 3 2 2 2 2 2 3 3 2 2 2 2 3 3" xfId="25900" xr:uid="{00000000-0005-0000-0000-0000C2290000}"/>
    <cellStyle name="annee semestre 2 2 3 2 3 3 2 2 2 2 2 3 3 2 2 2 2 4" xfId="27590" xr:uid="{00000000-0005-0000-0000-0000C3290000}"/>
    <cellStyle name="annee semestre 2 2 3 2 3 3 2 2 2 2 2 3 3 2 2 2 3" xfId="10988" xr:uid="{00000000-0005-0000-0000-0000C4290000}"/>
    <cellStyle name="annee semestre 2 2 3 2 3 3 2 2 2 2 2 3 3 2 2 2 3 2" xfId="11986" xr:uid="{00000000-0005-0000-0000-0000C5290000}"/>
    <cellStyle name="annee semestre 2 2 3 2 3 3 2 2 2 2 2 3 3 2 2 2 3 2 2" xfId="14423" xr:uid="{00000000-0005-0000-0000-0000C6290000}"/>
    <cellStyle name="annee semestre 2 2 3 2 3 3 2 2 2 2 2 3 3 2 2 2 3 2 2 2" xfId="20237" xr:uid="{00000000-0005-0000-0000-0000C7290000}"/>
    <cellStyle name="annee semestre 2 2 3 2 3 3 2 2 2 2 2 3 3 2 2 2 3 2 2 2 2" xfId="32749" xr:uid="{00000000-0005-0000-0000-0000C8290000}"/>
    <cellStyle name="annee semestre 2 2 3 2 3 3 2 2 2 2 2 3 3 2 2 2 3 2 2 3" xfId="28468" xr:uid="{00000000-0005-0000-0000-0000C9290000}"/>
    <cellStyle name="annee semestre 2 2 3 2 3 3 2 2 2 2 2 3 3 2 2 2 3 2 3" xfId="30389" xr:uid="{00000000-0005-0000-0000-0000CA290000}"/>
    <cellStyle name="annee semestre 2 2 3 2 3 3 2 2 2 2 2 3 3 2 2 2 3 3" xfId="17346" xr:uid="{00000000-0005-0000-0000-0000CB290000}"/>
    <cellStyle name="annee semestre 2 2 3 2 3 3 2 2 2 2 2 3 3 2 2 2 3 3 2" xfId="10331" xr:uid="{00000000-0005-0000-0000-0000CC290000}"/>
    <cellStyle name="annee semestre 2 2 3 2 3 3 2 2 2 2 2 3 3 2 2 2 3 3 2 2" xfId="35661" xr:uid="{00000000-0005-0000-0000-0000CD290000}"/>
    <cellStyle name="annee semestre 2 2 3 2 3 3 2 2 2 2 2 3 3 2 2 2 3 3 3" xfId="23882" xr:uid="{00000000-0005-0000-0000-0000CE290000}"/>
    <cellStyle name="annee semestre 2 2 3 2 3 3 2 2 2 2 2 3 3 2 2 2 3 4" xfId="25842" xr:uid="{00000000-0005-0000-0000-0000CF290000}"/>
    <cellStyle name="annee semestre 2 2 3 2 3 3 2 2 2 2 2 3 3 2 2 3" xfId="17221" xr:uid="{00000000-0005-0000-0000-0000D0290000}"/>
    <cellStyle name="annee semestre 2 2 3 2 3 3 2 2 2 2 2 3 3 2 2 3 2" xfId="20106" xr:uid="{00000000-0005-0000-0000-0000D1290000}"/>
    <cellStyle name="annee semestre 2 2 3 2 3 3 2 2 2 2 2 3 3 2 2 3 2 2" xfId="35536" xr:uid="{00000000-0005-0000-0000-0000D2290000}"/>
    <cellStyle name="annee semestre 2 2 3 2 3 3 2 2 2 2 2 3 3 2 2 3 3" xfId="27250" xr:uid="{00000000-0005-0000-0000-0000D3290000}"/>
    <cellStyle name="annee semestre 2 2 3 2 3 3 2 2 2 2 2 3 3 2 2 4" xfId="22243" xr:uid="{00000000-0005-0000-0000-0000D4290000}"/>
    <cellStyle name="annee semestre 2 2 3 2 3 3 2 2 2 2 2 3 3 3" xfId="16098" xr:uid="{00000000-0005-0000-0000-0000D5290000}"/>
    <cellStyle name="annee semestre 2 2 3 2 3 3 2 2 2 2 2 3 3 3 2" xfId="18716" xr:uid="{00000000-0005-0000-0000-0000D6290000}"/>
    <cellStyle name="annee semestre 2 2 3 2 3 3 2 2 2 2 2 3 3 3 2 2" xfId="34413" xr:uid="{00000000-0005-0000-0000-0000D7290000}"/>
    <cellStyle name="annee semestre 2 2 3 2 3 3 2 2 2 2 2 3 3 3 3" xfId="30826" xr:uid="{00000000-0005-0000-0000-0000D8290000}"/>
    <cellStyle name="annee semestre 2 2 3 2 3 3 2 2 2 2 2 3 3 4" xfId="26790" xr:uid="{00000000-0005-0000-0000-0000D9290000}"/>
    <cellStyle name="annee semestre 2 2 3 2 3 3 2 2 2 2 2 4" xfId="17391" xr:uid="{00000000-0005-0000-0000-0000DA290000}"/>
    <cellStyle name="annee semestre 2 2 3 2 3 3 2 2 2 2 2 4 2" xfId="9650" xr:uid="{00000000-0005-0000-0000-0000DB290000}"/>
    <cellStyle name="annee semestre 2 2 3 2 3 3 2 2 2 2 2 4 2 2" xfId="35706" xr:uid="{00000000-0005-0000-0000-0000DC290000}"/>
    <cellStyle name="annee semestre 2 2 3 2 3 3 2 2 2 2 2 4 3" xfId="24518" xr:uid="{00000000-0005-0000-0000-0000DD290000}"/>
    <cellStyle name="annee semestre 2 2 3 2 3 3 2 2 2 2 2 5" xfId="23457" xr:uid="{00000000-0005-0000-0000-0000DE290000}"/>
    <cellStyle name="annee semestre 2 2 3 2 3 3 2 2 2 3" xfId="17754" xr:uid="{00000000-0005-0000-0000-0000DF290000}"/>
    <cellStyle name="annee semestre 2 2 3 2 3 3 2 2 2 3 2" xfId="9135" xr:uid="{00000000-0005-0000-0000-0000E0290000}"/>
    <cellStyle name="annee semestre 2 2 3 2 3 3 2 2 2 3 2 2" xfId="36069" xr:uid="{00000000-0005-0000-0000-0000E1290000}"/>
    <cellStyle name="annee semestre 2 2 3 2 3 3 2 2 2 3 3" xfId="31389" xr:uid="{00000000-0005-0000-0000-0000E2290000}"/>
    <cellStyle name="annee semestre 2 2 3 2 3 3 2 2 2 4" xfId="25177" xr:uid="{00000000-0005-0000-0000-0000E3290000}"/>
    <cellStyle name="annee semestre 2 2 3 2 3 3 2 2 3" xfId="1565" xr:uid="{00000000-0005-0000-0000-0000E4290000}"/>
    <cellStyle name="annee semestre 2 2 3 2 3 3 2 2 3 2" xfId="1793" xr:uid="{00000000-0005-0000-0000-0000E5290000}"/>
    <cellStyle name="annee semestre 2 2 3 2 3 3 2 2 3 2 2" xfId="2071" xr:uid="{00000000-0005-0000-0000-0000E6290000}"/>
    <cellStyle name="annee semestre 2 2 3 2 3 3 2 2 3 2 2 2" xfId="2492" xr:uid="{00000000-0005-0000-0000-0000E7290000}"/>
    <cellStyle name="annee semestre 2 2 3 2 3 3 2 2 3 2 2 2 2" xfId="2961" xr:uid="{00000000-0005-0000-0000-0000E8290000}"/>
    <cellStyle name="annee semestre 2 2 3 2 3 3 2 2 3 2 2 2 2 2" xfId="3876" xr:uid="{00000000-0005-0000-0000-0000E9290000}"/>
    <cellStyle name="annee semestre 2 2 3 2 3 3 2 2 3 2 2 2 2 2 2" xfId="3907" xr:uid="{00000000-0005-0000-0000-0000EA290000}"/>
    <cellStyle name="annee semestre 2 2 3 2 3 3 2 2 3 2 2 2 2 2 2 2" xfId="5764" xr:uid="{00000000-0005-0000-0000-0000EB290000}"/>
    <cellStyle name="annee semestre 2 2 3 2 3 3 2 2 3 2 2 2 2 2 2 2 2" xfId="6940" xr:uid="{00000000-0005-0000-0000-0000EC290000}"/>
    <cellStyle name="annee semestre 2 2 3 2 3 3 2 2 3 2 2 2 2 2 2 2 2 2" xfId="7211" xr:uid="{00000000-0005-0000-0000-0000ED290000}"/>
    <cellStyle name="annee semestre 2 2 3 2 3 3 2 2 3 2 2 2 2 2 2 2 2 2 2" xfId="7951" xr:uid="{00000000-0005-0000-0000-0000EE290000}"/>
    <cellStyle name="annee semestre 2 2 3 2 3 3 2 2 3 2 2 2 2 2 2 2 2 2 2 2" xfId="13193" xr:uid="{00000000-0005-0000-0000-0000EF290000}"/>
    <cellStyle name="annee semestre 2 2 3 2 3 3 2 2 3 2 2 2 2 2 2 2 2 2 2 2 2" xfId="9625" xr:uid="{00000000-0005-0000-0000-0000F0290000}"/>
    <cellStyle name="annee semestre 2 2 3 2 3 3 2 2 3 2 2 2 2 2 2 2 2 2 2 2 2 2" xfId="31519" xr:uid="{00000000-0005-0000-0000-0000F1290000}"/>
    <cellStyle name="annee semestre 2 2 3 2 3 3 2 2 3 2 2 2 2 2 2 2 2 2 2 2 3" xfId="24492" xr:uid="{00000000-0005-0000-0000-0000F2290000}"/>
    <cellStyle name="annee semestre 2 2 3 2 3 3 2 2 3 2 2 2 2 2 2 2 2 2 2 3" xfId="28817" xr:uid="{00000000-0005-0000-0000-0000F3290000}"/>
    <cellStyle name="annee semestre 2 2 3 2 3 3 2 2 3 2 2 2 2 2 2 2 2 2 3" xfId="15226" xr:uid="{00000000-0005-0000-0000-0000F4290000}"/>
    <cellStyle name="annee semestre 2 2 3 2 3 3 2 2 3 2 2 2 2 2 2 2 2 2 3 2" xfId="11317" xr:uid="{00000000-0005-0000-0000-0000F5290000}"/>
    <cellStyle name="annee semestre 2 2 3 2 3 3 2 2 3 2 2 2 2 2 2 2 2 2 3 2 2" xfId="33545" xr:uid="{00000000-0005-0000-0000-0000F6290000}"/>
    <cellStyle name="annee semestre 2 2 3 2 3 3 2 2 3 2 2 2 2 2 2 2 2 2 3 3" xfId="23954" xr:uid="{00000000-0005-0000-0000-0000F7290000}"/>
    <cellStyle name="annee semestre 2 2 3 2 3 3 2 2 3 2 2 2 2 2 2 2 2 2 4" xfId="25188" xr:uid="{00000000-0005-0000-0000-0000F8290000}"/>
    <cellStyle name="annee semestre 2 2 3 2 3 3 2 2 3 2 2 2 2 2 2 2 2 3" xfId="11098" xr:uid="{00000000-0005-0000-0000-0000F9290000}"/>
    <cellStyle name="annee semestre 2 2 3 2 3 3 2 2 3 2 2 2 2 2 2 2 2 3 2" xfId="12474" xr:uid="{00000000-0005-0000-0000-0000FA290000}"/>
    <cellStyle name="annee semestre 2 2 3 2 3 3 2 2 3 2 2 2 2 2 2 2 2 3 2 2" xfId="14650" xr:uid="{00000000-0005-0000-0000-0000FB290000}"/>
    <cellStyle name="annee semestre 2 2 3 2 3 3 2 2 3 2 2 2 2 2 2 2 2 3 2 2 2" xfId="10216" xr:uid="{00000000-0005-0000-0000-0000FC290000}"/>
    <cellStyle name="annee semestre 2 2 3 2 3 3 2 2 3 2 2 2 2 2 2 2 2 3 2 2 2 2" xfId="32976" xr:uid="{00000000-0005-0000-0000-0000FD290000}"/>
    <cellStyle name="annee semestre 2 2 3 2 3 3 2 2 3 2 2 2 2 2 2 2 2 3 2 2 3" xfId="24096" xr:uid="{00000000-0005-0000-0000-0000FE290000}"/>
    <cellStyle name="annee semestre 2 2 3 2 3 3 2 2 3 2 2 2 2 2 2 2 2 3 2 3" xfId="22514" xr:uid="{00000000-0005-0000-0000-0000FF290000}"/>
    <cellStyle name="annee semestre 2 2 3 2 3 3 2 2 3 2 2 2 2 2 2 2 2 3 3" xfId="16289" xr:uid="{00000000-0005-0000-0000-0000002A0000}"/>
    <cellStyle name="annee semestre 2 2 3 2 3 3 2 2 3 2 2 2 2 2 2 2 2 3 3 2" xfId="10144" xr:uid="{00000000-0005-0000-0000-0000012A0000}"/>
    <cellStyle name="annee semestre 2 2 3 2 3 3 2 2 3 2 2 2 2 2 2 2 2 3 3 2 2" xfId="34604" xr:uid="{00000000-0005-0000-0000-0000022A0000}"/>
    <cellStyle name="annee semestre 2 2 3 2 3 3 2 2 3 2 2 2 2 2 2 2 2 3 3 3" xfId="24561" xr:uid="{00000000-0005-0000-0000-0000032A0000}"/>
    <cellStyle name="annee semestre 2 2 3 2 3 3 2 2 3 2 2 2 2 2 2 2 2 3 4" xfId="25604" xr:uid="{00000000-0005-0000-0000-0000042A0000}"/>
    <cellStyle name="annee semestre 2 2 3 2 3 3 2 2 3 2 2 2 2 2 2 2 3" xfId="15156" xr:uid="{00000000-0005-0000-0000-0000052A0000}"/>
    <cellStyle name="annee semestre 2 2 3 2 3 3 2 2 3 2 2 2 2 2 2 2 3 2" xfId="11410" xr:uid="{00000000-0005-0000-0000-0000062A0000}"/>
    <cellStyle name="annee semestre 2 2 3 2 3 3 2 2 3 2 2 2 2 2 2 2 3 2 2" xfId="33475" xr:uid="{00000000-0005-0000-0000-0000072A0000}"/>
    <cellStyle name="annee semestre 2 2 3 2 3 3 2 2 3 2 2 2 2 2 2 2 3 3" xfId="30159" xr:uid="{00000000-0005-0000-0000-0000082A0000}"/>
    <cellStyle name="annee semestre 2 2 3 2 3 3 2 2 3 2 2 2 2 2 2 2 4" xfId="25984" xr:uid="{00000000-0005-0000-0000-0000092A0000}"/>
    <cellStyle name="annee semestre 2 2 3 2 3 3 2 2 3 2 2 2 2 2 3" xfId="16762" xr:uid="{00000000-0005-0000-0000-00000A2A0000}"/>
    <cellStyle name="annee semestre 2 2 3 2 3 3 2 2 3 2 2 2 2 2 3 2" xfId="11372" xr:uid="{00000000-0005-0000-0000-00000B2A0000}"/>
    <cellStyle name="annee semestre 2 2 3 2 3 3 2 2 3 2 2 2 2 2 3 2 2" xfId="35077" xr:uid="{00000000-0005-0000-0000-00000C2A0000}"/>
    <cellStyle name="annee semestre 2 2 3 2 3 3 2 2 3 2 2 2 2 2 3 3" xfId="29967" xr:uid="{00000000-0005-0000-0000-00000D2A0000}"/>
    <cellStyle name="annee semestre 2 2 3 2 3 3 2 2 3 2 2 2 2 2 4" xfId="21872" xr:uid="{00000000-0005-0000-0000-00000E2A0000}"/>
    <cellStyle name="annee semestre 2 2 3 2 3 3 2 2 3 2 2 2 3" xfId="3443" xr:uid="{00000000-0005-0000-0000-00000F2A0000}"/>
    <cellStyle name="annee semestre 2 2 3 2 3 3 2 2 3 2 2 2 3 2" xfId="4422" xr:uid="{00000000-0005-0000-0000-0000102A0000}"/>
    <cellStyle name="annee semestre 2 2 3 2 3 3 2 2 3 2 2 2 3 2 2" xfId="5241" xr:uid="{00000000-0005-0000-0000-0000112A0000}"/>
    <cellStyle name="annee semestre 2 2 3 2 3 3 2 2 3 2 2 2 3 2 2 2" xfId="6350" xr:uid="{00000000-0005-0000-0000-0000122A0000}"/>
    <cellStyle name="annee semestre 2 2 3 2 3 3 2 2 3 2 2 2 3 2 2 2 2" xfId="7232" xr:uid="{00000000-0005-0000-0000-0000132A0000}"/>
    <cellStyle name="annee semestre 2 2 3 2 3 3 2 2 3 2 2 2 3 2 2 2 2 2" xfId="7361" xr:uid="{00000000-0005-0000-0000-0000142A0000}"/>
    <cellStyle name="annee semestre 2 2 3 2 3 3 2 2 3 2 2 2 3 2 2 2 2 2 2" xfId="14101" xr:uid="{00000000-0005-0000-0000-0000152A0000}"/>
    <cellStyle name="annee semestre 2 2 3 2 3 3 2 2 3 2 2 2 3 2 2 2 2 2 2 2" xfId="19334" xr:uid="{00000000-0005-0000-0000-0000162A0000}"/>
    <cellStyle name="annee semestre 2 2 3 2 3 3 2 2 3 2 2 2 3 2 2 2 2 2 2 2 2" xfId="32427" xr:uid="{00000000-0005-0000-0000-0000172A0000}"/>
    <cellStyle name="annee semestre 2 2 3 2 3 3 2 2 3 2 2 2 3 2 2 2 2 2 2 3" xfId="27001" xr:uid="{00000000-0005-0000-0000-0000182A0000}"/>
    <cellStyle name="annee semestre 2 2 3 2 3 3 2 2 3 2 2 2 3 2 2 2 2 2 3" xfId="30041" xr:uid="{00000000-0005-0000-0000-0000192A0000}"/>
    <cellStyle name="annee semestre 2 2 3 2 3 3 2 2 3 2 2 2 3 2 2 2 2 3" xfId="16561" xr:uid="{00000000-0005-0000-0000-00001A2A0000}"/>
    <cellStyle name="annee semestre 2 2 3 2 3 3 2 2 3 2 2 2 3 2 2 2 2 3 2" xfId="11581" xr:uid="{00000000-0005-0000-0000-00001B2A0000}"/>
    <cellStyle name="annee semestre 2 2 3 2 3 3 2 2 3 2 2 2 3 2 2 2 2 3 2 2" xfId="34876" xr:uid="{00000000-0005-0000-0000-00001C2A0000}"/>
    <cellStyle name="annee semestre 2 2 3 2 3 3 2 2 3 2 2 2 3 2 2 2 2 3 3" xfId="22517" xr:uid="{00000000-0005-0000-0000-00001D2A0000}"/>
    <cellStyle name="annee semestre 2 2 3 2 3 3 2 2 3 2 2 2 3 2 2 2 2 4" xfId="21641" xr:uid="{00000000-0005-0000-0000-00001E2A0000}"/>
    <cellStyle name="annee semestre 2 2 3 2 3 3 2 2 3 2 2 2 3 2 2 2 3" xfId="10508" xr:uid="{00000000-0005-0000-0000-00001F2A0000}"/>
    <cellStyle name="annee semestre 2 2 3 2 3 3 2 2 3 2 2 2 3 2 2 2 3 2" xfId="11819" xr:uid="{00000000-0005-0000-0000-0000202A0000}"/>
    <cellStyle name="annee semestre 2 2 3 2 3 3 2 2 3 2 2 2 3 2 2 2 3 2 2" xfId="14419" xr:uid="{00000000-0005-0000-0000-0000212A0000}"/>
    <cellStyle name="annee semestre 2 2 3 2 3 3 2 2 3 2 2 2 3 2 2 2 3 2 2 2" xfId="9568" xr:uid="{00000000-0005-0000-0000-0000222A0000}"/>
    <cellStyle name="annee semestre 2 2 3 2 3 3 2 2 3 2 2 2 3 2 2 2 3 2 2 2 2" xfId="32745" xr:uid="{00000000-0005-0000-0000-0000232A0000}"/>
    <cellStyle name="annee semestre 2 2 3 2 3 3 2 2 3 2 2 2 3 2 2 2 3 2 2 3" xfId="26293" xr:uid="{00000000-0005-0000-0000-0000242A0000}"/>
    <cellStyle name="annee semestre 2 2 3 2 3 3 2 2 3 2 2 2 3 2 2 2 3 2 3" xfId="30404" xr:uid="{00000000-0005-0000-0000-0000252A0000}"/>
    <cellStyle name="annee semestre 2 2 3 2 3 3 2 2 3 2 2 2 3 2 2 2 3 3" xfId="16944" xr:uid="{00000000-0005-0000-0000-0000262A0000}"/>
    <cellStyle name="annee semestre 2 2 3 2 3 3 2 2 3 2 2 2 3 2 2 2 3 3 2" xfId="19989" xr:uid="{00000000-0005-0000-0000-0000272A0000}"/>
    <cellStyle name="annee semestre 2 2 3 2 3 3 2 2 3 2 2 2 3 2 2 2 3 3 2 2" xfId="35259" xr:uid="{00000000-0005-0000-0000-0000282A0000}"/>
    <cellStyle name="annee semestre 2 2 3 2 3 3 2 2 3 2 2 2 3 2 2 2 3 3 3" xfId="31086" xr:uid="{00000000-0005-0000-0000-0000292A0000}"/>
    <cellStyle name="annee semestre 2 2 3 2 3 3 2 2 3 2 2 2 3 2 2 2 3 4" xfId="24923" xr:uid="{00000000-0005-0000-0000-00002A2A0000}"/>
    <cellStyle name="annee semestre 2 2 3 2 3 3 2 2 3 2 2 2 3 2 2 3" xfId="17508" xr:uid="{00000000-0005-0000-0000-00002B2A0000}"/>
    <cellStyle name="annee semestre 2 2 3 2 3 3 2 2 3 2 2 2 3 2 2 3 2" xfId="9913" xr:uid="{00000000-0005-0000-0000-00002C2A0000}"/>
    <cellStyle name="annee semestre 2 2 3 2 3 3 2 2 3 2 2 2 3 2 2 3 2 2" xfId="35823" xr:uid="{00000000-0005-0000-0000-00002D2A0000}"/>
    <cellStyle name="annee semestre 2 2 3 2 3 3 2 2 3 2 2 2 3 2 2 3 3" xfId="29665" xr:uid="{00000000-0005-0000-0000-00002E2A0000}"/>
    <cellStyle name="annee semestre 2 2 3 2 3 3 2 2 3 2 2 2 3 2 2 4" xfId="28267" xr:uid="{00000000-0005-0000-0000-00002F2A0000}"/>
    <cellStyle name="annee semestre 2 2 3 2 3 3 2 2 3 2 2 2 3 3" xfId="17484" xr:uid="{00000000-0005-0000-0000-0000302A0000}"/>
    <cellStyle name="annee semestre 2 2 3 2 3 3 2 2 3 2 2 2 3 3 2" xfId="19830" xr:uid="{00000000-0005-0000-0000-0000312A0000}"/>
    <cellStyle name="annee semestre 2 2 3 2 3 3 2 2 3 2 2 2 3 3 2 2" xfId="35799" xr:uid="{00000000-0005-0000-0000-0000322A0000}"/>
    <cellStyle name="annee semestre 2 2 3 2 3 3 2 2 3 2 2 2 3 3 3" xfId="21613" xr:uid="{00000000-0005-0000-0000-0000332A0000}"/>
    <cellStyle name="annee semestre 2 2 3 2 3 3 2 2 3 2 2 2 3 4" xfId="28323" xr:uid="{00000000-0005-0000-0000-0000342A0000}"/>
    <cellStyle name="annee semestre 2 2 3 2 3 3 2 2 3 2 3" xfId="2694" xr:uid="{00000000-0005-0000-0000-0000352A0000}"/>
    <cellStyle name="annee semestre 2 2 3 2 3 3 2 2 3 2 3 2" xfId="2128" xr:uid="{00000000-0005-0000-0000-0000362A0000}"/>
    <cellStyle name="annee semestre 2 2 3 2 3 3 2 2 3 2 3 2 2" xfId="4046" xr:uid="{00000000-0005-0000-0000-0000372A0000}"/>
    <cellStyle name="annee semestre 2 2 3 2 3 3 2 2 3 2 3 2 2 2" xfId="4520" xr:uid="{00000000-0005-0000-0000-0000382A0000}"/>
    <cellStyle name="annee semestre 2 2 3 2 3 3 2 2 3 2 3 2 2 2 2" xfId="5476" xr:uid="{00000000-0005-0000-0000-0000392A0000}"/>
    <cellStyle name="annee semestre 2 2 3 2 3 3 2 2 3 2 3 2 2 2 2 2" xfId="6729" xr:uid="{00000000-0005-0000-0000-00003A2A0000}"/>
    <cellStyle name="annee semestre 2 2 3 2 3 3 2 2 3 2 3 2 2 2 2 2 2" xfId="5605" xr:uid="{00000000-0005-0000-0000-00003B2A0000}"/>
    <cellStyle name="annee semestre 2 2 3 2 3 3 2 2 3 2 3 2 2 2 2 2 2 2" xfId="7740" xr:uid="{00000000-0005-0000-0000-00003C2A0000}"/>
    <cellStyle name="annee semestre 2 2 3 2 3 3 2 2 3 2 3 2 2 2 2 2 2 2 2" xfId="14226" xr:uid="{00000000-0005-0000-0000-00003D2A0000}"/>
    <cellStyle name="annee semestre 2 2 3 2 3 3 2 2 3 2 3 2 2 2 2 2 2 2 2 2" xfId="11721" xr:uid="{00000000-0005-0000-0000-00003E2A0000}"/>
    <cellStyle name="annee semestre 2 2 3 2 3 3 2 2 3 2 3 2 2 2 2 2 2 2 2 2 2" xfId="32552" xr:uid="{00000000-0005-0000-0000-00003F2A0000}"/>
    <cellStyle name="annee semestre 2 2 3 2 3 3 2 2 3 2 3 2 2 2 2 2 2 2 2 3" xfId="25790" xr:uid="{00000000-0005-0000-0000-0000402A0000}"/>
    <cellStyle name="annee semestre 2 2 3 2 3 3 2 2 3 2 3 2 2 2 2 2 2 2 3" xfId="27542" xr:uid="{00000000-0005-0000-0000-0000412A0000}"/>
    <cellStyle name="annee semestre 2 2 3 2 3 3 2 2 3 2 3 2 2 2 2 2 2 3" xfId="15468" xr:uid="{00000000-0005-0000-0000-0000422A0000}"/>
    <cellStyle name="annee semestre 2 2 3 2 3 3 2 2 3 2 3 2 2 2 2 2 2 3 2" xfId="9428" xr:uid="{00000000-0005-0000-0000-0000432A0000}"/>
    <cellStyle name="annee semestre 2 2 3 2 3 3 2 2 3 2 3 2 2 2 2 2 2 3 2 2" xfId="33787" xr:uid="{00000000-0005-0000-0000-0000442A0000}"/>
    <cellStyle name="annee semestre 2 2 3 2 3 3 2 2 3 2 3 2 2 2 2 2 2 3 3" xfId="28296" xr:uid="{00000000-0005-0000-0000-0000452A0000}"/>
    <cellStyle name="annee semestre 2 2 3 2 3 3 2 2 3 2 3 2 2 2 2 2 2 4" xfId="23227" xr:uid="{00000000-0005-0000-0000-0000462A0000}"/>
    <cellStyle name="annee semestre 2 2 3 2 3 3 2 2 3 2 3 2 2 2 2 2 3" xfId="10887" xr:uid="{00000000-0005-0000-0000-0000472A0000}"/>
    <cellStyle name="annee semestre 2 2 3 2 3 3 2 2 3 2 3 2 2 2 2 2 3 2" xfId="12209" xr:uid="{00000000-0005-0000-0000-0000482A0000}"/>
    <cellStyle name="annee semestre 2 2 3 2 3 3 2 2 3 2 3 2 2 2 2 2 3 2 2" xfId="13574" xr:uid="{00000000-0005-0000-0000-0000492A0000}"/>
    <cellStyle name="annee semestre 2 2 3 2 3 3 2 2 3 2 3 2 2 2 2 2 3 2 2 2" xfId="9338" xr:uid="{00000000-0005-0000-0000-00004A2A0000}"/>
    <cellStyle name="annee semestre 2 2 3 2 3 3 2 2 3 2 3 2 2 2 2 2 3 2 2 2 2" xfId="31900" xr:uid="{00000000-0005-0000-0000-00004B2A0000}"/>
    <cellStyle name="annee semestre 2 2 3 2 3 3 2 2 3 2 3 2 2 2 2 2 3 2 2 3" xfId="23222" xr:uid="{00000000-0005-0000-0000-00004C2A0000}"/>
    <cellStyle name="annee semestre 2 2 3 2 3 3 2 2 3 2 3 2 2 2 2 2 3 2 3" xfId="27154" xr:uid="{00000000-0005-0000-0000-00004D2A0000}"/>
    <cellStyle name="annee semestre 2 2 3 2 3 3 2 2 3 2 3 2 2 2 2 2 3 3" xfId="17279" xr:uid="{00000000-0005-0000-0000-00004E2A0000}"/>
    <cellStyle name="annee semestre 2 2 3 2 3 3 2 2 3 2 3 2 2 2 2 2 3 3 2" xfId="10340" xr:uid="{00000000-0005-0000-0000-00004F2A0000}"/>
    <cellStyle name="annee semestre 2 2 3 2 3 3 2 2 3 2 3 2 2 2 2 2 3 3 2 2" xfId="35594" xr:uid="{00000000-0005-0000-0000-0000502A0000}"/>
    <cellStyle name="annee semestre 2 2 3 2 3 3 2 2 3 2 3 2 2 2 2 2 3 3 3" xfId="30213" xr:uid="{00000000-0005-0000-0000-0000512A0000}"/>
    <cellStyle name="annee semestre 2 2 3 2 3 3 2 2 3 2 3 2 2 2 2 2 3 4" xfId="23584" xr:uid="{00000000-0005-0000-0000-0000522A0000}"/>
    <cellStyle name="annee semestre 2 2 3 2 3 3 2 2 3 2 3 2 2 2 2 3" xfId="18533" xr:uid="{00000000-0005-0000-0000-0000532A0000}"/>
    <cellStyle name="annee semestre 2 2 3 2 3 3 2 2 3 2 3 2 2 2 2 3 2" xfId="19893" xr:uid="{00000000-0005-0000-0000-0000542A0000}"/>
    <cellStyle name="annee semestre 2 2 3 2 3 3 2 2 3 2 3 2 2 2 2 3 2 2" xfId="36848" xr:uid="{00000000-0005-0000-0000-0000552A0000}"/>
    <cellStyle name="annee semestre 2 2 3 2 3 3 2 2 3 2 3 2 2 2 2 3 3" xfId="20784" xr:uid="{00000000-0005-0000-0000-0000562A0000}"/>
    <cellStyle name="annee semestre 2 2 3 2 3 3 2 2 3 2 3 2 2 2 2 4" xfId="21116" xr:uid="{00000000-0005-0000-0000-0000572A0000}"/>
    <cellStyle name="annee semestre 2 2 3 2 3 3 2 2 3 2 3 2 2 3" xfId="18434" xr:uid="{00000000-0005-0000-0000-0000582A0000}"/>
    <cellStyle name="annee semestre 2 2 3 2 3 3 2 2 3 2 3 2 2 3 2" xfId="18695" xr:uid="{00000000-0005-0000-0000-0000592A0000}"/>
    <cellStyle name="annee semestre 2 2 3 2 3 3 2 2 3 2 3 2 2 3 2 2" xfId="36749" xr:uid="{00000000-0005-0000-0000-00005A2A0000}"/>
    <cellStyle name="annee semestre 2 2 3 2 3 3 2 2 3 2 3 2 2 3 3" xfId="27074" xr:uid="{00000000-0005-0000-0000-00005B2A0000}"/>
    <cellStyle name="annee semestre 2 2 3 2 3 3 2 2 3 2 3 2 2 4" xfId="20982" xr:uid="{00000000-0005-0000-0000-00005C2A0000}"/>
    <cellStyle name="annee semestre 2 2 3 2 3 3 2 2 3 2 3 3" xfId="3020" xr:uid="{00000000-0005-0000-0000-00005D2A0000}"/>
    <cellStyle name="annee semestre 2 2 3 2 3 3 2 2 3 2 3 3 2" xfId="3702" xr:uid="{00000000-0005-0000-0000-00005E2A0000}"/>
    <cellStyle name="annee semestre 2 2 3 2 3 3 2 2 3 2 3 3 2 2" xfId="5554" xr:uid="{00000000-0005-0000-0000-00005F2A0000}"/>
    <cellStyle name="annee semestre 2 2 3 2 3 3 2 2 3 2 3 3 2 2 2" xfId="6662" xr:uid="{00000000-0005-0000-0000-0000602A0000}"/>
    <cellStyle name="annee semestre 2 2 3 2 3 3 2 2 3 2 3 3 2 2 2 2" xfId="7046" xr:uid="{00000000-0005-0000-0000-0000612A0000}"/>
    <cellStyle name="annee semestre 2 2 3 2 3 3 2 2 3 2 3 3 2 2 2 2 2" xfId="7673" xr:uid="{00000000-0005-0000-0000-0000622A0000}"/>
    <cellStyle name="annee semestre 2 2 3 2 3 3 2 2 3 2 3 3 2 2 2 2 2 2" xfId="13550" xr:uid="{00000000-0005-0000-0000-0000632A0000}"/>
    <cellStyle name="annee semestre 2 2 3 2 3 3 2 2 3 2 3 3 2 2 2 2 2 2 2" xfId="11252" xr:uid="{00000000-0005-0000-0000-0000642A0000}"/>
    <cellStyle name="annee semestre 2 2 3 2 3 3 2 2 3 2 3 3 2 2 2 2 2 2 2 2" xfId="31876" xr:uid="{00000000-0005-0000-0000-0000652A0000}"/>
    <cellStyle name="annee semestre 2 2 3 2 3 3 2 2 3 2 3 3 2 2 2 2 2 2 3" xfId="24541" xr:uid="{00000000-0005-0000-0000-0000662A0000}"/>
    <cellStyle name="annee semestre 2 2 3 2 3 3 2 2 3 2 3 3 2 2 2 2 2 3" xfId="30495" xr:uid="{00000000-0005-0000-0000-0000672A0000}"/>
    <cellStyle name="annee semestre 2 2 3 2 3 3 2 2 3 2 3 3 2 2 2 2 3" xfId="18315" xr:uid="{00000000-0005-0000-0000-0000682A0000}"/>
    <cellStyle name="annee semestre 2 2 3 2 3 3 2 2 3 2 3 3 2 2 2 2 3 2" xfId="8870" xr:uid="{00000000-0005-0000-0000-0000692A0000}"/>
    <cellStyle name="annee semestre 2 2 3 2 3 3 2 2 3 2 3 3 2 2 2 2 3 2 2" xfId="36630" xr:uid="{00000000-0005-0000-0000-00006A2A0000}"/>
    <cellStyle name="annee semestre 2 2 3 2 3 3 2 2 3 2 3 3 2 2 2 2 3 3" xfId="29188" xr:uid="{00000000-0005-0000-0000-00006B2A0000}"/>
    <cellStyle name="annee semestre 2 2 3 2 3 3 2 2 3 2 3 3 2 2 2 2 4" xfId="24663" xr:uid="{00000000-0005-0000-0000-00006C2A0000}"/>
    <cellStyle name="annee semestre 2 2 3 2 3 3 2 2 3 2 3 3 2 2 2 3" xfId="10820" xr:uid="{00000000-0005-0000-0000-00006D2A0000}"/>
    <cellStyle name="annee semestre 2 2 3 2 3 3 2 2 3 2 3 3 2 2 2 3 2" xfId="12344" xr:uid="{00000000-0005-0000-0000-00006E2A0000}"/>
    <cellStyle name="annee semestre 2 2 3 2 3 3 2 2 3 2 3 3 2 2 2 3 2 2" xfId="14520" xr:uid="{00000000-0005-0000-0000-00006F2A0000}"/>
    <cellStyle name="annee semestre 2 2 3 2 3 3 2 2 3 2 3 3 2 2 2 3 2 2 2" xfId="18666" xr:uid="{00000000-0005-0000-0000-0000702A0000}"/>
    <cellStyle name="annee semestre 2 2 3 2 3 3 2 2 3 2 3 3 2 2 2 3 2 2 2 2" xfId="32846" xr:uid="{00000000-0005-0000-0000-0000712A0000}"/>
    <cellStyle name="annee semestre 2 2 3 2 3 3 2 2 3 2 3 3 2 2 2 3 2 2 3" xfId="30434" xr:uid="{00000000-0005-0000-0000-0000722A0000}"/>
    <cellStyle name="annee semestre 2 2 3 2 3 3 2 2 3 2 3 3 2 2 2 3 2 3" xfId="27395" xr:uid="{00000000-0005-0000-0000-0000732A0000}"/>
    <cellStyle name="annee semestre 2 2 3 2 3 3 2 2 3 2 3 3 2 2 2 3 3" xfId="15856" xr:uid="{00000000-0005-0000-0000-0000742A0000}"/>
    <cellStyle name="annee semestre 2 2 3 2 3 3 2 2 3 2 3 3 2 2 2 3 3 2" xfId="9893" xr:uid="{00000000-0005-0000-0000-0000752A0000}"/>
    <cellStyle name="annee semestre 2 2 3 2 3 3 2 2 3 2 3 3 2 2 2 3 3 2 2" xfId="34172" xr:uid="{00000000-0005-0000-0000-0000762A0000}"/>
    <cellStyle name="annee semestre 2 2 3 2 3 3 2 2 3 2 3 3 2 2 2 3 3 3" xfId="23808" xr:uid="{00000000-0005-0000-0000-0000772A0000}"/>
    <cellStyle name="annee semestre 2 2 3 2 3 3 2 2 3 2 3 3 2 2 2 3 4" xfId="22564" xr:uid="{00000000-0005-0000-0000-0000782A0000}"/>
    <cellStyle name="annee semestre 2 2 3 2 3 3 2 2 3 2 3 3 2 2 3" xfId="18251" xr:uid="{00000000-0005-0000-0000-0000792A0000}"/>
    <cellStyle name="annee semestre 2 2 3 2 3 3 2 2 3 2 3 3 2 2 3 2" xfId="8927" xr:uid="{00000000-0005-0000-0000-00007A2A0000}"/>
    <cellStyle name="annee semestre 2 2 3 2 3 3 2 2 3 2 3 3 2 2 3 2 2" xfId="36566" xr:uid="{00000000-0005-0000-0000-00007B2A0000}"/>
    <cellStyle name="annee semestre 2 2 3 2 3 3 2 2 3 2 3 3 2 2 3 3" xfId="28935" xr:uid="{00000000-0005-0000-0000-00007C2A0000}"/>
    <cellStyle name="annee semestre 2 2 3 2 3 3 2 2 3 2 3 3 2 2 4" xfId="25996" xr:uid="{00000000-0005-0000-0000-00007D2A0000}"/>
    <cellStyle name="annee semestre 2 2 3 2 3 3 2 2 3 2 3 3 3" xfId="16128" xr:uid="{00000000-0005-0000-0000-00007E2A0000}"/>
    <cellStyle name="annee semestre 2 2 3 2 3 3 2 2 3 2 3 3 3 2" xfId="18864" xr:uid="{00000000-0005-0000-0000-00007F2A0000}"/>
    <cellStyle name="annee semestre 2 2 3 2 3 3 2 2 3 2 3 3 3 2 2" xfId="34443" xr:uid="{00000000-0005-0000-0000-0000802A0000}"/>
    <cellStyle name="annee semestre 2 2 3 2 3 3 2 2 3 2 3 3 3 3" xfId="31070" xr:uid="{00000000-0005-0000-0000-0000812A0000}"/>
    <cellStyle name="annee semestre 2 2 3 2 3 3 2 2 3 2 3 3 4" xfId="22491" xr:uid="{00000000-0005-0000-0000-0000822A0000}"/>
    <cellStyle name="annee semestre 2 2 3 2 3 3 2 2 3 2 4" xfId="17225" xr:uid="{00000000-0005-0000-0000-0000832A0000}"/>
    <cellStyle name="annee semestre 2 2 3 2 3 3 2 2 3 2 4 2" xfId="9669" xr:uid="{00000000-0005-0000-0000-0000842A0000}"/>
    <cellStyle name="annee semestre 2 2 3 2 3 3 2 2 3 2 4 2 2" xfId="35540" xr:uid="{00000000-0005-0000-0000-0000852A0000}"/>
    <cellStyle name="annee semestre 2 2 3 2 3 3 2 2 3 2 4 3" xfId="25518" xr:uid="{00000000-0005-0000-0000-0000862A0000}"/>
    <cellStyle name="annee semestre 2 2 3 2 3 3 2 2 3 2 5" xfId="24875" xr:uid="{00000000-0005-0000-0000-0000872A0000}"/>
    <cellStyle name="annee semestre 2 2 3 2 3 3 2 2 4" xfId="17935" xr:uid="{00000000-0005-0000-0000-0000882A0000}"/>
    <cellStyle name="annee semestre 2 2 3 2 3 3 2 2 4 2" xfId="19223" xr:uid="{00000000-0005-0000-0000-0000892A0000}"/>
    <cellStyle name="annee semestre 2 2 3 2 3 3 2 2 4 2 2" xfId="36250" xr:uid="{00000000-0005-0000-0000-00008A2A0000}"/>
    <cellStyle name="annee semestre 2 2 3 2 3 3 2 2 4 3" xfId="24017" xr:uid="{00000000-0005-0000-0000-00008B2A0000}"/>
    <cellStyle name="annee semestre 2 2 3 2 3 3 2 2 5" xfId="23901" xr:uid="{00000000-0005-0000-0000-00008C2A0000}"/>
    <cellStyle name="annee semestre 2 2 3 2 3 3 3" xfId="15561" xr:uid="{00000000-0005-0000-0000-00008D2A0000}"/>
    <cellStyle name="annee semestre 2 2 3 2 3 3 3 2" xfId="19764" xr:uid="{00000000-0005-0000-0000-00008E2A0000}"/>
    <cellStyle name="annee semestre 2 2 3 2 3 3 3 2 2" xfId="33880" xr:uid="{00000000-0005-0000-0000-00008F2A0000}"/>
    <cellStyle name="annee semestre 2 2 3 2 3 3 3 3" xfId="28220" xr:uid="{00000000-0005-0000-0000-0000902A0000}"/>
    <cellStyle name="annee semestre 2 2 3 2 3 3 4" xfId="20653" xr:uid="{00000000-0005-0000-0000-0000912A0000}"/>
    <cellStyle name="annee semestre 2 2 3 2 4" xfId="709" xr:uid="{00000000-0005-0000-0000-0000922A0000}"/>
    <cellStyle name="annee semestre 2 2 3 2 4 2" xfId="565" xr:uid="{00000000-0005-0000-0000-0000932A0000}"/>
    <cellStyle name="annee semestre 2 2 3 2 4 2 2" xfId="569" xr:uid="{00000000-0005-0000-0000-0000942A0000}"/>
    <cellStyle name="annee semestre 2 2 3 2 4 2 2 2" xfId="954" xr:uid="{00000000-0005-0000-0000-0000952A0000}"/>
    <cellStyle name="annee semestre 2 2 3 2 4 2 2 2 2" xfId="1352" xr:uid="{00000000-0005-0000-0000-0000962A0000}"/>
    <cellStyle name="annee semestre 2 2 3 2 4 2 2 2 2 2" xfId="1280" xr:uid="{00000000-0005-0000-0000-0000972A0000}"/>
    <cellStyle name="annee semestre 2 2 3 2 4 2 2 2 2 2 2" xfId="1665" xr:uid="{00000000-0005-0000-0000-0000982A0000}"/>
    <cellStyle name="annee semestre 2 2 3 2 4 2 2 2 2 2 2 2" xfId="1943" xr:uid="{00000000-0005-0000-0000-0000992A0000}"/>
    <cellStyle name="annee semestre 2 2 3 2 4 2 2 2 2 2 2 2 2" xfId="2356" xr:uid="{00000000-0005-0000-0000-00009A2A0000}"/>
    <cellStyle name="annee semestre 2 2 3 2 4 2 2 2 2 2 2 2 2 2" xfId="2833" xr:uid="{00000000-0005-0000-0000-00009B2A0000}"/>
    <cellStyle name="annee semestre 2 2 3 2 4 2 2 2 2 2 2 2 2 2 2" xfId="4041" xr:uid="{00000000-0005-0000-0000-00009C2A0000}"/>
    <cellStyle name="annee semestre 2 2 3 2 4 2 2 2 2 2 2 2 2 2 2 2" xfId="4515" xr:uid="{00000000-0005-0000-0000-00009D2A0000}"/>
    <cellStyle name="annee semestre 2 2 3 2 4 2 2 2 2 2 2 2 2 2 2 2 2" xfId="5616" xr:uid="{00000000-0005-0000-0000-00009E2A0000}"/>
    <cellStyle name="annee semestre 2 2 3 2 4 2 2 2 2 2 2 2 2 2 2 2 2 2" xfId="6425" xr:uid="{00000000-0005-0000-0000-00009F2A0000}"/>
    <cellStyle name="annee semestre 2 2 3 2 4 2 2 2 2 2 2 2 2 2 2 2 2 2 2" xfId="5320" xr:uid="{00000000-0005-0000-0000-0000A02A0000}"/>
    <cellStyle name="annee semestre 2 2 3 2 4 2 2 2 2 2 2 2 2 2 2 2 2 2 2 2" xfId="7436" xr:uid="{00000000-0005-0000-0000-0000A12A0000}"/>
    <cellStyle name="annee semestre 2 2 3 2 4 2 2 2 2 2 2 2 2 2 2 2 2 2 2 2 2" xfId="13803" xr:uid="{00000000-0005-0000-0000-0000A22A0000}"/>
    <cellStyle name="annee semestre 2 2 3 2 4 2 2 2 2 2 2 2 2 2 2 2 2 2 2 2 2 2" xfId="12921" xr:uid="{00000000-0005-0000-0000-0000A32A0000}"/>
    <cellStyle name="annee semestre 2 2 3 2 4 2 2 2 2 2 2 2 2 2 2 2 2 2 2 2 2 2 2" xfId="32129" xr:uid="{00000000-0005-0000-0000-0000A42A0000}"/>
    <cellStyle name="annee semestre 2 2 3 2 4 2 2 2 2 2 2 2 2 2 2 2 2 2 2 2 2 3" xfId="25746" xr:uid="{00000000-0005-0000-0000-0000A52A0000}"/>
    <cellStyle name="annee semestre 2 2 3 2 4 2 2 2 2 2 2 2 2 2 2 2 2 2 2 2 3" xfId="25917" xr:uid="{00000000-0005-0000-0000-0000A62A0000}"/>
    <cellStyle name="annee semestre 2 2 3 2 4 2 2 2 2 2 2 2 2 2 2 2 2 2 2 3" xfId="16983" xr:uid="{00000000-0005-0000-0000-0000A72A0000}"/>
    <cellStyle name="annee semestre 2 2 3 2 4 2 2 2 2 2 2 2 2 2 2 2 2 2 2 3 2" xfId="8854" xr:uid="{00000000-0005-0000-0000-0000A82A0000}"/>
    <cellStyle name="annee semestre 2 2 3 2 4 2 2 2 2 2 2 2 2 2 2 2 2 2 2 3 2 2" xfId="35298" xr:uid="{00000000-0005-0000-0000-0000A92A0000}"/>
    <cellStyle name="annee semestre 2 2 3 2 4 2 2 2 2 2 2 2 2 2 2 2 2 2 2 3 3" xfId="24009" xr:uid="{00000000-0005-0000-0000-0000AA2A0000}"/>
    <cellStyle name="annee semestre 2 2 3 2 4 2 2 2 2 2 2 2 2 2 2 2 2 2 2 4" xfId="25863" xr:uid="{00000000-0005-0000-0000-0000AB2A0000}"/>
    <cellStyle name="annee semestre 2 2 3 2 4 2 2 2 2 2 2 2 2 2 2 2 2 2 3" xfId="10583" xr:uid="{00000000-0005-0000-0000-0000AC2A0000}"/>
    <cellStyle name="annee semestre 2 2 3 2 4 2 2 2 2 2 2 2 2 2 2 2 2 2 3 2" xfId="12355" xr:uid="{00000000-0005-0000-0000-0000AD2A0000}"/>
    <cellStyle name="annee semestre 2 2 3 2 4 2 2 2 2 2 2 2 2 2 2 2 2 2 3 2 2" xfId="14531" xr:uid="{00000000-0005-0000-0000-0000AE2A0000}"/>
    <cellStyle name="annee semestre 2 2 3 2 4 2 2 2 2 2 2 2 2 2 2 2 2 2 3 2 2 2" xfId="10106" xr:uid="{00000000-0005-0000-0000-0000AF2A0000}"/>
    <cellStyle name="annee semestre 2 2 3 2 4 2 2 2 2 2 2 2 2 2 2 2 2 2 3 2 2 2 2" xfId="32857" xr:uid="{00000000-0005-0000-0000-0000B02A0000}"/>
    <cellStyle name="annee semestre 2 2 3 2 4 2 2 2 2 2 2 2 2 2 2 2 2 2 3 2 2 3" xfId="22984" xr:uid="{00000000-0005-0000-0000-0000B12A0000}"/>
    <cellStyle name="annee semestre 2 2 3 2 4 2 2 2 2 2 2 2 2 2 2 2 2 2 3 2 3" xfId="22416" xr:uid="{00000000-0005-0000-0000-0000B22A0000}"/>
    <cellStyle name="annee semestre 2 2 3 2 4 2 2 2 2 2 2 2 2 2 2 2 2 2 3 3" xfId="16862" xr:uid="{00000000-0005-0000-0000-0000B32A0000}"/>
    <cellStyle name="annee semestre 2 2 3 2 4 2 2 2 2 2 2 2 2 2 2 2 2 2 3 3 2" xfId="19633" xr:uid="{00000000-0005-0000-0000-0000B42A0000}"/>
    <cellStyle name="annee semestre 2 2 3 2 4 2 2 2 2 2 2 2 2 2 2 2 2 2 3 3 2 2" xfId="35177" xr:uid="{00000000-0005-0000-0000-0000B52A0000}"/>
    <cellStyle name="annee semestre 2 2 3 2 4 2 2 2 2 2 2 2 2 2 2 2 2 2 3 3 3" xfId="26462" xr:uid="{00000000-0005-0000-0000-0000B62A0000}"/>
    <cellStyle name="annee semestre 2 2 3 2 4 2 2 2 2 2 2 2 2 2 2 2 2 2 3 4" xfId="26681" xr:uid="{00000000-0005-0000-0000-0000B72A0000}"/>
    <cellStyle name="annee semestre 2 2 3 2 4 2 2 2 2 2 2 2 2 2 2 2 2 3" xfId="16342" xr:uid="{00000000-0005-0000-0000-0000B82A0000}"/>
    <cellStyle name="annee semestre 2 2 3 2 4 2 2 2 2 2 2 2 2 2 2 2 2 3 2" xfId="10194" xr:uid="{00000000-0005-0000-0000-0000B92A0000}"/>
    <cellStyle name="annee semestre 2 2 3 2 4 2 2 2 2 2 2 2 2 2 2 2 2 3 2 2" xfId="34657" xr:uid="{00000000-0005-0000-0000-0000BA2A0000}"/>
    <cellStyle name="annee semestre 2 2 3 2 4 2 2 2 2 2 2 2 2 2 2 2 2 3 3" xfId="24910" xr:uid="{00000000-0005-0000-0000-0000BB2A0000}"/>
    <cellStyle name="annee semestre 2 2 3 2 4 2 2 2 2 2 2 2 2 2 2 2 2 4" xfId="22503" xr:uid="{00000000-0005-0000-0000-0000BC2A0000}"/>
    <cellStyle name="annee semestre 2 2 3 2 4 2 2 2 2 2 2 2 2 2 2 3" xfId="15680" xr:uid="{00000000-0005-0000-0000-0000BD2A0000}"/>
    <cellStyle name="annee semestre 2 2 3 2 4 2 2 2 2 2 2 2 2 2 2 3 2" xfId="20346" xr:uid="{00000000-0005-0000-0000-0000BE2A0000}"/>
    <cellStyle name="annee semestre 2 2 3 2 4 2 2 2 2 2 2 2 2 2 2 3 2 2" xfId="33996" xr:uid="{00000000-0005-0000-0000-0000BF2A0000}"/>
    <cellStyle name="annee semestre 2 2 3 2 4 2 2 2 2 2 2 2 2 2 2 3 3" xfId="26187" xr:uid="{00000000-0005-0000-0000-0000C02A0000}"/>
    <cellStyle name="annee semestre 2 2 3 2 4 2 2 2 2 2 2 2 2 2 2 4" xfId="22069" xr:uid="{00000000-0005-0000-0000-0000C12A0000}"/>
    <cellStyle name="annee semestre 2 2 3 2 4 2 2 2 2 2 2 2 2 3" xfId="3315" xr:uid="{00000000-0005-0000-0000-0000C22A0000}"/>
    <cellStyle name="annee semestre 2 2 3 2 4 2 2 2 2 2 2 2 2 3 2" xfId="3667" xr:uid="{00000000-0005-0000-0000-0000C32A0000}"/>
    <cellStyle name="annee semestre 2 2 3 2 4 2 2 2 2 2 2 2 2 3 2 2" xfId="5499" xr:uid="{00000000-0005-0000-0000-0000C42A0000}"/>
    <cellStyle name="annee semestre 2 2 3 2 4 2 2 2 2 2 2 2 2 3 2 2 2" xfId="6399" xr:uid="{00000000-0005-0000-0000-0000C52A0000}"/>
    <cellStyle name="annee semestre 2 2 3 2 4 2 2 2 2 2 2 2 2 3 2 2 2 2" xfId="6124" xr:uid="{00000000-0005-0000-0000-0000C62A0000}"/>
    <cellStyle name="annee semestre 2 2 3 2 4 2 2 2 2 2 2 2 2 3 2 2 2 2 2" xfId="7410" xr:uid="{00000000-0005-0000-0000-0000C72A0000}"/>
    <cellStyle name="annee semestre 2 2 3 2 4 2 2 2 2 2 2 2 2 3 2 2 2 2 2 2" xfId="14112" xr:uid="{00000000-0005-0000-0000-0000C82A0000}"/>
    <cellStyle name="annee semestre 2 2 3 2 4 2 2 2 2 2 2 2 2 3 2 2 2 2 2 2 2" xfId="9857" xr:uid="{00000000-0005-0000-0000-0000C92A0000}"/>
    <cellStyle name="annee semestre 2 2 3 2 4 2 2 2 2 2 2 2 2 3 2 2 2 2 2 2 2 2" xfId="32438" xr:uid="{00000000-0005-0000-0000-0000CA2A0000}"/>
    <cellStyle name="annee semestre 2 2 3 2 4 2 2 2 2 2 2 2 2 3 2 2 2 2 2 2 3" xfId="30369" xr:uid="{00000000-0005-0000-0000-0000CB2A0000}"/>
    <cellStyle name="annee semestre 2 2 3 2 4 2 2 2 2 2 2 2 2 3 2 2 2 2 2 3" xfId="26008" xr:uid="{00000000-0005-0000-0000-0000CC2A0000}"/>
    <cellStyle name="annee semestre 2 2 3 2 4 2 2 2 2 2 2 2 2 3 2 2 2 2 3" xfId="15129" xr:uid="{00000000-0005-0000-0000-0000CD2A0000}"/>
    <cellStyle name="annee semestre 2 2 3 2 4 2 2 2 2 2 2 2 2 3 2 2 2 2 3 2" xfId="18717" xr:uid="{00000000-0005-0000-0000-0000CE2A0000}"/>
    <cellStyle name="annee semestre 2 2 3 2 4 2 2 2 2 2 2 2 2 3 2 2 2 2 3 2 2" xfId="33449" xr:uid="{00000000-0005-0000-0000-0000CF2A0000}"/>
    <cellStyle name="annee semestre 2 2 3 2 4 2 2 2 2 2 2 2 2 3 2 2 2 2 3 3" xfId="26274" xr:uid="{00000000-0005-0000-0000-0000D02A0000}"/>
    <cellStyle name="annee semestre 2 2 3 2 4 2 2 2 2 2 2 2 2 3 2 2 2 2 4" xfId="21216" xr:uid="{00000000-0005-0000-0000-0000D12A0000}"/>
    <cellStyle name="annee semestre 2 2 3 2 4 2 2 2 2 2 2 2 2 3 2 2 2 3" xfId="10557" xr:uid="{00000000-0005-0000-0000-0000D22A0000}"/>
    <cellStyle name="annee semestre 2 2 3 2 4 2 2 2 2 2 2 2 2 3 2 2 2 3 2" xfId="12286" xr:uid="{00000000-0005-0000-0000-0000D32A0000}"/>
    <cellStyle name="annee semestre 2 2 3 2 4 2 2 2 2 2 2 2 2 3 2 2 2 3 2 2" xfId="14462" xr:uid="{00000000-0005-0000-0000-0000D42A0000}"/>
    <cellStyle name="annee semestre 2 2 3 2 4 2 2 2 2 2 2 2 2 3 2 2 2 3 2 2 2" xfId="11359" xr:uid="{00000000-0005-0000-0000-0000D52A0000}"/>
    <cellStyle name="annee semestre 2 2 3 2 4 2 2 2 2 2 2 2 2 3 2 2 2 3 2 2 2 2" xfId="32788" xr:uid="{00000000-0005-0000-0000-0000D62A0000}"/>
    <cellStyle name="annee semestre 2 2 3 2 4 2 2 2 2 2 2 2 2 3 2 2 2 3 2 2 3" xfId="27366" xr:uid="{00000000-0005-0000-0000-0000D72A0000}"/>
    <cellStyle name="annee semestre 2 2 3 2 4 2 2 2 2 2 2 2 2 3 2 2 2 3 2 3" xfId="30903" xr:uid="{00000000-0005-0000-0000-0000D82A0000}"/>
    <cellStyle name="annee semestre 2 2 3 2 4 2 2 2 2 2 2 2 2 3 2 2 2 3 3" xfId="18354" xr:uid="{00000000-0005-0000-0000-0000D92A0000}"/>
    <cellStyle name="annee semestre 2 2 3 2 4 2 2 2 2 2 2 2 2 3 2 2 2 3 3 2" xfId="13025" xr:uid="{00000000-0005-0000-0000-0000DA2A0000}"/>
    <cellStyle name="annee semestre 2 2 3 2 4 2 2 2 2 2 2 2 2 3 2 2 2 3 3 2 2" xfId="36669" xr:uid="{00000000-0005-0000-0000-0000DB2A0000}"/>
    <cellStyle name="annee semestre 2 2 3 2 4 2 2 2 2 2 2 2 2 3 2 2 2 3 3 3" xfId="26191" xr:uid="{00000000-0005-0000-0000-0000DC2A0000}"/>
    <cellStyle name="annee semestre 2 2 3 2 4 2 2 2 2 2 2 2 2 3 2 2 2 3 4" xfId="22159" xr:uid="{00000000-0005-0000-0000-0000DD2A0000}"/>
    <cellStyle name="annee semestre 2 2 3 2 4 2 2 2 2 2 2 2 2 3 2 2 3" xfId="15509" xr:uid="{00000000-0005-0000-0000-0000DE2A0000}"/>
    <cellStyle name="annee semestre 2 2 3 2 4 2 2 2 2 2 2 2 2 3 2 2 3 2" xfId="8368" xr:uid="{00000000-0005-0000-0000-0000DF2A0000}"/>
    <cellStyle name="annee semestre 2 2 3 2 4 2 2 2 2 2 2 2 2 3 2 2 3 2 2" xfId="33828" xr:uid="{00000000-0005-0000-0000-0000E02A0000}"/>
    <cellStyle name="annee semestre 2 2 3 2 4 2 2 2 2 2 2 2 2 3 2 2 3 3" xfId="30069" xr:uid="{00000000-0005-0000-0000-0000E12A0000}"/>
    <cellStyle name="annee semestre 2 2 3 2 4 2 2 2 2 2 2 2 2 3 2 2 4" xfId="21714" xr:uid="{00000000-0005-0000-0000-0000E22A0000}"/>
    <cellStyle name="annee semestre 2 2 3 2 4 2 2 2 2 2 2 2 2 3 3" xfId="17060" xr:uid="{00000000-0005-0000-0000-0000E32A0000}"/>
    <cellStyle name="annee semestre 2 2 3 2 4 2 2 2 2 2 2 2 2 3 3 2" xfId="18908" xr:uid="{00000000-0005-0000-0000-0000E42A0000}"/>
    <cellStyle name="annee semestre 2 2 3 2 4 2 2 2 2 2 2 2 2 3 3 2 2" xfId="35375" xr:uid="{00000000-0005-0000-0000-0000E52A0000}"/>
    <cellStyle name="annee semestre 2 2 3 2 4 2 2 2 2 2 2 2 2 3 3 3" xfId="21394" xr:uid="{00000000-0005-0000-0000-0000E62A0000}"/>
    <cellStyle name="annee semestre 2 2 3 2 4 2 2 2 2 2 2 2 2 3 4" xfId="22071" xr:uid="{00000000-0005-0000-0000-0000E72A0000}"/>
    <cellStyle name="annee semestre 2 2 3 2 4 2 2 2 2 2 2 3" xfId="2566" xr:uid="{00000000-0005-0000-0000-0000E82A0000}"/>
    <cellStyle name="annee semestre 2 2 3 2 4 2 2 2 2 2 2 3 2" xfId="2734" xr:uid="{00000000-0005-0000-0000-0000E92A0000}"/>
    <cellStyle name="annee semestre 2 2 3 2 4 2 2 2 2 2 2 3 2 2" xfId="4231" xr:uid="{00000000-0005-0000-0000-0000EA2A0000}"/>
    <cellStyle name="annee semestre 2 2 3 2 4 2 2 2 2 2 2 3 2 2 2" xfId="4705" xr:uid="{00000000-0005-0000-0000-0000EB2A0000}"/>
    <cellStyle name="annee semestre 2 2 3 2 4 2 2 2 2 2 2 3 2 2 2 2" xfId="4820" xr:uid="{00000000-0005-0000-0000-0000EC2A0000}"/>
    <cellStyle name="annee semestre 2 2 3 2 4 2 2 2 2 2 2 3 2 2 2 2 2" xfId="6641" xr:uid="{00000000-0005-0000-0000-0000ED2A0000}"/>
    <cellStyle name="annee semestre 2 2 3 2 4 2 2 2 2 2 2 3 2 2 2 2 2 2" xfId="4834" xr:uid="{00000000-0005-0000-0000-0000EE2A0000}"/>
    <cellStyle name="annee semestre 2 2 3 2 4 2 2 2 2 2 2 3 2 2 2 2 2 2 2" xfId="7652" xr:uid="{00000000-0005-0000-0000-0000EF2A0000}"/>
    <cellStyle name="annee semestre 2 2 3 2 4 2 2 2 2 2 2 3 2 2 2 2 2 2 2 2" xfId="13393" xr:uid="{00000000-0005-0000-0000-0000F02A0000}"/>
    <cellStyle name="annee semestre 2 2 3 2 4 2 2 2 2 2 2 3 2 2 2 2 2 2 2 2 2" xfId="8698" xr:uid="{00000000-0005-0000-0000-0000F12A0000}"/>
    <cellStyle name="annee semestre 2 2 3 2 4 2 2 2 2 2 2 3 2 2 2 2 2 2 2 2 2 2" xfId="31719" xr:uid="{00000000-0005-0000-0000-0000F22A0000}"/>
    <cellStyle name="annee semestre 2 2 3 2 4 2 2 2 2 2 2 3 2 2 2 2 2 2 2 2 3" xfId="21165" xr:uid="{00000000-0005-0000-0000-0000F32A0000}"/>
    <cellStyle name="annee semestre 2 2 3 2 4 2 2 2 2 2 2 3 2 2 2 2 2 2 2 3" xfId="26792" xr:uid="{00000000-0005-0000-0000-0000F42A0000}"/>
    <cellStyle name="annee semestre 2 2 3 2 4 2 2 2 2 2 2 3 2 2 2 2 2 2 3" xfId="17002" xr:uid="{00000000-0005-0000-0000-0000F52A0000}"/>
    <cellStyle name="annee semestre 2 2 3 2 4 2 2 2 2 2 2 3 2 2 2 2 2 2 3 2" xfId="11717" xr:uid="{00000000-0005-0000-0000-0000F62A0000}"/>
    <cellStyle name="annee semestre 2 2 3 2 4 2 2 2 2 2 2 3 2 2 2 2 2 2 3 2 2" xfId="35317" xr:uid="{00000000-0005-0000-0000-0000F72A0000}"/>
    <cellStyle name="annee semestre 2 2 3 2 4 2 2 2 2 2 2 3 2 2 2 2 2 2 3 3" xfId="29301" xr:uid="{00000000-0005-0000-0000-0000F82A0000}"/>
    <cellStyle name="annee semestre 2 2 3 2 4 2 2 2 2 2 2 3 2 2 2 2 2 2 4" xfId="26028" xr:uid="{00000000-0005-0000-0000-0000F92A0000}"/>
    <cellStyle name="annee semestre 2 2 3 2 4 2 2 2 2 2 2 3 2 2 2 2 2 3" xfId="10799" xr:uid="{00000000-0005-0000-0000-0000FA2A0000}"/>
    <cellStyle name="annee semestre 2 2 3 2 4 2 2 2 2 2 2 3 2 2 2 2 2 3 2" xfId="12250" xr:uid="{00000000-0005-0000-0000-0000FB2A0000}"/>
    <cellStyle name="annee semestre 2 2 3 2 4 2 2 2 2 2 2 3 2 2 2 2 2 3 2 2" xfId="14064" xr:uid="{00000000-0005-0000-0000-0000FC2A0000}"/>
    <cellStyle name="annee semestre 2 2 3 2 4 2 2 2 2 2 2 3 2 2 2 2 2 3 2 2 2" xfId="9078" xr:uid="{00000000-0005-0000-0000-0000FD2A0000}"/>
    <cellStyle name="annee semestre 2 2 3 2 4 2 2 2 2 2 2 3 2 2 2 2 2 3 2 2 2 2" xfId="32390" xr:uid="{00000000-0005-0000-0000-0000FE2A0000}"/>
    <cellStyle name="annee semestre 2 2 3 2 4 2 2 2 2 2 2 3 2 2 2 2 2 3 2 2 3" xfId="31393" xr:uid="{00000000-0005-0000-0000-0000FF2A0000}"/>
    <cellStyle name="annee semestre 2 2 3 2 4 2 2 2 2 2 2 3 2 2 2 2 2 3 2 3" xfId="23918" xr:uid="{00000000-0005-0000-0000-0000002B0000}"/>
    <cellStyle name="annee semestre 2 2 3 2 4 2 2 2 2 2 2 3 2 2 2 2 2 3 3" xfId="17031" xr:uid="{00000000-0005-0000-0000-0000012B0000}"/>
    <cellStyle name="annee semestre 2 2 3 2 4 2 2 2 2 2 2 3 2 2 2 2 2 3 3 2" xfId="20245" xr:uid="{00000000-0005-0000-0000-0000022B0000}"/>
    <cellStyle name="annee semestre 2 2 3 2 4 2 2 2 2 2 2 3 2 2 2 2 2 3 3 2 2" xfId="35346" xr:uid="{00000000-0005-0000-0000-0000032B0000}"/>
    <cellStyle name="annee semestre 2 2 3 2 4 2 2 2 2 2 2 3 2 2 2 2 2 3 3 3" xfId="24672" xr:uid="{00000000-0005-0000-0000-0000042B0000}"/>
    <cellStyle name="annee semestre 2 2 3 2 4 2 2 2 2 2 2 3 2 2 2 2 2 3 4" xfId="22619" xr:uid="{00000000-0005-0000-0000-0000052B0000}"/>
    <cellStyle name="annee semestre 2 2 3 2 4 2 2 2 2 2 2 3 2 2 2 2 3" xfId="15348" xr:uid="{00000000-0005-0000-0000-0000062B0000}"/>
    <cellStyle name="annee semestre 2 2 3 2 4 2 2 2 2 2 2 3 2 2 2 2 3 2" xfId="8490" xr:uid="{00000000-0005-0000-0000-0000072B0000}"/>
    <cellStyle name="annee semestre 2 2 3 2 4 2 2 2 2 2 2 3 2 2 2 2 3 2 2" xfId="33667" xr:uid="{00000000-0005-0000-0000-0000082B0000}"/>
    <cellStyle name="annee semestre 2 2 3 2 4 2 2 2 2 2 2 3 2 2 2 2 3 3" xfId="24887" xr:uid="{00000000-0005-0000-0000-0000092B0000}"/>
    <cellStyle name="annee semestre 2 2 3 2 4 2 2 2 2 2 2 3 2 2 2 2 4" xfId="23840" xr:uid="{00000000-0005-0000-0000-00000A2B0000}"/>
    <cellStyle name="annee semestre 2 2 3 2 4 2 2 2 2 2 2 3 2 2 3" xfId="17293" xr:uid="{00000000-0005-0000-0000-00000B2B0000}"/>
    <cellStyle name="annee semestre 2 2 3 2 4 2 2 2 2 2 2 3 2 2 3 2" xfId="11453" xr:uid="{00000000-0005-0000-0000-00000C2B0000}"/>
    <cellStyle name="annee semestre 2 2 3 2 4 2 2 2 2 2 2 3 2 2 3 2 2" xfId="35608" xr:uid="{00000000-0005-0000-0000-00000D2B0000}"/>
    <cellStyle name="annee semestre 2 2 3 2 4 2 2 2 2 2 2 3 2 2 3 3" xfId="29583" xr:uid="{00000000-0005-0000-0000-00000E2B0000}"/>
    <cellStyle name="annee semestre 2 2 3 2 4 2 2 2 2 2 2 3 2 2 4" xfId="27912" xr:uid="{00000000-0005-0000-0000-00000F2B0000}"/>
    <cellStyle name="annee semestre 2 2 3 2 4 2 2 2 2 2 2 3 3" xfId="3025" xr:uid="{00000000-0005-0000-0000-0000102B0000}"/>
    <cellStyle name="annee semestre 2 2 3 2 4 2 2 2 2 2 2 3 3 2" xfId="3769" xr:uid="{00000000-0005-0000-0000-0000112B0000}"/>
    <cellStyle name="annee semestre 2 2 3 2 4 2 2 2 2 2 2 3 3 2 2" xfId="5085" xr:uid="{00000000-0005-0000-0000-0000122B0000}"/>
    <cellStyle name="annee semestre 2 2 3 2 4 2 2 2 2 2 2 3 3 2 2 2" xfId="7121" xr:uid="{00000000-0005-0000-0000-0000132B0000}"/>
    <cellStyle name="annee semestre 2 2 3 2 4 2 2 2 2 2 2 3 3 2 2 2 2" xfId="5918" xr:uid="{00000000-0005-0000-0000-0000142B0000}"/>
    <cellStyle name="annee semestre 2 2 3 2 4 2 2 2 2 2 2 3 3 2 2 2 2 2" xfId="8036" xr:uid="{00000000-0005-0000-0000-0000152B0000}"/>
    <cellStyle name="annee semestre 2 2 3 2 4 2 2 2 2 2 2 3 3 2 2 2 2 2 2" xfId="13179" xr:uid="{00000000-0005-0000-0000-0000162B0000}"/>
    <cellStyle name="annee semestre 2 2 3 2 4 2 2 2 2 2 2 3 3 2 2 2 2 2 2 2" xfId="19482" xr:uid="{00000000-0005-0000-0000-0000172B0000}"/>
    <cellStyle name="annee semestre 2 2 3 2 4 2 2 2 2 2 2 3 3 2 2 2 2 2 2 2 2" xfId="31505" xr:uid="{00000000-0005-0000-0000-0000182B0000}"/>
    <cellStyle name="annee semestre 2 2 3 2 4 2 2 2 2 2 2 3 3 2 2 2 2 2 2 3" xfId="21286" xr:uid="{00000000-0005-0000-0000-0000192B0000}"/>
    <cellStyle name="annee semestre 2 2 3 2 4 2 2 2 2 2 2 3 3 2 2 2 2 2 3" xfId="26206" xr:uid="{00000000-0005-0000-0000-00001A2B0000}"/>
    <cellStyle name="annee semestre 2 2 3 2 4 2 2 2 2 2 2 3 3 2 2 2 2 3" xfId="18406" xr:uid="{00000000-0005-0000-0000-00001B2B0000}"/>
    <cellStyle name="annee semestre 2 2 3 2 4 2 2 2 2 2 2 3 3 2 2 2 2 3 2" xfId="8979" xr:uid="{00000000-0005-0000-0000-00001C2B0000}"/>
    <cellStyle name="annee semestre 2 2 3 2 4 2 2 2 2 2 2 3 3 2 2 2 2 3 2 2" xfId="36721" xr:uid="{00000000-0005-0000-0000-00001D2B0000}"/>
    <cellStyle name="annee semestre 2 2 3 2 4 2 2 2 2 2 2 3 3 2 2 2 2 3 3" xfId="29513" xr:uid="{00000000-0005-0000-0000-00001E2B0000}"/>
    <cellStyle name="annee semestre 2 2 3 2 4 2 2 2 2 2 2 3 3 2 2 2 2 4" xfId="22805" xr:uid="{00000000-0005-0000-0000-00001F2B0000}"/>
    <cellStyle name="annee semestre 2 2 3 2 4 2 2 2 2 2 2 3 3 2 2 2 3" xfId="11183" xr:uid="{00000000-0005-0000-0000-0000202B0000}"/>
    <cellStyle name="annee semestre 2 2 3 2 4 2 2 2 2 2 2 3 3 2 2 2 3 2" xfId="12559" xr:uid="{00000000-0005-0000-0000-0000212B0000}"/>
    <cellStyle name="annee semestre 2 2 3 2 4 2 2 2 2 2 2 3 3 2 2 2 3 2 2" xfId="14735" xr:uid="{00000000-0005-0000-0000-0000222B0000}"/>
    <cellStyle name="annee semestre 2 2 3 2 4 2 2 2 2 2 2 3 3 2 2 2 3 2 2 2" xfId="18726" xr:uid="{00000000-0005-0000-0000-0000232B0000}"/>
    <cellStyle name="annee semestre 2 2 3 2 4 2 2 2 2 2 2 3 3 2 2 2 3 2 2 2 2" xfId="33061" xr:uid="{00000000-0005-0000-0000-0000242B0000}"/>
    <cellStyle name="annee semestre 2 2 3 2 4 2 2 2 2 2 2 3 3 2 2 2 3 2 2 3" xfId="26268" xr:uid="{00000000-0005-0000-0000-0000252B0000}"/>
    <cellStyle name="annee semestre 2 2 3 2 4 2 2 2 2 2 2 3 3 2 2 2 3 2 3" xfId="30337" xr:uid="{00000000-0005-0000-0000-0000262B0000}"/>
    <cellStyle name="annee semestre 2 2 3 2 4 2 2 2 2 2 2 3 3 2 2 2 3 3" xfId="18282" xr:uid="{00000000-0005-0000-0000-0000272B0000}"/>
    <cellStyle name="annee semestre 2 2 3 2 4 2 2 2 2 2 2 3 3 2 2 2 3 3 2" xfId="10391" xr:uid="{00000000-0005-0000-0000-0000282B0000}"/>
    <cellStyle name="annee semestre 2 2 3 2 4 2 2 2 2 2 2 3 3 2 2 2 3 3 2 2" xfId="36597" xr:uid="{00000000-0005-0000-0000-0000292B0000}"/>
    <cellStyle name="annee semestre 2 2 3 2 4 2 2 2 2 2 2 3 3 2 2 2 3 3 3" xfId="27616" xr:uid="{00000000-0005-0000-0000-00002A2B0000}"/>
    <cellStyle name="annee semestre 2 2 3 2 4 2 2 2 2 2 2 3 3 2 2 2 3 4" xfId="23581" xr:uid="{00000000-0005-0000-0000-00002B2B0000}"/>
    <cellStyle name="annee semestre 2 2 3 2 4 2 2 2 2 2 2 3 3 2 2 3" xfId="17842" xr:uid="{00000000-0005-0000-0000-00002C2B0000}"/>
    <cellStyle name="annee semestre 2 2 3 2 4 2 2 2 2 2 2 3 3 2 2 3 2" xfId="9548" xr:uid="{00000000-0005-0000-0000-00002D2B0000}"/>
    <cellStyle name="annee semestre 2 2 3 2 4 2 2 2 2 2 2 3 3 2 2 3 2 2" xfId="36157" xr:uid="{00000000-0005-0000-0000-00002E2B0000}"/>
    <cellStyle name="annee semestre 2 2 3 2 4 2 2 2 2 2 2 3 3 2 2 3 3" xfId="28456" xr:uid="{00000000-0005-0000-0000-00002F2B0000}"/>
    <cellStyle name="annee semestre 2 2 3 2 4 2 2 2 2 2 2 3 3 2 2 4" xfId="23386" xr:uid="{00000000-0005-0000-0000-0000302B0000}"/>
    <cellStyle name="annee semestre 2 2 3 2 4 2 2 2 2 2 2 3 3 3" xfId="16613" xr:uid="{00000000-0005-0000-0000-0000312B0000}"/>
    <cellStyle name="annee semestre 2 2 3 2 4 2 2 2 2 2 2 3 3 3 2" xfId="8651" xr:uid="{00000000-0005-0000-0000-0000322B0000}"/>
    <cellStyle name="annee semestre 2 2 3 2 4 2 2 2 2 2 2 3 3 3 2 2" xfId="34928" xr:uid="{00000000-0005-0000-0000-0000332B0000}"/>
    <cellStyle name="annee semestre 2 2 3 2 4 2 2 2 2 2 2 3 3 3 3" xfId="29042" xr:uid="{00000000-0005-0000-0000-0000342B0000}"/>
    <cellStyle name="annee semestre 2 2 3 2 4 2 2 2 2 2 2 3 3 4" xfId="22868" xr:uid="{00000000-0005-0000-0000-0000352B0000}"/>
    <cellStyle name="annee semestre 2 2 3 2 4 2 2 2 2 2 2 4" xfId="16034" xr:uid="{00000000-0005-0000-0000-0000362B0000}"/>
    <cellStyle name="annee semestre 2 2 3 2 4 2 2 2 2 2 2 4 2" xfId="19975" xr:uid="{00000000-0005-0000-0000-0000372B0000}"/>
    <cellStyle name="annee semestre 2 2 3 2 4 2 2 2 2 2 2 4 2 2" xfId="34350" xr:uid="{00000000-0005-0000-0000-0000382B0000}"/>
    <cellStyle name="annee semestre 2 2 3 2 4 2 2 2 2 2 2 4 3" xfId="28451" xr:uid="{00000000-0005-0000-0000-0000392B0000}"/>
    <cellStyle name="annee semestre 2 2 3 2 4 2 2 2 2 2 2 5" xfId="23191" xr:uid="{00000000-0005-0000-0000-00003A2B0000}"/>
    <cellStyle name="annee semestre 2 2 3 2 4 2 2 2 2 3" xfId="16671" xr:uid="{00000000-0005-0000-0000-00003B2B0000}"/>
    <cellStyle name="annee semestre 2 2 3 2 4 2 2 2 2 3 2" xfId="10074" xr:uid="{00000000-0005-0000-0000-00003C2B0000}"/>
    <cellStyle name="annee semestre 2 2 3 2 4 2 2 2 2 3 2 2" xfId="34986" xr:uid="{00000000-0005-0000-0000-00003D2B0000}"/>
    <cellStyle name="annee semestre 2 2 3 2 4 2 2 2 2 3 3" xfId="31229" xr:uid="{00000000-0005-0000-0000-00003E2B0000}"/>
    <cellStyle name="annee semestre 2 2 3 2 4 2 2 2 2 4" xfId="20953" xr:uid="{00000000-0005-0000-0000-00003F2B0000}"/>
    <cellStyle name="annee semestre 2 2 3 2 4 2 2 2 3" xfId="1400" xr:uid="{00000000-0005-0000-0000-0000402B0000}"/>
    <cellStyle name="annee semestre 2 2 3 2 4 2 2 2 3 2" xfId="1724" xr:uid="{00000000-0005-0000-0000-0000412B0000}"/>
    <cellStyle name="annee semestre 2 2 3 2 4 2 2 2 3 2 2" xfId="2002" xr:uid="{00000000-0005-0000-0000-0000422B0000}"/>
    <cellStyle name="annee semestre 2 2 3 2 4 2 2 2 3 2 2 2" xfId="2132" xr:uid="{00000000-0005-0000-0000-0000432B0000}"/>
    <cellStyle name="annee semestre 2 2 3 2 4 2 2 2 3 2 2 2 2" xfId="2892" xr:uid="{00000000-0005-0000-0000-0000442B0000}"/>
    <cellStyle name="annee semestre 2 2 3 2 4 2 2 2 3 2 2 2 2 2" xfId="4050" xr:uid="{00000000-0005-0000-0000-0000452B0000}"/>
    <cellStyle name="annee semestre 2 2 3 2 4 2 2 2 3 2 2 2 2 2 2" xfId="4524" xr:uid="{00000000-0005-0000-0000-0000462B0000}"/>
    <cellStyle name="annee semestre 2 2 3 2 4 2 2 2 3 2 2 2 2 2 2 2" xfId="5690" xr:uid="{00000000-0005-0000-0000-0000472B0000}"/>
    <cellStyle name="annee semestre 2 2 3 2 4 2 2 2 3 2 2 2 2 2 2 2 2" xfId="6530" xr:uid="{00000000-0005-0000-0000-0000482B0000}"/>
    <cellStyle name="annee semestre 2 2 3 2 4 2 2 2 3 2 2 2 2 2 2 2 2 2" xfId="6974" xr:uid="{00000000-0005-0000-0000-0000492B0000}"/>
    <cellStyle name="annee semestre 2 2 3 2 4 2 2 2 3 2 2 2 2 2 2 2 2 2 2" xfId="7541" xr:uid="{00000000-0005-0000-0000-00004A2B0000}"/>
    <cellStyle name="annee semestre 2 2 3 2 4 2 2 2 3 2 2 2 2 2 2 2 2 2 2 2" xfId="13831" xr:uid="{00000000-0005-0000-0000-00004B2B0000}"/>
    <cellStyle name="annee semestre 2 2 3 2 4 2 2 2 3 2 2 2 2 2 2 2 2 2 2 2 2" xfId="20225" xr:uid="{00000000-0005-0000-0000-00004C2B0000}"/>
    <cellStyle name="annee semestre 2 2 3 2 4 2 2 2 3 2 2 2 2 2 2 2 2 2 2 2 2 2" xfId="32157" xr:uid="{00000000-0005-0000-0000-00004D2B0000}"/>
    <cellStyle name="annee semestre 2 2 3 2 4 2 2 2 3 2 2 2 2 2 2 2 2 2 2 2 3" xfId="30463" xr:uid="{00000000-0005-0000-0000-00004E2B0000}"/>
    <cellStyle name="annee semestre 2 2 3 2 4 2 2 2 3 2 2 2 2 2 2 2 2 2 2 3" xfId="26064" xr:uid="{00000000-0005-0000-0000-00004F2B0000}"/>
    <cellStyle name="annee semestre 2 2 3 2 4 2 2 2 3 2 2 2 2 2 2 2 2 2 3" xfId="15725" xr:uid="{00000000-0005-0000-0000-0000502B0000}"/>
    <cellStyle name="annee semestre 2 2 3 2 4 2 2 2 3 2 2 2 2 2 2 2 2 2 3 2" xfId="9597" xr:uid="{00000000-0005-0000-0000-0000512B0000}"/>
    <cellStyle name="annee semestre 2 2 3 2 4 2 2 2 3 2 2 2 2 2 2 2 2 2 3 2 2" xfId="34041" xr:uid="{00000000-0005-0000-0000-0000522B0000}"/>
    <cellStyle name="annee semestre 2 2 3 2 4 2 2 2 3 2 2 2 2 2 2 2 2 2 3 3" xfId="27267" xr:uid="{00000000-0005-0000-0000-0000532B0000}"/>
    <cellStyle name="annee semestre 2 2 3 2 4 2 2 2 3 2 2 2 2 2 2 2 2 2 4" xfId="23012" xr:uid="{00000000-0005-0000-0000-0000542B0000}"/>
    <cellStyle name="annee semestre 2 2 3 2 4 2 2 2 3 2 2 2 2 2 2 2 2 3" xfId="10688" xr:uid="{00000000-0005-0000-0000-0000552B0000}"/>
    <cellStyle name="annee semestre 2 2 3 2 4 2 2 2 3 2 2 2 2 2 2 2 2 3 2" xfId="11814" xr:uid="{00000000-0005-0000-0000-0000562B0000}"/>
    <cellStyle name="annee semestre 2 2 3 2 4 2 2 2 3 2 2 2 2 2 2 2 2 3 2 2" xfId="14120" xr:uid="{00000000-0005-0000-0000-0000572B0000}"/>
    <cellStyle name="annee semestre 2 2 3 2 4 2 2 2 3 2 2 2 2 2 2 2 2 3 2 2 2" xfId="10093" xr:uid="{00000000-0005-0000-0000-0000582B0000}"/>
    <cellStyle name="annee semestre 2 2 3 2 4 2 2 2 3 2 2 2 2 2 2 2 2 3 2 2 2 2" xfId="32446" xr:uid="{00000000-0005-0000-0000-0000592B0000}"/>
    <cellStyle name="annee semestre 2 2 3 2 4 2 2 2 3 2 2 2 2 2 2 2 2 3 2 2 3" xfId="27348" xr:uid="{00000000-0005-0000-0000-00005A2B0000}"/>
    <cellStyle name="annee semestre 2 2 3 2 4 2 2 2 3 2 2 2 2 2 2 2 2 3 2 3" xfId="28144" xr:uid="{00000000-0005-0000-0000-00005B2B0000}"/>
    <cellStyle name="annee semestre 2 2 3 2 4 2 2 2 3 2 2 2 2 2 2 2 2 3 3" xfId="18043" xr:uid="{00000000-0005-0000-0000-00005C2B0000}"/>
    <cellStyle name="annee semestre 2 2 3 2 4 2 2 2 3 2 2 2 2 2 2 2 2 3 3 2" xfId="11356" xr:uid="{00000000-0005-0000-0000-00005D2B0000}"/>
    <cellStyle name="annee semestre 2 2 3 2 4 2 2 2 3 2 2 2 2 2 2 2 2 3 3 2 2" xfId="36358" xr:uid="{00000000-0005-0000-0000-00005E2B0000}"/>
    <cellStyle name="annee semestre 2 2 3 2 4 2 2 2 3 2 2 2 2 2 2 2 2 3 3 3" xfId="26788" xr:uid="{00000000-0005-0000-0000-00005F2B0000}"/>
    <cellStyle name="annee semestre 2 2 3 2 4 2 2 2 3 2 2 2 2 2 2 2 2 3 4" xfId="23091" xr:uid="{00000000-0005-0000-0000-0000602B0000}"/>
    <cellStyle name="annee semestre 2 2 3 2 4 2 2 2 3 2 2 2 2 2 2 2 3" xfId="17122" xr:uid="{00000000-0005-0000-0000-0000612B0000}"/>
    <cellStyle name="annee semestre 2 2 3 2 4 2 2 2 3 2 2 2 2 2 2 2 3 2" xfId="18806" xr:uid="{00000000-0005-0000-0000-0000622B0000}"/>
    <cellStyle name="annee semestre 2 2 3 2 4 2 2 2 3 2 2 2 2 2 2 2 3 2 2" xfId="35437" xr:uid="{00000000-0005-0000-0000-0000632B0000}"/>
    <cellStyle name="annee semestre 2 2 3 2 4 2 2 2 3 2 2 2 2 2 2 2 3 3" xfId="23277" xr:uid="{00000000-0005-0000-0000-0000642B0000}"/>
    <cellStyle name="annee semestre 2 2 3 2 4 2 2 2 3 2 2 2 2 2 2 2 4" xfId="28428" xr:uid="{00000000-0005-0000-0000-0000652B0000}"/>
    <cellStyle name="annee semestre 2 2 3 2 4 2 2 2 3 2 2 2 2 2 3" xfId="16812" xr:uid="{00000000-0005-0000-0000-0000662B0000}"/>
    <cellStyle name="annee semestre 2 2 3 2 4 2 2 2 3 2 2 2 2 2 3 2" xfId="18867" xr:uid="{00000000-0005-0000-0000-0000672B0000}"/>
    <cellStyle name="annee semestre 2 2 3 2 4 2 2 2 3 2 2 2 2 2 3 2 2" xfId="35127" xr:uid="{00000000-0005-0000-0000-0000682B0000}"/>
    <cellStyle name="annee semestre 2 2 3 2 4 2 2 2 3 2 2 2 2 2 3 3" xfId="30523" xr:uid="{00000000-0005-0000-0000-0000692B0000}"/>
    <cellStyle name="annee semestre 2 2 3 2 4 2 2 2 3 2 2 2 2 2 4" xfId="22551" xr:uid="{00000000-0005-0000-0000-00006A2B0000}"/>
    <cellStyle name="annee semestre 2 2 3 2 4 2 2 2 3 2 2 2 3" xfId="3374" xr:uid="{00000000-0005-0000-0000-00006B2B0000}"/>
    <cellStyle name="annee semestre 2 2 3 2 4 2 2 2 3 2 2 2 3 2" xfId="4353" xr:uid="{00000000-0005-0000-0000-00006C2B0000}"/>
    <cellStyle name="annee semestre 2 2 3 2 4 2 2 2 3 2 2 2 3 2 2" xfId="4991" xr:uid="{00000000-0005-0000-0000-00006D2B0000}"/>
    <cellStyle name="annee semestre 2 2 3 2 4 2 2 2 3 2 2 2 3 2 2 2" xfId="7073" xr:uid="{00000000-0005-0000-0000-00006E2B0000}"/>
    <cellStyle name="annee semestre 2 2 3 2 4 2 2 2 3 2 2 2 3 2 2 2 2" xfId="4923" xr:uid="{00000000-0005-0000-0000-00006F2B0000}"/>
    <cellStyle name="annee semestre 2 2 3 2 4 2 2 2 3 2 2 2 3 2 2 2 2 2" xfId="7988" xr:uid="{00000000-0005-0000-0000-0000702B0000}"/>
    <cellStyle name="annee semestre 2 2 3 2 4 2 2 2 3 2 2 2 3 2 2 2 2 2 2" xfId="13904" xr:uid="{00000000-0005-0000-0000-0000712B0000}"/>
    <cellStyle name="annee semestre 2 2 3 2 4 2 2 2 3 2 2 2 3 2 2 2 2 2 2 2" xfId="9508" xr:uid="{00000000-0005-0000-0000-0000722B0000}"/>
    <cellStyle name="annee semestre 2 2 3 2 4 2 2 2 3 2 2 2 3 2 2 2 2 2 2 2 2" xfId="32230" xr:uid="{00000000-0005-0000-0000-0000732B0000}"/>
    <cellStyle name="annee semestre 2 2 3 2 4 2 2 2 3 2 2 2 3 2 2 2 2 2 2 3" xfId="21152" xr:uid="{00000000-0005-0000-0000-0000742B0000}"/>
    <cellStyle name="annee semestre 2 2 3 2 4 2 2 2 3 2 2 2 3 2 2 2 2 2 3" xfId="22293" xr:uid="{00000000-0005-0000-0000-0000752B0000}"/>
    <cellStyle name="annee semestre 2 2 3 2 4 2 2 2 3 2 2 2 3 2 2 2 2 3" xfId="15471" xr:uid="{00000000-0005-0000-0000-0000762B0000}"/>
    <cellStyle name="annee semestre 2 2 3 2 4 2 2 2 3 2 2 2 3 2 2 2 2 3 2" xfId="12696" xr:uid="{00000000-0005-0000-0000-0000772B0000}"/>
    <cellStyle name="annee semestre 2 2 3 2 4 2 2 2 3 2 2 2 3 2 2 2 2 3 2 2" xfId="33790" xr:uid="{00000000-0005-0000-0000-0000782B0000}"/>
    <cellStyle name="annee semestre 2 2 3 2 4 2 2 2 3 2 2 2 3 2 2 2 2 3 3" xfId="28286" xr:uid="{00000000-0005-0000-0000-0000792B0000}"/>
    <cellStyle name="annee semestre 2 2 3 2 4 2 2 2 3 2 2 2 3 2 2 2 2 4" xfId="24187" xr:uid="{00000000-0005-0000-0000-00007A2B0000}"/>
    <cellStyle name="annee semestre 2 2 3 2 4 2 2 2 3 2 2 2 3 2 2 2 3" xfId="11135" xr:uid="{00000000-0005-0000-0000-00007B2B0000}"/>
    <cellStyle name="annee semestre 2 2 3 2 4 2 2 2 3 2 2 2 3 2 2 2 3 2" xfId="12511" xr:uid="{00000000-0005-0000-0000-00007C2B0000}"/>
    <cellStyle name="annee semestre 2 2 3 2 4 2 2 2 3 2 2 2 3 2 2 2 3 2 2" xfId="14687" xr:uid="{00000000-0005-0000-0000-00007D2B0000}"/>
    <cellStyle name="annee semestre 2 2 3 2 4 2 2 2 3 2 2 2 3 2 2 2 3 2 2 2" xfId="10276" xr:uid="{00000000-0005-0000-0000-00007E2B0000}"/>
    <cellStyle name="annee semestre 2 2 3 2 4 2 2 2 3 2 2 2 3 2 2 2 3 2 2 2 2" xfId="33013" xr:uid="{00000000-0005-0000-0000-00007F2B0000}"/>
    <cellStyle name="annee semestre 2 2 3 2 4 2 2 2 3 2 2 2 3 2 2 2 3 2 2 3" xfId="30918" xr:uid="{00000000-0005-0000-0000-0000802B0000}"/>
    <cellStyle name="annee semestre 2 2 3 2 4 2 2 2 3 2 2 2 3 2 2 2 3 2 3" xfId="24790" xr:uid="{00000000-0005-0000-0000-0000812B0000}"/>
    <cellStyle name="annee semestre 2 2 3 2 4 2 2 2 3 2 2 2 3 2 2 2 3 3" xfId="17327" xr:uid="{00000000-0005-0000-0000-0000822B0000}"/>
    <cellStyle name="annee semestre 2 2 3 2 4 2 2 2 3 2 2 2 3 2 2 2 3 3 2" xfId="8847" xr:uid="{00000000-0005-0000-0000-0000832B0000}"/>
    <cellStyle name="annee semestre 2 2 3 2 4 2 2 2 3 2 2 2 3 2 2 2 3 3 2 2" xfId="35642" xr:uid="{00000000-0005-0000-0000-0000842B0000}"/>
    <cellStyle name="annee semestre 2 2 3 2 4 2 2 2 3 2 2 2 3 2 2 2 3 3 3" xfId="26668" xr:uid="{00000000-0005-0000-0000-0000852B0000}"/>
    <cellStyle name="annee semestre 2 2 3 2 4 2 2 2 3 2 2 2 3 2 2 2 3 4" xfId="24159" xr:uid="{00000000-0005-0000-0000-0000862B0000}"/>
    <cellStyle name="annee semestre 2 2 3 2 4 2 2 2 3 2 2 2 3 2 2 3" xfId="15701" xr:uid="{00000000-0005-0000-0000-0000872B0000}"/>
    <cellStyle name="annee semestre 2 2 3 2 4 2 2 2 3 2 2 2 3 2 2 3 2" xfId="20414" xr:uid="{00000000-0005-0000-0000-0000882B0000}"/>
    <cellStyle name="annee semestre 2 2 3 2 4 2 2 2 3 2 2 2 3 2 2 3 2 2" xfId="34017" xr:uid="{00000000-0005-0000-0000-0000892B0000}"/>
    <cellStyle name="annee semestre 2 2 3 2 4 2 2 2 3 2 2 2 3 2 2 3 3" xfId="29996" xr:uid="{00000000-0005-0000-0000-00008A2B0000}"/>
    <cellStyle name="annee semestre 2 2 3 2 4 2 2 2 3 2 2 2 3 2 2 4" xfId="25158" xr:uid="{00000000-0005-0000-0000-00008B2B0000}"/>
    <cellStyle name="annee semestre 2 2 3 2 4 2 2 2 3 2 2 2 3 3" xfId="16081" xr:uid="{00000000-0005-0000-0000-00008C2B0000}"/>
    <cellStyle name="annee semestre 2 2 3 2 4 2 2 2 3 2 2 2 3 3 2" xfId="18690" xr:uid="{00000000-0005-0000-0000-00008D2B0000}"/>
    <cellStyle name="annee semestre 2 2 3 2 4 2 2 2 3 2 2 2 3 3 2 2" xfId="34396" xr:uid="{00000000-0005-0000-0000-00008E2B0000}"/>
    <cellStyle name="annee semestre 2 2 3 2 4 2 2 2 3 2 2 2 3 3 3" xfId="21963" xr:uid="{00000000-0005-0000-0000-00008F2B0000}"/>
    <cellStyle name="annee semestre 2 2 3 2 4 2 2 2 3 2 2 2 3 4" xfId="29304" xr:uid="{00000000-0005-0000-0000-0000902B0000}"/>
    <cellStyle name="annee semestre 2 2 3 2 4 2 2 2 3 2 3" xfId="2625" xr:uid="{00000000-0005-0000-0000-0000912B0000}"/>
    <cellStyle name="annee semestre 2 2 3 2 4 2 2 2 3 2 3 2" xfId="2723" xr:uid="{00000000-0005-0000-0000-0000922B0000}"/>
    <cellStyle name="annee semestre 2 2 3 2 4 2 2 2 3 2 3 2 2" xfId="4265" xr:uid="{00000000-0005-0000-0000-0000932B0000}"/>
    <cellStyle name="annee semestre 2 2 3 2 4 2 2 2 3 2 3 2 2 2" xfId="4739" xr:uid="{00000000-0005-0000-0000-0000942B0000}"/>
    <cellStyle name="annee semestre 2 2 3 2 4 2 2 2 3 2 3 2 2 2 2" xfId="5327" xr:uid="{00000000-0005-0000-0000-0000952B0000}"/>
    <cellStyle name="annee semestre 2 2 3 2 4 2 2 2 3 2 3 2 2 2 2 2" xfId="7057" xr:uid="{00000000-0005-0000-0000-0000962B0000}"/>
    <cellStyle name="annee semestre 2 2 3 2 4 2 2 2 3 2 3 2 2 2 2 2 2" xfId="5984" xr:uid="{00000000-0005-0000-0000-0000972B0000}"/>
    <cellStyle name="annee semestre 2 2 3 2 4 2 2 2 3 2 3 2 2 2 2 2 2 2" xfId="7972" xr:uid="{00000000-0005-0000-0000-0000982B0000}"/>
    <cellStyle name="annee semestre 2 2 3 2 4 2 2 2 3 2 3 2 2 2 2 2 2 2 2" xfId="14075" xr:uid="{00000000-0005-0000-0000-0000992B0000}"/>
    <cellStyle name="annee semestre 2 2 3 2 4 2 2 2 3 2 3 2 2 2 2 2 2 2 2 2" xfId="8277" xr:uid="{00000000-0005-0000-0000-00009A2B0000}"/>
    <cellStyle name="annee semestre 2 2 3 2 4 2 2 2 3 2 3 2 2 2 2 2 2 2 2 2 2" xfId="32401" xr:uid="{00000000-0005-0000-0000-00009B2B0000}"/>
    <cellStyle name="annee semestre 2 2 3 2 4 2 2 2 3 2 3 2 2 2 2 2 2 2 2 3" xfId="27947" xr:uid="{00000000-0005-0000-0000-00009C2B0000}"/>
    <cellStyle name="annee semestre 2 2 3 2 4 2 2 2 3 2 3 2 2 2 2 2 2 2 3" xfId="25748" xr:uid="{00000000-0005-0000-0000-00009D2B0000}"/>
    <cellStyle name="annee semestre 2 2 3 2 4 2 2 2 3 2 3 2 2 2 2 2 2 3" xfId="17990" xr:uid="{00000000-0005-0000-0000-00009E2B0000}"/>
    <cellStyle name="annee semestre 2 2 3 2 4 2 2 2 3 2 3 2 2 2 2 2 2 3 2" xfId="9025" xr:uid="{00000000-0005-0000-0000-00009F2B0000}"/>
    <cellStyle name="annee semestre 2 2 3 2 4 2 2 2 3 2 3 2 2 2 2 2 2 3 2 2" xfId="36305" xr:uid="{00000000-0005-0000-0000-0000A02B0000}"/>
    <cellStyle name="annee semestre 2 2 3 2 4 2 2 2 3 2 3 2 2 2 2 2 2 3 3" xfId="30449" xr:uid="{00000000-0005-0000-0000-0000A12B0000}"/>
    <cellStyle name="annee semestre 2 2 3 2 4 2 2 2 3 2 3 2 2 2 2 2 2 4" xfId="27680" xr:uid="{00000000-0005-0000-0000-0000A22B0000}"/>
    <cellStyle name="annee semestre 2 2 3 2 4 2 2 2 3 2 3 2 2 2 2 2 3" xfId="11119" xr:uid="{00000000-0005-0000-0000-0000A32B0000}"/>
    <cellStyle name="annee semestre 2 2 3 2 4 2 2 2 3 2 3 2 2 2 2 2 3 2" xfId="12495" xr:uid="{00000000-0005-0000-0000-0000A42B0000}"/>
    <cellStyle name="annee semestre 2 2 3 2 4 2 2 2 3 2 3 2 2 2 2 2 3 2 2" xfId="14671" xr:uid="{00000000-0005-0000-0000-0000A52B0000}"/>
    <cellStyle name="annee semestre 2 2 3 2 4 2 2 2 3 2 3 2 2 2 2 2 3 2 2 2" xfId="9188" xr:uid="{00000000-0005-0000-0000-0000A62B0000}"/>
    <cellStyle name="annee semestre 2 2 3 2 4 2 2 2 3 2 3 2 2 2 2 2 3 2 2 2 2" xfId="32997" xr:uid="{00000000-0005-0000-0000-0000A72B0000}"/>
    <cellStyle name="annee semestre 2 2 3 2 4 2 2 2 3 2 3 2 2 2 2 2 3 2 2 3" xfId="29391" xr:uid="{00000000-0005-0000-0000-0000A82B0000}"/>
    <cellStyle name="annee semestre 2 2 3 2 4 2 2 2 3 2 3 2 2 2 2 2 3 2 3" xfId="25125" xr:uid="{00000000-0005-0000-0000-0000A92B0000}"/>
    <cellStyle name="annee semestre 2 2 3 2 4 2 2 2 3 2 3 2 2 2 2 2 3 3" xfId="15483" xr:uid="{00000000-0005-0000-0000-0000AA2B0000}"/>
    <cellStyle name="annee semestre 2 2 3 2 4 2 2 2 3 2 3 2 2 2 2 2 3 3 2" xfId="18826" xr:uid="{00000000-0005-0000-0000-0000AB2B0000}"/>
    <cellStyle name="annee semestre 2 2 3 2 4 2 2 2 3 2 3 2 2 2 2 2 3 3 2 2" xfId="33802" xr:uid="{00000000-0005-0000-0000-0000AC2B0000}"/>
    <cellStyle name="annee semestre 2 2 3 2 4 2 2 2 3 2 3 2 2 2 2 2 3 3 3" xfId="26771" xr:uid="{00000000-0005-0000-0000-0000AD2B0000}"/>
    <cellStyle name="annee semestre 2 2 3 2 4 2 2 2 3 2 3 2 2 2 2 2 3 4" xfId="25431" xr:uid="{00000000-0005-0000-0000-0000AE2B0000}"/>
    <cellStyle name="annee semestre 2 2 3 2 4 2 2 2 3 2 3 2 2 2 2 3" xfId="17160" xr:uid="{00000000-0005-0000-0000-0000AF2B0000}"/>
    <cellStyle name="annee semestre 2 2 3 2 4 2 2 2 3 2 3 2 2 2 2 3 2" xfId="18920" xr:uid="{00000000-0005-0000-0000-0000B02B0000}"/>
    <cellStyle name="annee semestre 2 2 3 2 4 2 2 2 3 2 3 2 2 2 2 3 2 2" xfId="35475" xr:uid="{00000000-0005-0000-0000-0000B12B0000}"/>
    <cellStyle name="annee semestre 2 2 3 2 4 2 2 2 3 2 3 2 2 2 2 3 3" xfId="22465" xr:uid="{00000000-0005-0000-0000-0000B22B0000}"/>
    <cellStyle name="annee semestre 2 2 3 2 4 2 2 2 3 2 3 2 2 2 2 4" xfId="21375" xr:uid="{00000000-0005-0000-0000-0000B32B0000}"/>
    <cellStyle name="annee semestre 2 2 3 2 4 2 2 2 3 2 3 2 2 3" xfId="17942" xr:uid="{00000000-0005-0000-0000-0000B42B0000}"/>
    <cellStyle name="annee semestre 2 2 3 2 4 2 2 2 3 2 3 2 2 3 2" xfId="18929" xr:uid="{00000000-0005-0000-0000-0000B52B0000}"/>
    <cellStyle name="annee semestre 2 2 3 2 4 2 2 2 3 2 3 2 2 3 2 2" xfId="36257" xr:uid="{00000000-0005-0000-0000-0000B62B0000}"/>
    <cellStyle name="annee semestre 2 2 3 2 4 2 2 2 3 2 3 2 2 3 3" xfId="28700" xr:uid="{00000000-0005-0000-0000-0000B72B0000}"/>
    <cellStyle name="annee semestre 2 2 3 2 4 2 2 2 3 2 3 2 2 4" xfId="23380" xr:uid="{00000000-0005-0000-0000-0000B82B0000}"/>
    <cellStyle name="annee semestre 2 2 3 2 4 2 2 2 3 2 3 3" xfId="3245" xr:uid="{00000000-0005-0000-0000-0000B92B0000}"/>
    <cellStyle name="annee semestre 2 2 3 2 4 2 2 2 3 2 3 3 2" xfId="3546" xr:uid="{00000000-0005-0000-0000-0000BA2B0000}"/>
    <cellStyle name="annee semestre 2 2 3 2 4 2 2 2 3 2 3 3 2 2" xfId="5681" xr:uid="{00000000-0005-0000-0000-0000BB2B0000}"/>
    <cellStyle name="annee semestre 2 2 3 2 4 2 2 2 3 2 3 3 2 2 2" xfId="7163" xr:uid="{00000000-0005-0000-0000-0000BC2B0000}"/>
    <cellStyle name="annee semestre 2 2 3 2 4 2 2 2 3 2 3 3 2 2 2 2" xfId="4830" xr:uid="{00000000-0005-0000-0000-0000BD2B0000}"/>
    <cellStyle name="annee semestre 2 2 3 2 4 2 2 2 3 2 3 3 2 2 2 2 2" xfId="8078" xr:uid="{00000000-0005-0000-0000-0000BE2B0000}"/>
    <cellStyle name="annee semestre 2 2 3 2 4 2 2 2 3 2 3 3 2 2 2 2 2 2" xfId="13773" xr:uid="{00000000-0005-0000-0000-0000BF2B0000}"/>
    <cellStyle name="annee semestre 2 2 3 2 4 2 2 2 3 2 3 3 2 2 2 2 2 2 2" xfId="19469" xr:uid="{00000000-0005-0000-0000-0000C02B0000}"/>
    <cellStyle name="annee semestre 2 2 3 2 4 2 2 2 3 2 3 3 2 2 2 2 2 2 2 2" xfId="32099" xr:uid="{00000000-0005-0000-0000-0000C12B0000}"/>
    <cellStyle name="annee semestre 2 2 3 2 4 2 2 2 3 2 3 3 2 2 2 2 2 2 3" xfId="27701" xr:uid="{00000000-0005-0000-0000-0000C22B0000}"/>
    <cellStyle name="annee semestre 2 2 3 2 4 2 2 2 3 2 3 3 2 2 2 2 2 3" xfId="22599" xr:uid="{00000000-0005-0000-0000-0000C32B0000}"/>
    <cellStyle name="annee semestre 2 2 3 2 4 2 2 2 3 2 3 3 2 2 2 2 3" xfId="14995" xr:uid="{00000000-0005-0000-0000-0000C42B0000}"/>
    <cellStyle name="annee semestre 2 2 3 2 4 2 2 2 3 2 3 3 2 2 2 2 3 2" xfId="9362" xr:uid="{00000000-0005-0000-0000-0000C52B0000}"/>
    <cellStyle name="annee semestre 2 2 3 2 4 2 2 2 3 2 3 3 2 2 2 2 3 2 2" xfId="33315" xr:uid="{00000000-0005-0000-0000-0000C62B0000}"/>
    <cellStyle name="annee semestre 2 2 3 2 4 2 2 2 3 2 3 3 2 2 2 2 3 3" xfId="27175" xr:uid="{00000000-0005-0000-0000-0000C72B0000}"/>
    <cellStyle name="annee semestre 2 2 3 2 4 2 2 2 3 2 3 3 2 2 2 2 4" xfId="28460" xr:uid="{00000000-0005-0000-0000-0000C82B0000}"/>
    <cellStyle name="annee semestre 2 2 3 2 4 2 2 2 3 2 3 3 2 2 2 3" xfId="11225" xr:uid="{00000000-0005-0000-0000-0000C92B0000}"/>
    <cellStyle name="annee semestre 2 2 3 2 4 2 2 2 3 2 3 3 2 2 2 3 2" xfId="12601" xr:uid="{00000000-0005-0000-0000-0000CA2B0000}"/>
    <cellStyle name="annee semestre 2 2 3 2 4 2 2 2 3 2 3 3 2 2 2 3 2 2" xfId="14777" xr:uid="{00000000-0005-0000-0000-0000CB2B0000}"/>
    <cellStyle name="annee semestre 2 2 3 2 4 2 2 2 3 2 3 3 2 2 2 3 2 2 2" xfId="20548" xr:uid="{00000000-0005-0000-0000-0000CC2B0000}"/>
    <cellStyle name="annee semestre 2 2 3 2 4 2 2 2 3 2 3 3 2 2 2 3 2 2 2 2" xfId="33103" xr:uid="{00000000-0005-0000-0000-0000CD2B0000}"/>
    <cellStyle name="annee semestre 2 2 3 2 4 2 2 2 3 2 3 3 2 2 2 3 2 2 3" xfId="30767" xr:uid="{00000000-0005-0000-0000-0000CE2B0000}"/>
    <cellStyle name="annee semestre 2 2 3 2 4 2 2 2 3 2 3 3 2 2 2 3 2 3" xfId="24198" xr:uid="{00000000-0005-0000-0000-0000CF2B0000}"/>
    <cellStyle name="annee semestre 2 2 3 2 4 2 2 2 3 2 3 3 2 2 2 3 3" xfId="16320" xr:uid="{00000000-0005-0000-0000-0000D02B0000}"/>
    <cellStyle name="annee semestre 2 2 3 2 4 2 2 2 3 2 3 3 2 2 2 3 3 2" xfId="19471" xr:uid="{00000000-0005-0000-0000-0000D12B0000}"/>
    <cellStyle name="annee semestre 2 2 3 2 4 2 2 2 3 2 3 3 2 2 2 3 3 2 2" xfId="34635" xr:uid="{00000000-0005-0000-0000-0000D22B0000}"/>
    <cellStyle name="annee semestre 2 2 3 2 4 2 2 2 3 2 3 3 2 2 2 3 3 3" xfId="29094" xr:uid="{00000000-0005-0000-0000-0000D32B0000}"/>
    <cellStyle name="annee semestre 2 2 3 2 4 2 2 2 3 2 3 3 2 2 2 3 4" xfId="23811" xr:uid="{00000000-0005-0000-0000-0000D42B0000}"/>
    <cellStyle name="annee semestre 2 2 3 2 4 2 2 2 3 2 3 3 2 2 3" xfId="18531" xr:uid="{00000000-0005-0000-0000-0000D52B0000}"/>
    <cellStyle name="annee semestre 2 2 3 2 4 2 2 2 3 2 3 3 2 2 3 2" xfId="19297" xr:uid="{00000000-0005-0000-0000-0000D62B0000}"/>
    <cellStyle name="annee semestre 2 2 3 2 4 2 2 2 3 2 3 3 2 2 3 2 2" xfId="36846" xr:uid="{00000000-0005-0000-0000-0000D72B0000}"/>
    <cellStyle name="annee semestre 2 2 3 2 4 2 2 2 3 2 3 3 2 2 3 3" xfId="23346" xr:uid="{00000000-0005-0000-0000-0000D82B0000}"/>
    <cellStyle name="annee semestre 2 2 3 2 4 2 2 2 3 2 3 3 2 2 4" xfId="28746" xr:uid="{00000000-0005-0000-0000-0000D92B0000}"/>
    <cellStyle name="annee semestre 2 2 3 2 4 2 2 2 3 2 3 3 3" xfId="17277" xr:uid="{00000000-0005-0000-0000-0000DA2B0000}"/>
    <cellStyle name="annee semestre 2 2 3 2 4 2 2 2 3 2 3 3 3 2" xfId="18899" xr:uid="{00000000-0005-0000-0000-0000DB2B0000}"/>
    <cellStyle name="annee semestre 2 2 3 2 4 2 2 2 3 2 3 3 3 2 2" xfId="35592" xr:uid="{00000000-0005-0000-0000-0000DC2B0000}"/>
    <cellStyle name="annee semestre 2 2 3 2 4 2 2 2 3 2 3 3 3 3" xfId="21554" xr:uid="{00000000-0005-0000-0000-0000DD2B0000}"/>
    <cellStyle name="annee semestre 2 2 3 2 4 2 2 2 3 2 3 3 4" xfId="27533" xr:uid="{00000000-0005-0000-0000-0000DE2B0000}"/>
    <cellStyle name="annee semestre 2 2 3 2 4 2 2 2 3 2 4" xfId="17402" xr:uid="{00000000-0005-0000-0000-0000DF2B0000}"/>
    <cellStyle name="annee semestre 2 2 3 2 4 2 2 2 3 2 4 2" xfId="18776" xr:uid="{00000000-0005-0000-0000-0000E02B0000}"/>
    <cellStyle name="annee semestre 2 2 3 2 4 2 2 2 3 2 4 2 2" xfId="35717" xr:uid="{00000000-0005-0000-0000-0000E12B0000}"/>
    <cellStyle name="annee semestre 2 2 3 2 4 2 2 2 3 2 4 3" xfId="30461" xr:uid="{00000000-0005-0000-0000-0000E22B0000}"/>
    <cellStyle name="annee semestre 2 2 3 2 4 2 2 2 3 2 5" xfId="26539" xr:uid="{00000000-0005-0000-0000-0000E32B0000}"/>
    <cellStyle name="annee semestre 2 2 3 2 4 2 2 2 4" xfId="14863" xr:uid="{00000000-0005-0000-0000-0000E42B0000}"/>
    <cellStyle name="annee semestre 2 2 3 2 4 2 2 2 4 2" xfId="11325" xr:uid="{00000000-0005-0000-0000-0000E52B0000}"/>
    <cellStyle name="annee semestre 2 2 3 2 4 2 2 2 4 2 2" xfId="33185" xr:uid="{00000000-0005-0000-0000-0000E62B0000}"/>
    <cellStyle name="annee semestre 2 2 3 2 4 2 2 2 4 3" xfId="31434" xr:uid="{00000000-0005-0000-0000-0000E72B0000}"/>
    <cellStyle name="annee semestre 2 2 3 2 4 2 2 2 5" xfId="21955" xr:uid="{00000000-0005-0000-0000-0000E82B0000}"/>
    <cellStyle name="annee semestre 2 2 3 2 4 2 3" xfId="15447" xr:uid="{00000000-0005-0000-0000-0000E92B0000}"/>
    <cellStyle name="annee semestre 2 2 3 2 4 2 3 2" xfId="19515" xr:uid="{00000000-0005-0000-0000-0000EA2B0000}"/>
    <cellStyle name="annee semestre 2 2 3 2 4 2 3 2 2" xfId="33766" xr:uid="{00000000-0005-0000-0000-0000EB2B0000}"/>
    <cellStyle name="annee semestre 2 2 3 2 4 2 3 3" xfId="27870" xr:uid="{00000000-0005-0000-0000-0000EC2B0000}"/>
    <cellStyle name="annee semestre 2 2 3 2 4 2 4" xfId="23900" xr:uid="{00000000-0005-0000-0000-0000ED2B0000}"/>
    <cellStyle name="annee semestre 2 2 3 2 5" xfId="16017" xr:uid="{00000000-0005-0000-0000-0000EE2B0000}"/>
    <cellStyle name="annee semestre 2 2 3 2 5 2" xfId="12759" xr:uid="{00000000-0005-0000-0000-0000EF2B0000}"/>
    <cellStyle name="annee semestre 2 2 3 2 5 2 2" xfId="34333" xr:uid="{00000000-0005-0000-0000-0000F02B0000}"/>
    <cellStyle name="annee semestre 2 2 3 2 5 3" xfId="20698" xr:uid="{00000000-0005-0000-0000-0000F12B0000}"/>
    <cellStyle name="annee semestre 2 2 3 2 6" xfId="21470" xr:uid="{00000000-0005-0000-0000-0000F22B0000}"/>
    <cellStyle name="annee semestre 2 2 3 3" xfId="743" xr:uid="{00000000-0005-0000-0000-0000F32B0000}"/>
    <cellStyle name="annee semestre 2 2 3 3 2" xfId="570" xr:uid="{00000000-0005-0000-0000-0000F42B0000}"/>
    <cellStyle name="annee semestre 2 2 3 3 2 2" xfId="612" xr:uid="{00000000-0005-0000-0000-0000F52B0000}"/>
    <cellStyle name="annee semestre 2 2 3 3 2 2 2" xfId="949" xr:uid="{00000000-0005-0000-0000-0000F62B0000}"/>
    <cellStyle name="annee semestre 2 2 3 3 2 2 2 2" xfId="1327" xr:uid="{00000000-0005-0000-0000-0000F72B0000}"/>
    <cellStyle name="annee semestre 2 2 3 3 2 2 2 2 2" xfId="1200" xr:uid="{00000000-0005-0000-0000-0000F82B0000}"/>
    <cellStyle name="annee semestre 2 2 3 3 2 2 2 2 2 2" xfId="1616" xr:uid="{00000000-0005-0000-0000-0000F92B0000}"/>
    <cellStyle name="annee semestre 2 2 3 3 2 2 2 2 2 2 2" xfId="1894" xr:uid="{00000000-0005-0000-0000-0000FA2B0000}"/>
    <cellStyle name="annee semestre 2 2 3 3 2 2 2 2 2 2 2 2" xfId="2159" xr:uid="{00000000-0005-0000-0000-0000FB2B0000}"/>
    <cellStyle name="annee semestre 2 2 3 3 2 2 2 2 2 2 2 2 2" xfId="2784" xr:uid="{00000000-0005-0000-0000-0000FC2B0000}"/>
    <cellStyle name="annee semestre 2 2 3 3 2 2 2 2 2 2 2 2 2 2" xfId="4049" xr:uid="{00000000-0005-0000-0000-0000FD2B0000}"/>
    <cellStyle name="annee semestre 2 2 3 3 2 2 2 2 2 2 2 2 2 2 2" xfId="4523" xr:uid="{00000000-0005-0000-0000-0000FE2B0000}"/>
    <cellStyle name="annee semestre 2 2 3 3 2 2 2 2 2 2 2 2 2 2 2 2" xfId="5037" xr:uid="{00000000-0005-0000-0000-0000FF2B0000}"/>
    <cellStyle name="annee semestre 2 2 3 3 2 2 2 2 2 2 2 2 2 2 2 2 2" xfId="6600" xr:uid="{00000000-0005-0000-0000-0000002C0000}"/>
    <cellStyle name="annee semestre 2 2 3 3 2 2 2 2 2 2 2 2 2 2 2 2 2 2" xfId="6037" xr:uid="{00000000-0005-0000-0000-0000012C0000}"/>
    <cellStyle name="annee semestre 2 2 3 3 2 2 2 2 2 2 2 2 2 2 2 2 2 2 2" xfId="7611" xr:uid="{00000000-0005-0000-0000-0000022C0000}"/>
    <cellStyle name="annee semestre 2 2 3 3 2 2 2 2 2 2 2 2 2 2 2 2 2 2 2 2" xfId="13214" xr:uid="{00000000-0005-0000-0000-0000032C0000}"/>
    <cellStyle name="annee semestre 2 2 3 3 2 2 2 2 2 2 2 2 2 2 2 2 2 2 2 2 2" xfId="9886" xr:uid="{00000000-0005-0000-0000-0000042C0000}"/>
    <cellStyle name="annee semestre 2 2 3 3 2 2 2 2 2 2 2 2 2 2 2 2 2 2 2 2 2 2" xfId="31540" xr:uid="{00000000-0005-0000-0000-0000052C0000}"/>
    <cellStyle name="annee semestre 2 2 3 3 2 2 2 2 2 2 2 2 2 2 2 2 2 2 2 2 3" xfId="22630" xr:uid="{00000000-0005-0000-0000-0000062C0000}"/>
    <cellStyle name="annee semestre 2 2 3 3 2 2 2 2 2 2 2 2 2 2 2 2 2 2 2 3" xfId="23220" xr:uid="{00000000-0005-0000-0000-0000072C0000}"/>
    <cellStyle name="annee semestre 2 2 3 3 2 2 2 2 2 2 2 2 2 2 2 2 2 2 3" xfId="17907" xr:uid="{00000000-0005-0000-0000-0000082C0000}"/>
    <cellStyle name="annee semestre 2 2 3 3 2 2 2 2 2 2 2 2 2 2 2 2 2 2 3 2" xfId="8574" xr:uid="{00000000-0005-0000-0000-0000092C0000}"/>
    <cellStyle name="annee semestre 2 2 3 3 2 2 2 2 2 2 2 2 2 2 2 2 2 2 3 2 2" xfId="36222" xr:uid="{00000000-0005-0000-0000-00000A2C0000}"/>
    <cellStyle name="annee semestre 2 2 3 3 2 2 2 2 2 2 2 2 2 2 2 2 2 2 3 3" xfId="25933" xr:uid="{00000000-0005-0000-0000-00000B2C0000}"/>
    <cellStyle name="annee semestre 2 2 3 3 2 2 2 2 2 2 2 2 2 2 2 2 2 2 4" xfId="22221" xr:uid="{00000000-0005-0000-0000-00000C2C0000}"/>
    <cellStyle name="annee semestre 2 2 3 3 2 2 2 2 2 2 2 2 2 2 2 2 2 3" xfId="10758" xr:uid="{00000000-0005-0000-0000-00000D2C0000}"/>
    <cellStyle name="annee semestre 2 2 3 3 2 2 2 2 2 2 2 2 2 2 2 2 2 3 2" xfId="12406" xr:uid="{00000000-0005-0000-0000-00000E2C0000}"/>
    <cellStyle name="annee semestre 2 2 3 3 2 2 2 2 2 2 2 2 2 2 2 2 2 3 2 2" xfId="14582" xr:uid="{00000000-0005-0000-0000-00000F2C0000}"/>
    <cellStyle name="annee semestre 2 2 3 3 2 2 2 2 2 2 2 2 2 2 2 2 2 3 2 2 2" xfId="8511" xr:uid="{00000000-0005-0000-0000-0000102C0000}"/>
    <cellStyle name="annee semestre 2 2 3 3 2 2 2 2 2 2 2 2 2 2 2 2 2 3 2 2 2 2" xfId="32908" xr:uid="{00000000-0005-0000-0000-0000112C0000}"/>
    <cellStyle name="annee semestre 2 2 3 3 2 2 2 2 2 2 2 2 2 2 2 2 2 3 2 2 3" xfId="24114" xr:uid="{00000000-0005-0000-0000-0000122C0000}"/>
    <cellStyle name="annee semestre 2 2 3 3 2 2 2 2 2 2 2 2 2 2 2 2 2 3 2 3" xfId="30511" xr:uid="{00000000-0005-0000-0000-0000132C0000}"/>
    <cellStyle name="annee semestre 2 2 3 3 2 2 2 2 2 2 2 2 2 2 2 2 2 3 3" xfId="15970" xr:uid="{00000000-0005-0000-0000-0000142C0000}"/>
    <cellStyle name="annee semestre 2 2 3 3 2 2 2 2 2 2 2 2 2 2 2 2 2 3 3 2" xfId="18889" xr:uid="{00000000-0005-0000-0000-0000152C0000}"/>
    <cellStyle name="annee semestre 2 2 3 3 2 2 2 2 2 2 2 2 2 2 2 2 2 3 3 2 2" xfId="34286" xr:uid="{00000000-0005-0000-0000-0000162C0000}"/>
    <cellStyle name="annee semestre 2 2 3 3 2 2 2 2 2 2 2 2 2 2 2 2 2 3 3 3" xfId="21661" xr:uid="{00000000-0005-0000-0000-0000172C0000}"/>
    <cellStyle name="annee semestre 2 2 3 3 2 2 2 2 2 2 2 2 2 2 2 2 2 3 4" xfId="27098" xr:uid="{00000000-0005-0000-0000-0000182C0000}"/>
    <cellStyle name="annee semestre 2 2 3 3 2 2 2 2 2 2 2 2 2 2 2 2 3" xfId="18233" xr:uid="{00000000-0005-0000-0000-0000192C0000}"/>
    <cellStyle name="annee semestre 2 2 3 3 2 2 2 2 2 2 2 2 2 2 2 2 3 2" xfId="20016" xr:uid="{00000000-0005-0000-0000-00001A2C0000}"/>
    <cellStyle name="annee semestre 2 2 3 3 2 2 2 2 2 2 2 2 2 2 2 2 3 2 2" xfId="36548" xr:uid="{00000000-0005-0000-0000-00001B2C0000}"/>
    <cellStyle name="annee semestre 2 2 3 3 2 2 2 2 2 2 2 2 2 2 2 2 3 3" xfId="20618" xr:uid="{00000000-0005-0000-0000-00001C2C0000}"/>
    <cellStyle name="annee semestre 2 2 3 3 2 2 2 2 2 2 2 2 2 2 2 2 4" xfId="26889" xr:uid="{00000000-0005-0000-0000-00001D2C0000}"/>
    <cellStyle name="annee semestre 2 2 3 3 2 2 2 2 2 2 2 2 2 2 3" xfId="17844" xr:uid="{00000000-0005-0000-0000-00001E2C0000}"/>
    <cellStyle name="annee semestre 2 2 3 3 2 2 2 2 2 2 2 2 2 2 3 2" xfId="9889" xr:uid="{00000000-0005-0000-0000-00001F2C0000}"/>
    <cellStyle name="annee semestre 2 2 3 3 2 2 2 2 2 2 2 2 2 2 3 2 2" xfId="36159" xr:uid="{00000000-0005-0000-0000-0000202C0000}"/>
    <cellStyle name="annee semestre 2 2 3 3 2 2 2 2 2 2 2 2 2 2 3 3" xfId="21119" xr:uid="{00000000-0005-0000-0000-0000212C0000}"/>
    <cellStyle name="annee semestre 2 2 3 3 2 2 2 2 2 2 2 2 2 2 4" xfId="21272" xr:uid="{00000000-0005-0000-0000-0000222C0000}"/>
    <cellStyle name="annee semestre 2 2 3 3 2 2 2 2 2 2 2 2 3" xfId="3009" xr:uid="{00000000-0005-0000-0000-0000232C0000}"/>
    <cellStyle name="annee semestre 2 2 3 3 2 2 2 2 2 2 2 2 3 2" xfId="3843" xr:uid="{00000000-0005-0000-0000-0000242C0000}"/>
    <cellStyle name="annee semestre 2 2 3 3 2 2 2 2 2 2 2 2 3 2 2" xfId="4801" xr:uid="{00000000-0005-0000-0000-0000252C0000}"/>
    <cellStyle name="annee semestre 2 2 3 3 2 2 2 2 2 2 2 2 3 2 2 2" xfId="6523" xr:uid="{00000000-0005-0000-0000-0000262C0000}"/>
    <cellStyle name="annee semestre 2 2 3 3 2 2 2 2 2 2 2 2 3 2 2 2 2" xfId="7194" xr:uid="{00000000-0005-0000-0000-0000272C0000}"/>
    <cellStyle name="annee semestre 2 2 3 3 2 2 2 2 2 2 2 2 3 2 2 2 2 2" xfId="7534" xr:uid="{00000000-0005-0000-0000-0000282C0000}"/>
    <cellStyle name="annee semestre 2 2 3 3 2 2 2 2 2 2 2 2 3 2 2 2 2 2 2" xfId="13296" xr:uid="{00000000-0005-0000-0000-0000292C0000}"/>
    <cellStyle name="annee semestre 2 2 3 3 2 2 2 2 2 2 2 2 3 2 2 2 2 2 2 2" xfId="9513" xr:uid="{00000000-0005-0000-0000-00002A2C0000}"/>
    <cellStyle name="annee semestre 2 2 3 3 2 2 2 2 2 2 2 2 3 2 2 2 2 2 2 2 2" xfId="31622" xr:uid="{00000000-0005-0000-0000-00002B2C0000}"/>
    <cellStyle name="annee semestre 2 2 3 3 2 2 2 2 2 2 2 2 3 2 2 2 2 2 2 3" xfId="23187" xr:uid="{00000000-0005-0000-0000-00002C2C0000}"/>
    <cellStyle name="annee semestre 2 2 3 3 2 2 2 2 2 2 2 2 3 2 2 2 2 2 3" xfId="27642" xr:uid="{00000000-0005-0000-0000-00002D2C0000}"/>
    <cellStyle name="annee semestre 2 2 3 3 2 2 2 2 2 2 2 2 3 2 2 2 2 3" xfId="18398" xr:uid="{00000000-0005-0000-0000-00002E2C0000}"/>
    <cellStyle name="annee semestre 2 2 3 3 2 2 2 2 2 2 2 2 3 2 2 2 2 3 2" xfId="18996" xr:uid="{00000000-0005-0000-0000-00002F2C0000}"/>
    <cellStyle name="annee semestre 2 2 3 3 2 2 2 2 2 2 2 2 3 2 2 2 2 3 2 2" xfId="36713" xr:uid="{00000000-0005-0000-0000-0000302C0000}"/>
    <cellStyle name="annee semestre 2 2 3 3 2 2 2 2 2 2 2 2 3 2 2 2 2 3 3" xfId="30538" xr:uid="{00000000-0005-0000-0000-0000312C0000}"/>
    <cellStyle name="annee semestre 2 2 3 3 2 2 2 2 2 2 2 2 3 2 2 2 2 4" xfId="28728" xr:uid="{00000000-0005-0000-0000-0000322C0000}"/>
    <cellStyle name="annee semestre 2 2 3 3 2 2 2 2 2 2 2 2 3 2 2 2 3" xfId="10681" xr:uid="{00000000-0005-0000-0000-0000332C0000}"/>
    <cellStyle name="annee semestre 2 2 3 3 2 2 2 2 2 2 2 2 3 2 2 2 3 2" xfId="11890" xr:uid="{00000000-0005-0000-0000-0000342C0000}"/>
    <cellStyle name="annee semestre 2 2 3 3 2 2 2 2 2 2 2 2 3 2 2 2 3 2 2" xfId="13865" xr:uid="{00000000-0005-0000-0000-0000352C0000}"/>
    <cellStyle name="annee semestre 2 2 3 3 2 2 2 2 2 2 2 2 3 2 2 2 3 2 2 2" xfId="18989" xr:uid="{00000000-0005-0000-0000-0000362C0000}"/>
    <cellStyle name="annee semestre 2 2 3 3 2 2 2 2 2 2 2 2 3 2 2 2 3 2 2 2 2" xfId="32191" xr:uid="{00000000-0005-0000-0000-0000372C0000}"/>
    <cellStyle name="annee semestre 2 2 3 3 2 2 2 2 2 2 2 2 3 2 2 2 3 2 2 3" xfId="29833" xr:uid="{00000000-0005-0000-0000-0000382C0000}"/>
    <cellStyle name="annee semestre 2 2 3 3 2 2 2 2 2 2 2 2 3 2 2 2 3 2 3" xfId="30216" xr:uid="{00000000-0005-0000-0000-0000392C0000}"/>
    <cellStyle name="annee semestre 2 2 3 3 2 2 2 2 2 2 2 2 3 2 2 2 3 3" xfId="17692" xr:uid="{00000000-0005-0000-0000-00003A2C0000}"/>
    <cellStyle name="annee semestre 2 2 3 3 2 2 2 2 2 2 2 2 3 2 2 2 3 3 2" xfId="9940" xr:uid="{00000000-0005-0000-0000-00003B2C0000}"/>
    <cellStyle name="annee semestre 2 2 3 3 2 2 2 2 2 2 2 2 3 2 2 2 3 3 2 2" xfId="36007" xr:uid="{00000000-0005-0000-0000-00003C2C0000}"/>
    <cellStyle name="annee semestre 2 2 3 3 2 2 2 2 2 2 2 2 3 2 2 2 3 3 3" xfId="30057" xr:uid="{00000000-0005-0000-0000-00003D2C0000}"/>
    <cellStyle name="annee semestre 2 2 3 3 2 2 2 2 2 2 2 2 3 2 2 2 3 4" xfId="28063" xr:uid="{00000000-0005-0000-0000-00003E2C0000}"/>
    <cellStyle name="annee semestre 2 2 3 3 2 2 2 2 2 2 2 2 3 2 2 3" xfId="15221" xr:uid="{00000000-0005-0000-0000-00003F2C0000}"/>
    <cellStyle name="annee semestre 2 2 3 3 2 2 2 2 2 2 2 2 3 2 2 3 2" xfId="20318" xr:uid="{00000000-0005-0000-0000-0000402C0000}"/>
    <cellStyle name="annee semestre 2 2 3 3 2 2 2 2 2 2 2 2 3 2 2 3 2 2" xfId="33540" xr:uid="{00000000-0005-0000-0000-0000412C0000}"/>
    <cellStyle name="annee semestre 2 2 3 3 2 2 2 2 2 2 2 2 3 2 2 3 3" xfId="30324" xr:uid="{00000000-0005-0000-0000-0000422C0000}"/>
    <cellStyle name="annee semestre 2 2 3 3 2 2 2 2 2 2 2 2 3 2 2 4" xfId="21398" xr:uid="{00000000-0005-0000-0000-0000432C0000}"/>
    <cellStyle name="annee semestre 2 2 3 3 2 2 2 2 2 2 2 2 3 3" xfId="17315" xr:uid="{00000000-0005-0000-0000-0000442C0000}"/>
    <cellStyle name="annee semestre 2 2 3 3 2 2 2 2 2 2 2 2 3 3 2" xfId="9334" xr:uid="{00000000-0005-0000-0000-0000452C0000}"/>
    <cellStyle name="annee semestre 2 2 3 3 2 2 2 2 2 2 2 2 3 3 2 2" xfId="35630" xr:uid="{00000000-0005-0000-0000-0000462C0000}"/>
    <cellStyle name="annee semestre 2 2 3 3 2 2 2 2 2 2 2 2 3 3 3" xfId="28381" xr:uid="{00000000-0005-0000-0000-0000472C0000}"/>
    <cellStyle name="annee semestre 2 2 3 3 2 2 2 2 2 2 2 2 3 4" xfId="24599" xr:uid="{00000000-0005-0000-0000-0000482C0000}"/>
    <cellStyle name="annee semestre 2 2 3 3 2 2 2 2 2 2 3" xfId="2517" xr:uid="{00000000-0005-0000-0000-0000492C0000}"/>
    <cellStyle name="annee semestre 2 2 3 3 2 2 2 2 2 2 3 2" xfId="2366" xr:uid="{00000000-0005-0000-0000-00004A2C0000}"/>
    <cellStyle name="annee semestre 2 2 3 3 2 2 2 2 2 2 3 2 2" xfId="4114" xr:uid="{00000000-0005-0000-0000-00004B2C0000}"/>
    <cellStyle name="annee semestre 2 2 3 3 2 2 2 2 2 2 3 2 2 2" xfId="4588" xr:uid="{00000000-0005-0000-0000-00004C2C0000}"/>
    <cellStyle name="annee semestre 2 2 3 3 2 2 2 2 2 2 3 2 2 2 2" xfId="5240" xr:uid="{00000000-0005-0000-0000-00004D2C0000}"/>
    <cellStyle name="annee semestre 2 2 3 3 2 2 2 2 2 2 3 2 2 2 2 2" xfId="6382" xr:uid="{00000000-0005-0000-0000-00004E2C0000}"/>
    <cellStyle name="annee semestre 2 2 3 3 2 2 2 2 2 2 3 2 2 2 2 2 2" xfId="7017" xr:uid="{00000000-0005-0000-0000-00004F2C0000}"/>
    <cellStyle name="annee semestre 2 2 3 3 2 2 2 2 2 2 3 2 2 2 2 2 2 2" xfId="7393" xr:uid="{00000000-0005-0000-0000-0000502C0000}"/>
    <cellStyle name="annee semestre 2 2 3 3 2 2 2 2 2 2 3 2 2 2 2 2 2 2 2" xfId="13441" xr:uid="{00000000-0005-0000-0000-0000512C0000}"/>
    <cellStyle name="annee semestre 2 2 3 3 2 2 2 2 2 2 3 2 2 2 2 2 2 2 2 2" xfId="19702" xr:uid="{00000000-0005-0000-0000-0000522C0000}"/>
    <cellStyle name="annee semestre 2 2 3 3 2 2 2 2 2 2 3 2 2 2 2 2 2 2 2 2 2" xfId="31767" xr:uid="{00000000-0005-0000-0000-0000532C0000}"/>
    <cellStyle name="annee semestre 2 2 3 3 2 2 2 2 2 2 3 2 2 2 2 2 2 2 2 3" xfId="31027" xr:uid="{00000000-0005-0000-0000-0000542C0000}"/>
    <cellStyle name="annee semestre 2 2 3 3 2 2 2 2 2 2 3 2 2 2 2 2 2 2 3" xfId="23205" xr:uid="{00000000-0005-0000-0000-0000552C0000}"/>
    <cellStyle name="annee semestre 2 2 3 3 2 2 2 2 2 2 3 2 2 2 2 2 2 3" xfId="17072" xr:uid="{00000000-0005-0000-0000-0000562C0000}"/>
    <cellStyle name="annee semestre 2 2 3 3 2 2 2 2 2 2 3 2 2 2 2 2 2 3 2" xfId="8442" xr:uid="{00000000-0005-0000-0000-0000572C0000}"/>
    <cellStyle name="annee semestre 2 2 3 3 2 2 2 2 2 2 3 2 2 2 2 2 2 3 2 2" xfId="35387" xr:uid="{00000000-0005-0000-0000-0000582C0000}"/>
    <cellStyle name="annee semestre 2 2 3 3 2 2 2 2 2 2 3 2 2 2 2 2 2 3 3" xfId="29204" xr:uid="{00000000-0005-0000-0000-0000592C0000}"/>
    <cellStyle name="annee semestre 2 2 3 3 2 2 2 2 2 2 3 2 2 2 2 2 2 4" xfId="29428" xr:uid="{00000000-0005-0000-0000-00005A2C0000}"/>
    <cellStyle name="annee semestre 2 2 3 3 2 2 2 2 2 2 3 2 2 2 2 2 3" xfId="10540" xr:uid="{00000000-0005-0000-0000-00005B2C0000}"/>
    <cellStyle name="annee semestre 2 2 3 3 2 2 2 2 2 2 3 2 2 2 2 2 3 2" xfId="11823" xr:uid="{00000000-0005-0000-0000-00005C2C0000}"/>
    <cellStyle name="annee semestre 2 2 3 3 2 2 2 2 2 2 3 2 2 2 2 2 3 2 2" xfId="13661" xr:uid="{00000000-0005-0000-0000-00005D2C0000}"/>
    <cellStyle name="annee semestre 2 2 3 3 2 2 2 2 2 2 3 2 2 2 2 2 3 2 2 2" xfId="19281" xr:uid="{00000000-0005-0000-0000-00005E2C0000}"/>
    <cellStyle name="annee semestre 2 2 3 3 2 2 2 2 2 2 3 2 2 2 2 2 3 2 2 2 2" xfId="31987" xr:uid="{00000000-0005-0000-0000-00005F2C0000}"/>
    <cellStyle name="annee semestre 2 2 3 3 2 2 2 2 2 2 3 2 2 2 2 2 3 2 2 3" xfId="30173" xr:uid="{00000000-0005-0000-0000-0000602C0000}"/>
    <cellStyle name="annee semestre 2 2 3 3 2 2 2 2 2 2 3 2 2 2 2 2 3 2 3" xfId="23836" xr:uid="{00000000-0005-0000-0000-0000612C0000}"/>
    <cellStyle name="annee semestre 2 2 3 3 2 2 2 2 2 2 3 2 2 2 2 2 3 3" xfId="17583" xr:uid="{00000000-0005-0000-0000-0000622C0000}"/>
    <cellStyle name="annee semestre 2 2 3 3 2 2 2 2 2 2 3 2 2 2 2 2 3 3 2" xfId="20324" xr:uid="{00000000-0005-0000-0000-0000632C0000}"/>
    <cellStyle name="annee semestre 2 2 3 3 2 2 2 2 2 2 3 2 2 2 2 2 3 3 2 2" xfId="35898" xr:uid="{00000000-0005-0000-0000-0000642C0000}"/>
    <cellStyle name="annee semestre 2 2 3 3 2 2 2 2 2 2 3 2 2 2 2 2 3 3 3" xfId="31064" xr:uid="{00000000-0005-0000-0000-0000652C0000}"/>
    <cellStyle name="annee semestre 2 2 3 3 2 2 2 2 2 2 3 2 2 2 2 2 3 4" xfId="23784" xr:uid="{00000000-0005-0000-0000-0000662C0000}"/>
    <cellStyle name="annee semestre 2 2 3 3 2 2 2 2 2 2 3 2 2 2 2 3" xfId="18475" xr:uid="{00000000-0005-0000-0000-0000672C0000}"/>
    <cellStyle name="annee semestre 2 2 3 3 2 2 2 2 2 2 3 2 2 2 2 3 2" xfId="19835" xr:uid="{00000000-0005-0000-0000-0000682C0000}"/>
    <cellStyle name="annee semestre 2 2 3 3 2 2 2 2 2 2 3 2 2 2 2 3 2 2" xfId="36790" xr:uid="{00000000-0005-0000-0000-0000692C0000}"/>
    <cellStyle name="annee semestre 2 2 3 3 2 2 2 2 2 2 3 2 2 2 2 3 3" xfId="31330" xr:uid="{00000000-0005-0000-0000-00006A2C0000}"/>
    <cellStyle name="annee semestre 2 2 3 3 2 2 2 2 2 2 3 2 2 2 2 4" xfId="26552" xr:uid="{00000000-0005-0000-0000-00006B2C0000}"/>
    <cellStyle name="annee semestre 2 2 3 3 2 2 2 2 2 2 3 2 2 3" xfId="16388" xr:uid="{00000000-0005-0000-0000-00006C2C0000}"/>
    <cellStyle name="annee semestre 2 2 3 3 2 2 2 2 2 2 3 2 2 3 2" xfId="19373" xr:uid="{00000000-0005-0000-0000-00006D2C0000}"/>
    <cellStyle name="annee semestre 2 2 3 3 2 2 2 2 2 2 3 2 2 3 2 2" xfId="34703" xr:uid="{00000000-0005-0000-0000-00006E2C0000}"/>
    <cellStyle name="annee semestre 2 2 3 3 2 2 2 2 2 2 3 2 2 3 3" xfId="22800" xr:uid="{00000000-0005-0000-0000-00006F2C0000}"/>
    <cellStyle name="annee semestre 2 2 3 3 2 2 2 2 2 2 3 2 2 4" xfId="25670" xr:uid="{00000000-0005-0000-0000-0000702C0000}"/>
    <cellStyle name="annee semestre 2 2 3 3 2 2 2 2 2 2 3 3" xfId="3210" xr:uid="{00000000-0005-0000-0000-0000712C0000}"/>
    <cellStyle name="annee semestre 2 2 3 3 2 2 2 2 2 2 3 3 2" xfId="3893" xr:uid="{00000000-0005-0000-0000-0000722C0000}"/>
    <cellStyle name="annee semestre 2 2 3 3 2 2 2 2 2 2 3 3 2 2" xfId="4777" xr:uid="{00000000-0005-0000-0000-0000732C0000}"/>
    <cellStyle name="annee semestre 2 2 3 3 2 2 2 2 2 2 3 3 2 2 2" xfId="6861" xr:uid="{00000000-0005-0000-0000-0000742C0000}"/>
    <cellStyle name="annee semestre 2 2 3 3 2 2 2 2 2 2 3 3 2 2 2 2" xfId="6140" xr:uid="{00000000-0005-0000-0000-0000752C0000}"/>
    <cellStyle name="annee semestre 2 2 3 3 2 2 2 2 2 2 3 3 2 2 2 2 2" xfId="7872" xr:uid="{00000000-0005-0000-0000-0000762C0000}"/>
    <cellStyle name="annee semestre 2 2 3 3 2 2 2 2 2 2 3 3 2 2 2 2 2 2" xfId="13877" xr:uid="{00000000-0005-0000-0000-0000772C0000}"/>
    <cellStyle name="annee semestre 2 2 3 3 2 2 2 2 2 2 3 3 2 2 2 2 2 2 2" xfId="8287" xr:uid="{00000000-0005-0000-0000-0000782C0000}"/>
    <cellStyle name="annee semestre 2 2 3 3 2 2 2 2 2 2 3 3 2 2 2 2 2 2 2 2" xfId="32203" xr:uid="{00000000-0005-0000-0000-0000792C0000}"/>
    <cellStyle name="annee semestre 2 2 3 3 2 2 2 2 2 2 3 3 2 2 2 2 2 2 3" xfId="22690" xr:uid="{00000000-0005-0000-0000-00007A2C0000}"/>
    <cellStyle name="annee semestre 2 2 3 3 2 2 2 2 2 2 3 3 2 2 2 2 2 3" xfId="28139" xr:uid="{00000000-0005-0000-0000-00007B2C0000}"/>
    <cellStyle name="annee semestre 2 2 3 3 2 2 2 2 2 2 3 3 2 2 2 2 3" xfId="18058" xr:uid="{00000000-0005-0000-0000-00007C2C0000}"/>
    <cellStyle name="annee semestre 2 2 3 3 2 2 2 2 2 2 3 3 2 2 2 2 3 2" xfId="18982" xr:uid="{00000000-0005-0000-0000-00007D2C0000}"/>
    <cellStyle name="annee semestre 2 2 3 3 2 2 2 2 2 2 3 3 2 2 2 2 3 2 2" xfId="36373" xr:uid="{00000000-0005-0000-0000-00007E2C0000}"/>
    <cellStyle name="annee semestre 2 2 3 3 2 2 2 2 2 2 3 3 2 2 2 2 3 3" xfId="21941" xr:uid="{00000000-0005-0000-0000-00007F2C0000}"/>
    <cellStyle name="annee semestre 2 2 3 3 2 2 2 2 2 2 3 3 2 2 2 2 4" xfId="26180" xr:uid="{00000000-0005-0000-0000-0000802C0000}"/>
    <cellStyle name="annee semestre 2 2 3 3 2 2 2 2 2 2 3 3 2 2 2 3" xfId="11019" xr:uid="{00000000-0005-0000-0000-0000812C0000}"/>
    <cellStyle name="annee semestre 2 2 3 3 2 2 2 2 2 2 3 3 2 2 2 3 2" xfId="12354" xr:uid="{00000000-0005-0000-0000-0000822C0000}"/>
    <cellStyle name="annee semestre 2 2 3 3 2 2 2 2 2 2 3 3 2 2 2 3 2 2" xfId="14530" xr:uid="{00000000-0005-0000-0000-0000832C0000}"/>
    <cellStyle name="annee semestre 2 2 3 3 2 2 2 2 2 2 3 3 2 2 2 3 2 2 2" xfId="20365" xr:uid="{00000000-0005-0000-0000-0000842C0000}"/>
    <cellStyle name="annee semestre 2 2 3 3 2 2 2 2 2 2 3 3 2 2 2 3 2 2 2 2" xfId="32856" xr:uid="{00000000-0005-0000-0000-0000852C0000}"/>
    <cellStyle name="annee semestre 2 2 3 3 2 2 2 2 2 2 3 3 2 2 2 3 2 2 3" xfId="20885" xr:uid="{00000000-0005-0000-0000-0000862C0000}"/>
    <cellStyle name="annee semestre 2 2 3 3 2 2 2 2 2 2 3 3 2 2 2 3 2 3" xfId="26082" xr:uid="{00000000-0005-0000-0000-0000872C0000}"/>
    <cellStyle name="annee semestre 2 2 3 3 2 2 2 2 2 2 3 3 2 2 2 3 3" xfId="17294" xr:uid="{00000000-0005-0000-0000-0000882C0000}"/>
    <cellStyle name="annee semestre 2 2 3 3 2 2 2 2 2 2 3 3 2 2 2 3 3 2" xfId="19192" xr:uid="{00000000-0005-0000-0000-0000892C0000}"/>
    <cellStyle name="annee semestre 2 2 3 3 2 2 2 2 2 2 3 3 2 2 2 3 3 2 2" xfId="35609" xr:uid="{00000000-0005-0000-0000-00008A2C0000}"/>
    <cellStyle name="annee semestre 2 2 3 3 2 2 2 2 2 2 3 3 2 2 2 3 3 3" xfId="27064" xr:uid="{00000000-0005-0000-0000-00008B2C0000}"/>
    <cellStyle name="annee semestre 2 2 3 3 2 2 2 2 2 2 3 3 2 2 2 3 4" xfId="23113" xr:uid="{00000000-0005-0000-0000-00008C2C0000}"/>
    <cellStyle name="annee semestre 2 2 3 3 2 2 2 2 2 2 3 3 2 2 3" xfId="17017" xr:uid="{00000000-0005-0000-0000-00008D2C0000}"/>
    <cellStyle name="annee semestre 2 2 3 3 2 2 2 2 2 2 3 3 2 2 3 2" xfId="10128" xr:uid="{00000000-0005-0000-0000-00008E2C0000}"/>
    <cellStyle name="annee semestre 2 2 3 3 2 2 2 2 2 2 3 3 2 2 3 2 2" xfId="35332" xr:uid="{00000000-0005-0000-0000-00008F2C0000}"/>
    <cellStyle name="annee semestre 2 2 3 3 2 2 2 2 2 2 3 3 2 2 3 3" xfId="28105" xr:uid="{00000000-0005-0000-0000-0000902C0000}"/>
    <cellStyle name="annee semestre 2 2 3 3 2 2 2 2 2 2 3 3 2 2 4" xfId="22344" xr:uid="{00000000-0005-0000-0000-0000912C0000}"/>
    <cellStyle name="annee semestre 2 2 3 3 2 2 2 2 2 2 3 3 3" xfId="15188" xr:uid="{00000000-0005-0000-0000-0000922C0000}"/>
    <cellStyle name="annee semestre 2 2 3 3 2 2 2 2 2 2 3 3 3 2" xfId="20137" xr:uid="{00000000-0005-0000-0000-0000932C0000}"/>
    <cellStyle name="annee semestre 2 2 3 3 2 2 2 2 2 2 3 3 3 2 2" xfId="33507" xr:uid="{00000000-0005-0000-0000-0000942C0000}"/>
    <cellStyle name="annee semestre 2 2 3 3 2 2 2 2 2 2 3 3 3 3" xfId="24698" xr:uid="{00000000-0005-0000-0000-0000952C0000}"/>
    <cellStyle name="annee semestre 2 2 3 3 2 2 2 2 2 2 3 3 4" xfId="26835" xr:uid="{00000000-0005-0000-0000-0000962C0000}"/>
    <cellStyle name="annee semestre 2 2 3 3 2 2 2 2 2 2 4" xfId="16538" xr:uid="{00000000-0005-0000-0000-0000972C0000}"/>
    <cellStyle name="annee semestre 2 2 3 3 2 2 2 2 2 2 4 2" xfId="9066" xr:uid="{00000000-0005-0000-0000-0000982C0000}"/>
    <cellStyle name="annee semestre 2 2 3 3 2 2 2 2 2 2 4 2 2" xfId="34853" xr:uid="{00000000-0005-0000-0000-0000992C0000}"/>
    <cellStyle name="annee semestre 2 2 3 3 2 2 2 2 2 2 4 3" xfId="22979" xr:uid="{00000000-0005-0000-0000-00009A2C0000}"/>
    <cellStyle name="annee semestre 2 2 3 3 2 2 2 2 2 2 5" xfId="24414" xr:uid="{00000000-0005-0000-0000-00009B2C0000}"/>
    <cellStyle name="annee semestre 2 2 3 3 2 2 2 2 3" xfId="15052" xr:uid="{00000000-0005-0000-0000-00009C2C0000}"/>
    <cellStyle name="annee semestre 2 2 3 3 2 2 2 2 3 2" xfId="9550" xr:uid="{00000000-0005-0000-0000-00009D2C0000}"/>
    <cellStyle name="annee semestre 2 2 3 3 2 2 2 2 3 2 2" xfId="33372" xr:uid="{00000000-0005-0000-0000-00009E2C0000}"/>
    <cellStyle name="annee semestre 2 2 3 3 2 2 2 2 3 3" xfId="22597" xr:uid="{00000000-0005-0000-0000-00009F2C0000}"/>
    <cellStyle name="annee semestre 2 2 3 3 2 2 2 2 4" xfId="26013" xr:uid="{00000000-0005-0000-0000-0000A02C0000}"/>
    <cellStyle name="annee semestre 2 2 3 3 2 2 2 3" xfId="1395" xr:uid="{00000000-0005-0000-0000-0000A12C0000}"/>
    <cellStyle name="annee semestre 2 2 3 3 2 2 2 3 2" xfId="1722" xr:uid="{00000000-0005-0000-0000-0000A22C0000}"/>
    <cellStyle name="annee semestre 2 2 3 3 2 2 2 3 2 2" xfId="2000" xr:uid="{00000000-0005-0000-0000-0000A32C0000}"/>
    <cellStyle name="annee semestre 2 2 3 3 2 2 2 3 2 2 2" xfId="2362" xr:uid="{00000000-0005-0000-0000-0000A42C0000}"/>
    <cellStyle name="annee semestre 2 2 3 3 2 2 2 3 2 2 2 2" xfId="2890" xr:uid="{00000000-0005-0000-0000-0000A52C0000}"/>
    <cellStyle name="annee semestre 2 2 3 3 2 2 2 3 2 2 2 2 2" xfId="4077" xr:uid="{00000000-0005-0000-0000-0000A62C0000}"/>
    <cellStyle name="annee semestre 2 2 3 3 2 2 2 3 2 2 2 2 2 2" xfId="4551" xr:uid="{00000000-0005-0000-0000-0000A72C0000}"/>
    <cellStyle name="annee semestre 2 2 3 3 2 2 2 3 2 2 2 2 2 2 2" xfId="5120" xr:uid="{00000000-0005-0000-0000-0000A82C0000}"/>
    <cellStyle name="annee semestre 2 2 3 3 2 2 2 3 2 2 2 2 2 2 2 2" xfId="6635" xr:uid="{00000000-0005-0000-0000-0000A92C0000}"/>
    <cellStyle name="annee semestre 2 2 3 3 2 2 2 3 2 2 2 2 2 2 2 2 2" xfId="6243" xr:uid="{00000000-0005-0000-0000-0000AA2C0000}"/>
    <cellStyle name="annee semestre 2 2 3 3 2 2 2 3 2 2 2 2 2 2 2 2 2 2" xfId="7646" xr:uid="{00000000-0005-0000-0000-0000AB2C0000}"/>
    <cellStyle name="annee semestre 2 2 3 3 2 2 2 3 2 2 2 2 2 2 2 2 2 2 2" xfId="13967" xr:uid="{00000000-0005-0000-0000-0000AC2C0000}"/>
    <cellStyle name="annee semestre 2 2 3 3 2 2 2 3 2 2 2 2 2 2 2 2 2 2 2 2" xfId="11548" xr:uid="{00000000-0005-0000-0000-0000AD2C0000}"/>
    <cellStyle name="annee semestre 2 2 3 3 2 2 2 3 2 2 2 2 2 2 2 2 2 2 2 2 2" xfId="32293" xr:uid="{00000000-0005-0000-0000-0000AE2C0000}"/>
    <cellStyle name="annee semestre 2 2 3 3 2 2 2 3 2 2 2 2 2 2 2 2 2 2 2 3" xfId="23701" xr:uid="{00000000-0005-0000-0000-0000AF2C0000}"/>
    <cellStyle name="annee semestre 2 2 3 3 2 2 2 3 2 2 2 2 2 2 2 2 2 2 3" xfId="25512" xr:uid="{00000000-0005-0000-0000-0000B02C0000}"/>
    <cellStyle name="annee semestre 2 2 3 3 2 2 2 3 2 2 2 2 2 2 2 2 2 3" xfId="15821" xr:uid="{00000000-0005-0000-0000-0000B12C0000}"/>
    <cellStyle name="annee semestre 2 2 3 3 2 2 2 3 2 2 2 2 2 2 2 2 2 3 2" xfId="11735" xr:uid="{00000000-0005-0000-0000-0000B22C0000}"/>
    <cellStyle name="annee semestre 2 2 3 3 2 2 2 3 2 2 2 2 2 2 2 2 2 3 2 2" xfId="34137" xr:uid="{00000000-0005-0000-0000-0000B32C0000}"/>
    <cellStyle name="annee semestre 2 2 3 3 2 2 2 3 2 2 2 2 2 2 2 2 2 3 3" xfId="31052" xr:uid="{00000000-0005-0000-0000-0000B42C0000}"/>
    <cellStyle name="annee semestre 2 2 3 3 2 2 2 3 2 2 2 2 2 2 2 2 2 4" xfId="22213" xr:uid="{00000000-0005-0000-0000-0000B52C0000}"/>
    <cellStyle name="annee semestre 2 2 3 3 2 2 2 3 2 2 2 2 2 2 2 2 3" xfId="10793" xr:uid="{00000000-0005-0000-0000-0000B62C0000}"/>
    <cellStyle name="annee semestre 2 2 3 3 2 2 2 3 2 2 2 2 2 2 2 2 3 2" xfId="12170" xr:uid="{00000000-0005-0000-0000-0000B72C0000}"/>
    <cellStyle name="annee semestre 2 2 3 3 2 2 2 3 2 2 2 2 2 2 2 2 3 2 2" xfId="14227" xr:uid="{00000000-0005-0000-0000-0000B82C0000}"/>
    <cellStyle name="annee semestre 2 2 3 3 2 2 2 3 2 2 2 2 2 2 2 2 3 2 2 2" xfId="20238" xr:uid="{00000000-0005-0000-0000-0000B92C0000}"/>
    <cellStyle name="annee semestre 2 2 3 3 2 2 2 3 2 2 2 2 2 2 2 2 3 2 2 2 2" xfId="32553" xr:uid="{00000000-0005-0000-0000-0000BA2C0000}"/>
    <cellStyle name="annee semestre 2 2 3 3 2 2 2 3 2 2 2 2 2 2 2 2 3 2 2 3" xfId="21728" xr:uid="{00000000-0005-0000-0000-0000BB2C0000}"/>
    <cellStyle name="annee semestre 2 2 3 3 2 2 2 3 2 2 2 2 2 2 2 2 3 2 3" xfId="28392" xr:uid="{00000000-0005-0000-0000-0000BC2C0000}"/>
    <cellStyle name="annee semestre 2 2 3 3 2 2 2 3 2 2 2 2 2 2 2 2 3 3" xfId="14887" xr:uid="{00000000-0005-0000-0000-0000BD2C0000}"/>
    <cellStyle name="annee semestre 2 2 3 3 2 2 2 3 2 2 2 2 2 2 2 2 3 3 2" xfId="20395" xr:uid="{00000000-0005-0000-0000-0000BE2C0000}"/>
    <cellStyle name="annee semestre 2 2 3 3 2 2 2 3 2 2 2 2 2 2 2 2 3 3 2 2" xfId="33209" xr:uid="{00000000-0005-0000-0000-0000BF2C0000}"/>
    <cellStyle name="annee semestre 2 2 3 3 2 2 2 3 2 2 2 2 2 2 2 2 3 3 3" xfId="26967" xr:uid="{00000000-0005-0000-0000-0000C02C0000}"/>
    <cellStyle name="annee semestre 2 2 3 3 2 2 2 3 2 2 2 2 2 2 2 2 3 4" xfId="21708" xr:uid="{00000000-0005-0000-0000-0000C12C0000}"/>
    <cellStyle name="annee semestre 2 2 3 3 2 2 2 3 2 2 2 2 2 2 2 3" xfId="17111" xr:uid="{00000000-0005-0000-0000-0000C22C0000}"/>
    <cellStyle name="annee semestre 2 2 3 3 2 2 2 3 2 2 2 2 2 2 2 3 2" xfId="10321" xr:uid="{00000000-0005-0000-0000-0000C32C0000}"/>
    <cellStyle name="annee semestre 2 2 3 3 2 2 2 3 2 2 2 2 2 2 2 3 2 2" xfId="35426" xr:uid="{00000000-0005-0000-0000-0000C42C0000}"/>
    <cellStyle name="annee semestre 2 2 3 3 2 2 2 3 2 2 2 2 2 2 2 3 3" xfId="24025" xr:uid="{00000000-0005-0000-0000-0000C52C0000}"/>
    <cellStyle name="annee semestre 2 2 3 3 2 2 2 3 2 2 2 2 2 2 2 4" xfId="24468" xr:uid="{00000000-0005-0000-0000-0000C62C0000}"/>
    <cellStyle name="annee semestre 2 2 3 3 2 2 2 3 2 2 2 2 2 3" xfId="17069" xr:uid="{00000000-0005-0000-0000-0000C72C0000}"/>
    <cellStyle name="annee semestre 2 2 3 3 2 2 2 3 2 2 2 2 2 3 2" xfId="19606" xr:uid="{00000000-0005-0000-0000-0000C82C0000}"/>
    <cellStyle name="annee semestre 2 2 3 3 2 2 2 3 2 2 2 2 2 3 2 2" xfId="35384" xr:uid="{00000000-0005-0000-0000-0000C92C0000}"/>
    <cellStyle name="annee semestre 2 2 3 3 2 2 2 3 2 2 2 2 2 3 3" xfId="20806" xr:uid="{00000000-0005-0000-0000-0000CA2C0000}"/>
    <cellStyle name="annee semestre 2 2 3 3 2 2 2 3 2 2 2 2 2 4" xfId="24097" xr:uid="{00000000-0005-0000-0000-0000CB2C0000}"/>
    <cellStyle name="annee semestre 2 2 3 3 2 2 2 3 2 2 2 3" xfId="3372" xr:uid="{00000000-0005-0000-0000-0000CC2C0000}"/>
    <cellStyle name="annee semestre 2 2 3 3 2 2 2 3 2 2 2 3 2" xfId="4351" xr:uid="{00000000-0005-0000-0000-0000CD2C0000}"/>
    <cellStyle name="annee semestre 2 2 3 3 2 2 2 3 2 2 2 3 2 2" xfId="4970" xr:uid="{00000000-0005-0000-0000-0000CE2C0000}"/>
    <cellStyle name="annee semestre 2 2 3 3 2 2 2 3 2 2 2 3 2 2 2" xfId="6844" xr:uid="{00000000-0005-0000-0000-0000CF2C0000}"/>
    <cellStyle name="annee semestre 2 2 3 3 2 2 2 3 2 2 2 3 2 2 2 2" xfId="6044" xr:uid="{00000000-0005-0000-0000-0000D02C0000}"/>
    <cellStyle name="annee semestre 2 2 3 3 2 2 2 3 2 2 2 3 2 2 2 2 2" xfId="7855" xr:uid="{00000000-0005-0000-0000-0000D12C0000}"/>
    <cellStyle name="annee semestre 2 2 3 3 2 2 2 3 2 2 2 3 2 2 2 2 2 2" xfId="13220" xr:uid="{00000000-0005-0000-0000-0000D22C0000}"/>
    <cellStyle name="annee semestre 2 2 3 3 2 2 2 3 2 2 2 3 2 2 2 2 2 2 2" xfId="8273" xr:uid="{00000000-0005-0000-0000-0000D32C0000}"/>
    <cellStyle name="annee semestre 2 2 3 3 2 2 2 3 2 2 2 3 2 2 2 2 2 2 2 2" xfId="31546" xr:uid="{00000000-0005-0000-0000-0000D42C0000}"/>
    <cellStyle name="annee semestre 2 2 3 3 2 2 2 3 2 2 2 3 2 2 2 2 2 2 3" xfId="21828" xr:uid="{00000000-0005-0000-0000-0000D52C0000}"/>
    <cellStyle name="annee semestre 2 2 3 3 2 2 2 3 2 2 2 3 2 2 2 2 2 3" xfId="24955" xr:uid="{00000000-0005-0000-0000-0000D62C0000}"/>
    <cellStyle name="annee semestre 2 2 3 3 2 2 2 3 2 2 2 3 2 2 2 2 3" xfId="16406" xr:uid="{00000000-0005-0000-0000-0000D72C0000}"/>
    <cellStyle name="annee semestre 2 2 3 3 2 2 2 3 2 2 2 3 2 2 2 2 3 2" xfId="8461" xr:uid="{00000000-0005-0000-0000-0000D82C0000}"/>
    <cellStyle name="annee semestre 2 2 3 3 2 2 2 3 2 2 2 3 2 2 2 2 3 2 2" xfId="34721" xr:uid="{00000000-0005-0000-0000-0000D92C0000}"/>
    <cellStyle name="annee semestre 2 2 3 3 2 2 2 3 2 2 2 3 2 2 2 2 3 3" xfId="21723" xr:uid="{00000000-0005-0000-0000-0000DA2C0000}"/>
    <cellStyle name="annee semestre 2 2 3 3 2 2 2 3 2 2 2 3 2 2 2 2 4" xfId="28782" xr:uid="{00000000-0005-0000-0000-0000DB2C0000}"/>
    <cellStyle name="annee semestre 2 2 3 3 2 2 2 3 2 2 2 3 2 2 2 3" xfId="11002" xr:uid="{00000000-0005-0000-0000-0000DC2C0000}"/>
    <cellStyle name="annee semestre 2 2 3 3 2 2 2 3 2 2 2 3 2 2 2 3 2" xfId="12009" xr:uid="{00000000-0005-0000-0000-0000DD2C0000}"/>
    <cellStyle name="annee semestre 2 2 3 3 2 2 2 3 2 2 2 3 2 2 2 3 2 2" xfId="13705" xr:uid="{00000000-0005-0000-0000-0000DE2C0000}"/>
    <cellStyle name="annee semestre 2 2 3 3 2 2 2 3 2 2 2 3 2 2 2 3 2 2 2" xfId="12783" xr:uid="{00000000-0005-0000-0000-0000DF2C0000}"/>
    <cellStyle name="annee semestre 2 2 3 3 2 2 2 3 2 2 2 3 2 2 2 3 2 2 2 2" xfId="32031" xr:uid="{00000000-0005-0000-0000-0000E02C0000}"/>
    <cellStyle name="annee semestre 2 2 3 3 2 2 2 3 2 2 2 3 2 2 2 3 2 2 3" xfId="27140" xr:uid="{00000000-0005-0000-0000-0000E12C0000}"/>
    <cellStyle name="annee semestre 2 2 3 3 2 2 2 3 2 2 2 3 2 2 2 3 2 3" xfId="29263" xr:uid="{00000000-0005-0000-0000-0000E22C0000}"/>
    <cellStyle name="annee semestre 2 2 3 3 2 2 2 3 2 2 2 3 2 2 2 3 3" xfId="18247" xr:uid="{00000000-0005-0000-0000-0000E32C0000}"/>
    <cellStyle name="annee semestre 2 2 3 3 2 2 2 3 2 2 2 3 2 2 2 3 3 2" xfId="11627" xr:uid="{00000000-0005-0000-0000-0000E42C0000}"/>
    <cellStyle name="annee semestre 2 2 3 3 2 2 2 3 2 2 2 3 2 2 2 3 3 2 2" xfId="36562" xr:uid="{00000000-0005-0000-0000-0000E52C0000}"/>
    <cellStyle name="annee semestre 2 2 3 3 2 2 2 3 2 2 2 3 2 2 2 3 3 3" xfId="25550" xr:uid="{00000000-0005-0000-0000-0000E62C0000}"/>
    <cellStyle name="annee semestre 2 2 3 3 2 2 2 3 2 2 2 3 2 2 2 3 4" xfId="27829" xr:uid="{00000000-0005-0000-0000-0000E72C0000}"/>
    <cellStyle name="annee semestre 2 2 3 3 2 2 2 3 2 2 2 3 2 2 3" xfId="18426" xr:uid="{00000000-0005-0000-0000-0000E82C0000}"/>
    <cellStyle name="annee semestre 2 2 3 3 2 2 2 3 2 2 2 3 2 2 3 2" xfId="9723" xr:uid="{00000000-0005-0000-0000-0000E92C0000}"/>
    <cellStyle name="annee semestre 2 2 3 3 2 2 2 3 2 2 2 3 2 2 3 2 2" xfId="36741" xr:uid="{00000000-0005-0000-0000-0000EA2C0000}"/>
    <cellStyle name="annee semestre 2 2 3 3 2 2 2 3 2 2 2 3 2 2 3 3" xfId="31466" xr:uid="{00000000-0005-0000-0000-0000EB2C0000}"/>
    <cellStyle name="annee semestre 2 2 3 3 2 2 2 3 2 2 2 3 2 2 4" xfId="28554" xr:uid="{00000000-0005-0000-0000-0000EC2C0000}"/>
    <cellStyle name="annee semestre 2 2 3 3 2 2 2 3 2 2 2 3 3" xfId="17096" xr:uid="{00000000-0005-0000-0000-0000ED2C0000}"/>
    <cellStyle name="annee semestre 2 2 3 3 2 2 2 3 2 2 2 3 3 2" xfId="8563" xr:uid="{00000000-0005-0000-0000-0000EE2C0000}"/>
    <cellStyle name="annee semestre 2 2 3 3 2 2 2 3 2 2 2 3 3 2 2" xfId="35411" xr:uid="{00000000-0005-0000-0000-0000EF2C0000}"/>
    <cellStyle name="annee semestre 2 2 3 3 2 2 2 3 2 2 2 3 3 3" xfId="21767" xr:uid="{00000000-0005-0000-0000-0000F02C0000}"/>
    <cellStyle name="annee semestre 2 2 3 3 2 2 2 3 2 2 2 3 4" xfId="27177" xr:uid="{00000000-0005-0000-0000-0000F12C0000}"/>
    <cellStyle name="annee semestre 2 2 3 3 2 2 2 3 2 3" xfId="2623" xr:uid="{00000000-0005-0000-0000-0000F22C0000}"/>
    <cellStyle name="annee semestre 2 2 3 3 2 2 2 3 2 3 2" xfId="2396" xr:uid="{00000000-0005-0000-0000-0000F32C0000}"/>
    <cellStyle name="annee semestre 2 2 3 3 2 2 2 3 2 3 2 2" xfId="3589" xr:uid="{00000000-0005-0000-0000-0000F42C0000}"/>
    <cellStyle name="annee semestre 2 2 3 3 2 2 2 3 2 3 2 2 2" xfId="3736" xr:uid="{00000000-0005-0000-0000-0000F52C0000}"/>
    <cellStyle name="annee semestre 2 2 3 3 2 2 2 3 2 3 2 2 2 2" xfId="4944" xr:uid="{00000000-0005-0000-0000-0000F62C0000}"/>
    <cellStyle name="annee semestre 2 2 3 3 2 2 2 3 2 3 2 2 2 2 2" xfId="6366" xr:uid="{00000000-0005-0000-0000-0000F72C0000}"/>
    <cellStyle name="annee semestre 2 2 3 3 2 2 2 3 2 3 2 2 2 2 2 2" xfId="6029" xr:uid="{00000000-0005-0000-0000-0000F82C0000}"/>
    <cellStyle name="annee semestre 2 2 3 3 2 2 2 3 2 3 2 2 2 2 2 2 2" xfId="7377" xr:uid="{00000000-0005-0000-0000-0000F92C0000}"/>
    <cellStyle name="annee semestre 2 2 3 3 2 2 2 3 2 3 2 2 2 2 2 2 2 2" xfId="13341" xr:uid="{00000000-0005-0000-0000-0000FA2C0000}"/>
    <cellStyle name="annee semestre 2 2 3 3 2 2 2 3 2 3 2 2 2 2 2 2 2 2 2" xfId="11691" xr:uid="{00000000-0005-0000-0000-0000FB2C0000}"/>
    <cellStyle name="annee semestre 2 2 3 3 2 2 2 3 2 3 2 2 2 2 2 2 2 2 2 2" xfId="31667" xr:uid="{00000000-0005-0000-0000-0000FC2C0000}"/>
    <cellStyle name="annee semestre 2 2 3 3 2 2 2 3 2 3 2 2 2 2 2 2 2 2 3" xfId="29796" xr:uid="{00000000-0005-0000-0000-0000FD2C0000}"/>
    <cellStyle name="annee semestre 2 2 3 3 2 2 2 3 2 3 2 2 2 2 2 2 2 3" xfId="23981" xr:uid="{00000000-0005-0000-0000-0000FE2C0000}"/>
    <cellStyle name="annee semestre 2 2 3 3 2 2 2 3 2 3 2 2 2 2 2 2 3" xfId="15720" xr:uid="{00000000-0005-0000-0000-0000FF2C0000}"/>
    <cellStyle name="annee semestre 2 2 3 3 2 2 2 3 2 3 2 2 2 2 2 2 3 2" xfId="19659" xr:uid="{00000000-0005-0000-0000-0000002D0000}"/>
    <cellStyle name="annee semestre 2 2 3 3 2 2 2 3 2 3 2 2 2 2 2 2 3 2 2" xfId="34036" xr:uid="{00000000-0005-0000-0000-0000012D0000}"/>
    <cellStyle name="annee semestre 2 2 3 3 2 2 2 3 2 3 2 2 2 2 2 2 3 3" xfId="30436" xr:uid="{00000000-0005-0000-0000-0000022D0000}"/>
    <cellStyle name="annee semestre 2 2 3 3 2 2 2 3 2 3 2 2 2 2 2 2 4" xfId="24550" xr:uid="{00000000-0005-0000-0000-0000032D0000}"/>
    <cellStyle name="annee semestre 2 2 3 3 2 2 2 3 2 3 2 2 2 2 2 3" xfId="10524" xr:uid="{00000000-0005-0000-0000-0000042D0000}"/>
    <cellStyle name="annee semestre 2 2 3 3 2 2 2 3 2 3 2 2 2 2 2 3 2" xfId="11920" xr:uid="{00000000-0005-0000-0000-0000052D0000}"/>
    <cellStyle name="annee semestre 2 2 3 3 2 2 2 3 2 3 2 2 2 2 2 3 2 2" xfId="13909" xr:uid="{00000000-0005-0000-0000-0000062D0000}"/>
    <cellStyle name="annee semestre 2 2 3 3 2 2 2 3 2 3 2 2 2 2 2 3 2 2 2" xfId="10379" xr:uid="{00000000-0005-0000-0000-0000072D0000}"/>
    <cellStyle name="annee semestre 2 2 3 3 2 2 2 3 2 3 2 2 2 2 2 3 2 2 2 2" xfId="32235" xr:uid="{00000000-0005-0000-0000-0000082D0000}"/>
    <cellStyle name="annee semestre 2 2 3 3 2 2 2 3 2 3 2 2 2 2 2 3 2 2 3" xfId="23754" xr:uid="{00000000-0005-0000-0000-0000092D0000}"/>
    <cellStyle name="annee semestre 2 2 3 3 2 2 2 3 2 3 2 2 2 2 2 3 2 3" xfId="28152" xr:uid="{00000000-0005-0000-0000-00000A2D0000}"/>
    <cellStyle name="annee semestre 2 2 3 3 2 2 2 3 2 3 2 2 2 2 2 3 3" xfId="17796" xr:uid="{00000000-0005-0000-0000-00000B2D0000}"/>
    <cellStyle name="annee semestre 2 2 3 3 2 2 2 3 2 3 2 2 2 2 2 3 3 2" xfId="20512" xr:uid="{00000000-0005-0000-0000-00000C2D0000}"/>
    <cellStyle name="annee semestre 2 2 3 3 2 2 2 3 2 3 2 2 2 2 2 3 3 2 2" xfId="36111" xr:uid="{00000000-0005-0000-0000-00000D2D0000}"/>
    <cellStyle name="annee semestre 2 2 3 3 2 2 2 3 2 3 2 2 2 2 2 3 3 3" xfId="25449" xr:uid="{00000000-0005-0000-0000-00000E2D0000}"/>
    <cellStyle name="annee semestre 2 2 3 3 2 2 2 3 2 3 2 2 2 2 2 3 4" xfId="29307" xr:uid="{00000000-0005-0000-0000-00000F2D0000}"/>
    <cellStyle name="annee semestre 2 2 3 3 2 2 2 3 2 3 2 2 2 2 3" xfId="17173" xr:uid="{00000000-0005-0000-0000-0000102D0000}"/>
    <cellStyle name="annee semestre 2 2 3 3 2 2 2 3 2 3 2 2 2 2 3 2" xfId="18948" xr:uid="{00000000-0005-0000-0000-0000112D0000}"/>
    <cellStyle name="annee semestre 2 2 3 3 2 2 2 3 2 3 2 2 2 2 3 2 2" xfId="35488" xr:uid="{00000000-0005-0000-0000-0000122D0000}"/>
    <cellStyle name="annee semestre 2 2 3 3 2 2 2 3 2 3 2 2 2 2 3 3" xfId="26907" xr:uid="{00000000-0005-0000-0000-0000132D0000}"/>
    <cellStyle name="annee semestre 2 2 3 3 2 2 2 3 2 3 2 2 2 2 4" xfId="28702" xr:uid="{00000000-0005-0000-0000-0000142D0000}"/>
    <cellStyle name="annee semestre 2 2 3 3 2 2 2 3 2 3 2 2 3" xfId="17713" xr:uid="{00000000-0005-0000-0000-0000152D0000}"/>
    <cellStyle name="annee semestre 2 2 3 3 2 2 2 3 2 3 2 2 3 2" xfId="9192" xr:uid="{00000000-0005-0000-0000-0000162D0000}"/>
    <cellStyle name="annee semestre 2 2 3 3 2 2 2 3 2 3 2 2 3 2 2" xfId="36028" xr:uid="{00000000-0005-0000-0000-0000172D0000}"/>
    <cellStyle name="annee semestre 2 2 3 3 2 2 2 3 2 3 2 2 3 3" xfId="28808" xr:uid="{00000000-0005-0000-0000-0000182D0000}"/>
    <cellStyle name="annee semestre 2 2 3 3 2 2 2 3 2 3 2 2 4" xfId="26009" xr:uid="{00000000-0005-0000-0000-0000192D0000}"/>
    <cellStyle name="annee semestre 2 2 3 3 2 2 2 3 2 3 3" xfId="3163" xr:uid="{00000000-0005-0000-0000-00001A2D0000}"/>
    <cellStyle name="annee semestre 2 2 3 3 2 2 2 3 2 3 3 2" xfId="3735" xr:uid="{00000000-0005-0000-0000-00001B2D0000}"/>
    <cellStyle name="annee semestre 2 2 3 3 2 2 2 3 2 3 3 2 2" xfId="4822" xr:uid="{00000000-0005-0000-0000-00001C2D0000}"/>
    <cellStyle name="annee semestre 2 2 3 3 2 2 2 3 2 3 3 2 2 2" xfId="7104" xr:uid="{00000000-0005-0000-0000-00001D2D0000}"/>
    <cellStyle name="annee semestre 2 2 3 3 2 2 2 3 2 3 3 2 2 2 2" xfId="4772" xr:uid="{00000000-0005-0000-0000-00001E2D0000}"/>
    <cellStyle name="annee semestre 2 2 3 3 2 2 2 3 2 3 3 2 2 2 2 2" xfId="8019" xr:uid="{00000000-0005-0000-0000-00001F2D0000}"/>
    <cellStyle name="annee semestre 2 2 3 3 2 2 2 3 2 3 3 2 2 2 2 2 2" xfId="13895" xr:uid="{00000000-0005-0000-0000-0000202D0000}"/>
    <cellStyle name="annee semestre 2 2 3 3 2 2 2 3 2 3 3 2 2 2 2 2 2 2" xfId="19610" xr:uid="{00000000-0005-0000-0000-0000212D0000}"/>
    <cellStyle name="annee semestre 2 2 3 3 2 2 2 3 2 3 3 2 2 2 2 2 2 2 2" xfId="32221" xr:uid="{00000000-0005-0000-0000-0000222D0000}"/>
    <cellStyle name="annee semestre 2 2 3 3 2 2 2 3 2 3 3 2 2 2 2 2 2 3" xfId="29622" xr:uid="{00000000-0005-0000-0000-0000232D0000}"/>
    <cellStyle name="annee semestre 2 2 3 3 2 2 2 3 2 3 3 2 2 2 2 2 3" xfId="21879" xr:uid="{00000000-0005-0000-0000-0000242D0000}"/>
    <cellStyle name="annee semestre 2 2 3 3 2 2 2 3 2 3 3 2 2 2 2 3" xfId="16591" xr:uid="{00000000-0005-0000-0000-0000252D0000}"/>
    <cellStyle name="annee semestre 2 2 3 3 2 2 2 3 2 3 3 2 2 2 2 3 2" xfId="8976" xr:uid="{00000000-0005-0000-0000-0000262D0000}"/>
    <cellStyle name="annee semestre 2 2 3 3 2 2 2 3 2 3 3 2 2 2 2 3 2 2" xfId="34906" xr:uid="{00000000-0005-0000-0000-0000272D0000}"/>
    <cellStyle name="annee semestre 2 2 3 3 2 2 2 3 2 3 3 2 2 2 2 3 3" xfId="28197" xr:uid="{00000000-0005-0000-0000-0000282D0000}"/>
    <cellStyle name="annee semestre 2 2 3 3 2 2 2 3 2 3 3 2 2 2 2 4" xfId="27167" xr:uid="{00000000-0005-0000-0000-0000292D0000}"/>
    <cellStyle name="annee semestre 2 2 3 3 2 2 2 3 2 3 3 2 2 2 3" xfId="11166" xr:uid="{00000000-0005-0000-0000-00002A2D0000}"/>
    <cellStyle name="annee semestre 2 2 3 3 2 2 2 3 2 3 3 2 2 2 3 2" xfId="12542" xr:uid="{00000000-0005-0000-0000-00002B2D0000}"/>
    <cellStyle name="annee semestre 2 2 3 3 2 2 2 3 2 3 3 2 2 2 3 2 2" xfId="14718" xr:uid="{00000000-0005-0000-0000-00002C2D0000}"/>
    <cellStyle name="annee semestre 2 2 3 3 2 2 2 3 2 3 3 2 2 2 3 2 2 2" xfId="8329" xr:uid="{00000000-0005-0000-0000-00002D2D0000}"/>
    <cellStyle name="annee semestre 2 2 3 3 2 2 2 3 2 3 3 2 2 2 3 2 2 2 2" xfId="33044" xr:uid="{00000000-0005-0000-0000-00002E2D0000}"/>
    <cellStyle name="annee semestre 2 2 3 3 2 2 2 3 2 3 3 2 2 2 3 2 2 3" xfId="24871" xr:uid="{00000000-0005-0000-0000-00002F2D0000}"/>
    <cellStyle name="annee semestre 2 2 3 3 2 2 2 3 2 3 3 2 2 2 3 2 3" xfId="30917" xr:uid="{00000000-0005-0000-0000-0000302D0000}"/>
    <cellStyle name="annee semestre 2 2 3 3 2 2 2 3 2 3 3 2 2 2 3 3" xfId="17314" xr:uid="{00000000-0005-0000-0000-0000312D0000}"/>
    <cellStyle name="annee semestre 2 2 3 3 2 2 2 3 2 3 3 2 2 2 3 3 2" xfId="9679" xr:uid="{00000000-0005-0000-0000-0000322D0000}"/>
    <cellStyle name="annee semestre 2 2 3 3 2 2 2 3 2 3 3 2 2 2 3 3 2 2" xfId="35629" xr:uid="{00000000-0005-0000-0000-0000332D0000}"/>
    <cellStyle name="annee semestre 2 2 3 3 2 2 2 3 2 3 3 2 2 2 3 3 3" xfId="28781" xr:uid="{00000000-0005-0000-0000-0000342D0000}"/>
    <cellStyle name="annee semestre 2 2 3 3 2 2 2 3 2 3 3 2 2 2 3 4" xfId="26741" xr:uid="{00000000-0005-0000-0000-0000352D0000}"/>
    <cellStyle name="annee semestre 2 2 3 3 2 2 2 3 2 3 3 2 2 3" xfId="17450" xr:uid="{00000000-0005-0000-0000-0000362D0000}"/>
    <cellStyle name="annee semestre 2 2 3 3 2 2 2 3 2 3 3 2 2 3 2" xfId="20027" xr:uid="{00000000-0005-0000-0000-0000372D0000}"/>
    <cellStyle name="annee semestre 2 2 3 3 2 2 2 3 2 3 3 2 2 3 2 2" xfId="35765" xr:uid="{00000000-0005-0000-0000-0000382D0000}"/>
    <cellStyle name="annee semestre 2 2 3 3 2 2 2 3 2 3 3 2 2 3 3" xfId="24383" xr:uid="{00000000-0005-0000-0000-0000392D0000}"/>
    <cellStyle name="annee semestre 2 2 3 3 2 2 2 3 2 3 3 2 2 4" xfId="25304" xr:uid="{00000000-0005-0000-0000-00003A2D0000}"/>
    <cellStyle name="annee semestre 2 2 3 3 2 2 2 3 2 3 3 3" xfId="15296" xr:uid="{00000000-0005-0000-0000-00003B2D0000}"/>
    <cellStyle name="annee semestre 2 2 3 3 2 2 2 3 2 3 3 3 2" xfId="10102" xr:uid="{00000000-0005-0000-0000-00003C2D0000}"/>
    <cellStyle name="annee semestre 2 2 3 3 2 2 2 3 2 3 3 3 2 2" xfId="33615" xr:uid="{00000000-0005-0000-0000-00003D2D0000}"/>
    <cellStyle name="annee semestre 2 2 3 3 2 2 2 3 2 3 3 3 3" xfId="20689" xr:uid="{00000000-0005-0000-0000-00003E2D0000}"/>
    <cellStyle name="annee semestre 2 2 3 3 2 2 2 3 2 3 3 4" xfId="21030" xr:uid="{00000000-0005-0000-0000-00003F2D0000}"/>
    <cellStyle name="annee semestre 2 2 3 3 2 2 2 3 2 4" xfId="15275" xr:uid="{00000000-0005-0000-0000-0000402D0000}"/>
    <cellStyle name="annee semestre 2 2 3 3 2 2 2 3 2 4 2" xfId="19231" xr:uid="{00000000-0005-0000-0000-0000412D0000}"/>
    <cellStyle name="annee semestre 2 2 3 3 2 2 2 3 2 4 2 2" xfId="33594" xr:uid="{00000000-0005-0000-0000-0000422D0000}"/>
    <cellStyle name="annee semestre 2 2 3 3 2 2 2 3 2 4 3" xfId="22148" xr:uid="{00000000-0005-0000-0000-0000432D0000}"/>
    <cellStyle name="annee semestre 2 2 3 3 2 2 2 3 2 5" xfId="29507" xr:uid="{00000000-0005-0000-0000-0000442D0000}"/>
    <cellStyle name="annee semestre 2 2 3 3 2 2 2 4" xfId="14876" xr:uid="{00000000-0005-0000-0000-0000452D0000}"/>
    <cellStyle name="annee semestre 2 2 3 3 2 2 2 4 2" xfId="18952" xr:uid="{00000000-0005-0000-0000-0000462D0000}"/>
    <cellStyle name="annee semestre 2 2 3 3 2 2 2 4 2 2" xfId="33198" xr:uid="{00000000-0005-0000-0000-0000472D0000}"/>
    <cellStyle name="annee semestre 2 2 3 3 2 2 2 4 3" xfId="29368" xr:uid="{00000000-0005-0000-0000-0000482D0000}"/>
    <cellStyle name="annee semestre 2 2 3 3 2 2 2 5" xfId="21003" xr:uid="{00000000-0005-0000-0000-0000492D0000}"/>
    <cellStyle name="annee semestre 2 2 3 3 2 3" xfId="14936" xr:uid="{00000000-0005-0000-0000-00004A2D0000}"/>
    <cellStyle name="annee semestre 2 2 3 3 2 3 2" xfId="9380" xr:uid="{00000000-0005-0000-0000-00004B2D0000}"/>
    <cellStyle name="annee semestre 2 2 3 3 2 3 2 2" xfId="33257" xr:uid="{00000000-0005-0000-0000-00004C2D0000}"/>
    <cellStyle name="annee semestre 2 2 3 3 2 3 3" xfId="23904" xr:uid="{00000000-0005-0000-0000-00004D2D0000}"/>
    <cellStyle name="annee semestre 2 2 3 3 2 4" xfId="25880" xr:uid="{00000000-0005-0000-0000-00004E2D0000}"/>
    <cellStyle name="annee semestre 2 2 4" xfId="747" xr:uid="{00000000-0005-0000-0000-00004F2D0000}"/>
    <cellStyle name="annee semestre 2 2 4 2" xfId="832" xr:uid="{00000000-0005-0000-0000-0000502D0000}"/>
    <cellStyle name="annee semestre 2 2 4 2 2" xfId="595" xr:uid="{00000000-0005-0000-0000-0000512D0000}"/>
    <cellStyle name="annee semestre 2 2 4 2 2 2" xfId="978" xr:uid="{00000000-0005-0000-0000-0000522D0000}"/>
    <cellStyle name="annee semestre 2 2 4 2 2 2 2" xfId="1240" xr:uid="{00000000-0005-0000-0000-0000532D0000}"/>
    <cellStyle name="annee semestre 2 2 4 2 2 2 2 2" xfId="1274" xr:uid="{00000000-0005-0000-0000-0000542D0000}"/>
    <cellStyle name="annee semestre 2 2 4 2 2 2 2 2 2" xfId="1661" xr:uid="{00000000-0005-0000-0000-0000552D0000}"/>
    <cellStyle name="annee semestre 2 2 4 2 2 2 2 2 2 2" xfId="1939" xr:uid="{00000000-0005-0000-0000-0000562D0000}"/>
    <cellStyle name="annee semestre 2 2 4 2 2 2 2 2 2 2 2" xfId="2152" xr:uid="{00000000-0005-0000-0000-0000572D0000}"/>
    <cellStyle name="annee semestre 2 2 4 2 2 2 2 2 2 2 2 2" xfId="2829" xr:uid="{00000000-0005-0000-0000-0000582D0000}"/>
    <cellStyle name="annee semestre 2 2 4 2 2 2 2 2 2 2 2 2 2" xfId="4208" xr:uid="{00000000-0005-0000-0000-0000592D0000}"/>
    <cellStyle name="annee semestre 2 2 4 2 2 2 2 2 2 2 2 2 2 2" xfId="4682" xr:uid="{00000000-0005-0000-0000-00005A2D0000}"/>
    <cellStyle name="annee semestre 2 2 4 2 2 2 2 2 2 2 2 2 2 2 2" xfId="5148" xr:uid="{00000000-0005-0000-0000-00005B2D0000}"/>
    <cellStyle name="annee semestre 2 2 4 2 2 2 2 2 2 2 2 2 2 2 2 2" xfId="6474" xr:uid="{00000000-0005-0000-0000-00005C2D0000}"/>
    <cellStyle name="annee semestre 2 2 4 2 2 2 2 2 2 2 2 2 2 2 2 2 2" xfId="5946" xr:uid="{00000000-0005-0000-0000-00005D2D0000}"/>
    <cellStyle name="annee semestre 2 2 4 2 2 2 2 2 2 2 2 2 2 2 2 2 2 2" xfId="7485" xr:uid="{00000000-0005-0000-0000-00005E2D0000}"/>
    <cellStyle name="annee semestre 2 2 4 2 2 2 2 2 2 2 2 2 2 2 2 2 2 2 2" xfId="14225" xr:uid="{00000000-0005-0000-0000-00005F2D0000}"/>
    <cellStyle name="annee semestre 2 2 4 2 2 2 2 2 2 2 2 2 2 2 2 2 2 2 2 2" xfId="20216" xr:uid="{00000000-0005-0000-0000-0000602D0000}"/>
    <cellStyle name="annee semestre 2 2 4 2 2 2 2 2 2 2 2 2 2 2 2 2 2 2 2 2 2" xfId="32551" xr:uid="{00000000-0005-0000-0000-0000612D0000}"/>
    <cellStyle name="annee semestre 2 2 4 2 2 2 2 2 2 2 2 2 2 2 2 2 2 2 2 3" xfId="22205" xr:uid="{00000000-0005-0000-0000-0000622D0000}"/>
    <cellStyle name="annee semestre 2 2 4 2 2 2 2 2 2 2 2 2 2 2 2 2 2 2 3" xfId="24918" xr:uid="{00000000-0005-0000-0000-0000632D0000}"/>
    <cellStyle name="annee semestre 2 2 4 2 2 2 2 2 2 2 2 2 2 2 2 2 2 3" xfId="16295" xr:uid="{00000000-0005-0000-0000-0000642D0000}"/>
    <cellStyle name="annee semestre 2 2 4 2 2 2 2 2 2 2 2 2 2 2 2 2 2 3 2" xfId="8631" xr:uid="{00000000-0005-0000-0000-0000652D0000}"/>
    <cellStyle name="annee semestre 2 2 4 2 2 2 2 2 2 2 2 2 2 2 2 2 2 3 2 2" xfId="34610" xr:uid="{00000000-0005-0000-0000-0000662D0000}"/>
    <cellStyle name="annee semestre 2 2 4 2 2 2 2 2 2 2 2 2 2 2 2 2 2 3 3" xfId="23008" xr:uid="{00000000-0005-0000-0000-0000672D0000}"/>
    <cellStyle name="annee semestre 2 2 4 2 2 2 2 2 2 2 2 2 2 2 2 2 2 4" xfId="23766" xr:uid="{00000000-0005-0000-0000-0000682D0000}"/>
    <cellStyle name="annee semestre 2 2 4 2 2 2 2 2 2 2 2 2 2 2 2 2 3" xfId="10632" xr:uid="{00000000-0005-0000-0000-0000692D0000}"/>
    <cellStyle name="annee semestre 2 2 4 2 2 2 2 2 2 2 2 2 2 2 2 2 3 2" xfId="12163" xr:uid="{00000000-0005-0000-0000-00006A2D0000}"/>
    <cellStyle name="annee semestre 2 2 4 2 2 2 2 2 2 2 2 2 2 2 2 2 3 2 2" xfId="13639" xr:uid="{00000000-0005-0000-0000-00006B2D0000}"/>
    <cellStyle name="annee semestre 2 2 4 2 2 2 2 2 2 2 2 2 2 2 2 2 3 2 2 2" xfId="8429" xr:uid="{00000000-0005-0000-0000-00006C2D0000}"/>
    <cellStyle name="annee semestre 2 2 4 2 2 2 2 2 2 2 2 2 2 2 2 2 3 2 2 2 2" xfId="31965" xr:uid="{00000000-0005-0000-0000-00006D2D0000}"/>
    <cellStyle name="annee semestre 2 2 4 2 2 2 2 2 2 2 2 2 2 2 2 2 3 2 2 3" xfId="29297" xr:uid="{00000000-0005-0000-0000-00006E2D0000}"/>
    <cellStyle name="annee semestre 2 2 4 2 2 2 2 2 2 2 2 2 2 2 2 2 3 2 3" xfId="24278" xr:uid="{00000000-0005-0000-0000-00006F2D0000}"/>
    <cellStyle name="annee semestre 2 2 4 2 2 2 2 2 2 2 2 2 2 2 2 2 3 3" xfId="17721" xr:uid="{00000000-0005-0000-0000-0000702D0000}"/>
    <cellStyle name="annee semestre 2 2 4 2 2 2 2 2 2 2 2 2 2 2 2 2 3 3 2" xfId="20040" xr:uid="{00000000-0005-0000-0000-0000712D0000}"/>
    <cellStyle name="annee semestre 2 2 4 2 2 2 2 2 2 2 2 2 2 2 2 2 3 3 2 2" xfId="36036" xr:uid="{00000000-0005-0000-0000-0000722D0000}"/>
    <cellStyle name="annee semestre 2 2 4 2 2 2 2 2 2 2 2 2 2 2 2 2 3 3 3" xfId="29588" xr:uid="{00000000-0005-0000-0000-0000732D0000}"/>
    <cellStyle name="annee semestre 2 2 4 2 2 2 2 2 2 2 2 2 2 2 2 2 3 4" xfId="25627" xr:uid="{00000000-0005-0000-0000-0000742D0000}"/>
    <cellStyle name="annee semestre 2 2 4 2 2 2 2 2 2 2 2 2 2 2 2 3" xfId="16490" xr:uid="{00000000-0005-0000-0000-0000752D0000}"/>
    <cellStyle name="annee semestre 2 2 4 2 2 2 2 2 2 2 2 2 2 2 2 3 2" xfId="19937" xr:uid="{00000000-0005-0000-0000-0000762D0000}"/>
    <cellStyle name="annee semestre 2 2 4 2 2 2 2 2 2 2 2 2 2 2 2 3 2 2" xfId="34805" xr:uid="{00000000-0005-0000-0000-0000772D0000}"/>
    <cellStyle name="annee semestre 2 2 4 2 2 2 2 2 2 2 2 2 2 2 2 3 3" xfId="31327" xr:uid="{00000000-0005-0000-0000-0000782D0000}"/>
    <cellStyle name="annee semestre 2 2 4 2 2 2 2 2 2 2 2 2 2 2 2 4" xfId="27827" xr:uid="{00000000-0005-0000-0000-0000792D0000}"/>
    <cellStyle name="annee semestre 2 2 4 2 2 2 2 2 2 2 2 2 2 3" xfId="15638" xr:uid="{00000000-0005-0000-0000-00007A2D0000}"/>
    <cellStyle name="annee semestre 2 2 4 2 2 2 2 2 2 2 2 2 2 3 2" xfId="9549" xr:uid="{00000000-0005-0000-0000-00007B2D0000}"/>
    <cellStyle name="annee semestre 2 2 4 2 2 2 2 2 2 2 2 2 2 3 2 2" xfId="33955" xr:uid="{00000000-0005-0000-0000-00007C2D0000}"/>
    <cellStyle name="annee semestre 2 2 4 2 2 2 2 2 2 2 2 2 2 3 3" xfId="23980" xr:uid="{00000000-0005-0000-0000-00007D2D0000}"/>
    <cellStyle name="annee semestre 2 2 4 2 2 2 2 2 2 2 2 2 2 4" xfId="25737" xr:uid="{00000000-0005-0000-0000-00007E2D0000}"/>
    <cellStyle name="annee semestre 2 2 4 2 2 2 2 2 2 2 2 3" xfId="3311" xr:uid="{00000000-0005-0000-0000-00007F2D0000}"/>
    <cellStyle name="annee semestre 2 2 4 2 2 2 2 2 2 2 2 3 2" xfId="3671" xr:uid="{00000000-0005-0000-0000-0000802D0000}"/>
    <cellStyle name="annee semestre 2 2 4 2 2 2 2 2 2 2 2 3 2 2" xfId="5244" xr:uid="{00000000-0005-0000-0000-0000812D0000}"/>
    <cellStyle name="annee semestre 2 2 4 2 2 2 2 2 2 2 2 3 2 2 2" xfId="6292" xr:uid="{00000000-0005-0000-0000-0000822D0000}"/>
    <cellStyle name="annee semestre 2 2 4 2 2 2 2 2 2 2 2 3 2 2 2 2" xfId="5993" xr:uid="{00000000-0005-0000-0000-0000832D0000}"/>
    <cellStyle name="annee semestre 2 2 4 2 2 2 2 2 2 2 2 3 2 2 2 2 2" xfId="7300" xr:uid="{00000000-0005-0000-0000-0000842D0000}"/>
    <cellStyle name="annee semestre 2 2 4 2 2 2 2 2 2 2 2 3 2 2 2 2 2 2" xfId="14023" xr:uid="{00000000-0005-0000-0000-0000852D0000}"/>
    <cellStyle name="annee semestre 2 2 4 2 2 2 2 2 2 2 2 3 2 2 2 2 2 2 2" xfId="20143" xr:uid="{00000000-0005-0000-0000-0000862D0000}"/>
    <cellStyle name="annee semestre 2 2 4 2 2 2 2 2 2 2 2 3 2 2 2 2 2 2 2 2" xfId="32349" xr:uid="{00000000-0005-0000-0000-0000872D0000}"/>
    <cellStyle name="annee semestre 2 2 4 2 2 2 2 2 2 2 2 3 2 2 2 2 2 2 3" xfId="23427" xr:uid="{00000000-0005-0000-0000-0000882D0000}"/>
    <cellStyle name="annee semestre 2 2 4 2 2 2 2 2 2 2 2 3 2 2 2 2 2 3" xfId="21167" xr:uid="{00000000-0005-0000-0000-0000892D0000}"/>
    <cellStyle name="annee semestre 2 2 4 2 2 2 2 2 2 2 2 3 2 2 2 2 3" xfId="17044" xr:uid="{00000000-0005-0000-0000-00008A2D0000}"/>
    <cellStyle name="annee semestre 2 2 4 2 2 2 2 2 2 2 2 3 2 2 2 2 3 2" xfId="9571" xr:uid="{00000000-0005-0000-0000-00008B2D0000}"/>
    <cellStyle name="annee semestre 2 2 4 2 2 2 2 2 2 2 2 3 2 2 2 2 3 2 2" xfId="35359" xr:uid="{00000000-0005-0000-0000-00008C2D0000}"/>
    <cellStyle name="annee semestre 2 2 4 2 2 2 2 2 2 2 2 3 2 2 2 2 3 3" xfId="21580" xr:uid="{00000000-0005-0000-0000-00008D2D0000}"/>
    <cellStyle name="annee semestre 2 2 4 2 2 2 2 2 2 2 2 3 2 2 2 2 4" xfId="22919" xr:uid="{00000000-0005-0000-0000-00008E2D0000}"/>
    <cellStyle name="annee semestre 2 2 4 2 2 2 2 2 2 2 2 3 2 2 2 3" xfId="10450" xr:uid="{00000000-0005-0000-0000-00008F2D0000}"/>
    <cellStyle name="annee semestre 2 2 4 2 2 2 2 2 2 2 2 3 2 2 2 3 2" xfId="11930" xr:uid="{00000000-0005-0000-0000-0000902D0000}"/>
    <cellStyle name="annee semestre 2 2 4 2 2 2 2 2 2 2 2 3 2 2 2 3 2 2" xfId="13939" xr:uid="{00000000-0005-0000-0000-0000912D0000}"/>
    <cellStyle name="annee semestre 2 2 4 2 2 2 2 2 2 2 2 3 2 2 2 3 2 2 2" xfId="8706" xr:uid="{00000000-0005-0000-0000-0000922D0000}"/>
    <cellStyle name="annee semestre 2 2 4 2 2 2 2 2 2 2 2 3 2 2 2 3 2 2 2 2" xfId="32265" xr:uid="{00000000-0005-0000-0000-0000932D0000}"/>
    <cellStyle name="annee semestre 2 2 4 2 2 2 2 2 2 2 2 3 2 2 2 3 2 2 3" xfId="23183" xr:uid="{00000000-0005-0000-0000-0000942D0000}"/>
    <cellStyle name="annee semestre 2 2 4 2 2 2 2 2 2 2 2 3 2 2 2 3 2 3" xfId="30894" xr:uid="{00000000-0005-0000-0000-0000952D0000}"/>
    <cellStyle name="annee semestre 2 2 4 2 2 2 2 2 2 2 2 3 2 2 2 3 3" xfId="15204" xr:uid="{00000000-0005-0000-0000-0000962D0000}"/>
    <cellStyle name="annee semestre 2 2 4 2 2 2 2 2 2 2 2 3 2 2 2 3 3 2" xfId="8389" xr:uid="{00000000-0005-0000-0000-0000972D0000}"/>
    <cellStyle name="annee semestre 2 2 4 2 2 2 2 2 2 2 2 3 2 2 2 3 3 2 2" xfId="33523" xr:uid="{00000000-0005-0000-0000-0000982D0000}"/>
    <cellStyle name="annee semestre 2 2 4 2 2 2 2 2 2 2 2 3 2 2 2 3 3 3" xfId="23437" xr:uid="{00000000-0005-0000-0000-0000992D0000}"/>
    <cellStyle name="annee semestre 2 2 4 2 2 2 2 2 2 2 2 3 2 2 2 3 4" xfId="25059" xr:uid="{00000000-0005-0000-0000-00009A2D0000}"/>
    <cellStyle name="annee semestre 2 2 4 2 2 2 2 2 2 2 2 3 2 2 3" xfId="17850" xr:uid="{00000000-0005-0000-0000-00009B2D0000}"/>
    <cellStyle name="annee semestre 2 2 4 2 2 2 2 2 2 2 2 3 2 2 3 2" xfId="8832" xr:uid="{00000000-0005-0000-0000-00009C2D0000}"/>
    <cellStyle name="annee semestre 2 2 4 2 2 2 2 2 2 2 2 3 2 2 3 2 2" xfId="36165" xr:uid="{00000000-0005-0000-0000-00009D2D0000}"/>
    <cellStyle name="annee semestre 2 2 4 2 2 2 2 2 2 2 2 3 2 2 3 3" xfId="29630" xr:uid="{00000000-0005-0000-0000-00009E2D0000}"/>
    <cellStyle name="annee semestre 2 2 4 2 2 2 2 2 2 2 2 3 2 2 4" xfId="22008" xr:uid="{00000000-0005-0000-0000-00009F2D0000}"/>
    <cellStyle name="annee semestre 2 2 4 2 2 2 2 2 2 2 2 3 3" xfId="17562" xr:uid="{00000000-0005-0000-0000-0000A02D0000}"/>
    <cellStyle name="annee semestre 2 2 4 2 2 2 2 2 2 2 2 3 3 2" xfId="20547" xr:uid="{00000000-0005-0000-0000-0000A12D0000}"/>
    <cellStyle name="annee semestre 2 2 4 2 2 2 2 2 2 2 2 3 3 2 2" xfId="35877" xr:uid="{00000000-0005-0000-0000-0000A22D0000}"/>
    <cellStyle name="annee semestre 2 2 4 2 2 2 2 2 2 2 2 3 3 3" xfId="23011" xr:uid="{00000000-0005-0000-0000-0000A32D0000}"/>
    <cellStyle name="annee semestre 2 2 4 2 2 2 2 2 2 2 2 3 4" xfId="28061" xr:uid="{00000000-0005-0000-0000-0000A42D0000}"/>
    <cellStyle name="annee semestre 2 2 4 2 2 2 2 2 2 3" xfId="2562" xr:uid="{00000000-0005-0000-0000-0000A52D0000}"/>
    <cellStyle name="annee semestre 2 2 4 2 2 2 2 2 2 3 2" xfId="2309" xr:uid="{00000000-0005-0000-0000-0000A62D0000}"/>
    <cellStyle name="annee semestre 2 2 4 2 2 2 2 2 2 3 2 2" xfId="4246" xr:uid="{00000000-0005-0000-0000-0000A72D0000}"/>
    <cellStyle name="annee semestre 2 2 4 2 2 2 2 2 2 3 2 2 2" xfId="4720" xr:uid="{00000000-0005-0000-0000-0000A82D0000}"/>
    <cellStyle name="annee semestre 2 2 4 2 2 2 2 2 2 3 2 2 2 2" xfId="4942" xr:uid="{00000000-0005-0000-0000-0000A92D0000}"/>
    <cellStyle name="annee semestre 2 2 4 2 2 2 2 2 2 3 2 2 2 2 2" xfId="6711" xr:uid="{00000000-0005-0000-0000-0000AA2D0000}"/>
    <cellStyle name="annee semestre 2 2 4 2 2 2 2 2 2 3 2 2 2 2 2 2" xfId="6107" xr:uid="{00000000-0005-0000-0000-0000AB2D0000}"/>
    <cellStyle name="annee semestre 2 2 4 2 2 2 2 2 2 3 2 2 2 2 2 2 2" xfId="7722" xr:uid="{00000000-0005-0000-0000-0000AC2D0000}"/>
    <cellStyle name="annee semestre 2 2 4 2 2 2 2 2 2 3 2 2 2 2 2 2 2 2" xfId="13215" xr:uid="{00000000-0005-0000-0000-0000AD2D0000}"/>
    <cellStyle name="annee semestre 2 2 4 2 2 2 2 2 2 3 2 2 2 2 2 2 2 2 2" xfId="12650" xr:uid="{00000000-0005-0000-0000-0000AE2D0000}"/>
    <cellStyle name="annee semestre 2 2 4 2 2 2 2 2 2 3 2 2 2 2 2 2 2 2 2 2" xfId="31541" xr:uid="{00000000-0005-0000-0000-0000AF2D0000}"/>
    <cellStyle name="annee semestre 2 2 4 2 2 2 2 2 2 3 2 2 2 2 2 2 2 2 3" xfId="21099" xr:uid="{00000000-0005-0000-0000-0000B02D0000}"/>
    <cellStyle name="annee semestre 2 2 4 2 2 2 2 2 2 3 2 2 2 2 2 2 2 3" xfId="28922" xr:uid="{00000000-0005-0000-0000-0000B12D0000}"/>
    <cellStyle name="annee semestre 2 2 4 2 2 2 2 2 2 3 2 2 2 2 2 2 3" xfId="18437" xr:uid="{00000000-0005-0000-0000-0000B22D0000}"/>
    <cellStyle name="annee semestre 2 2 4 2 2 2 2 2 2 3 2 2 2 2 2 2 3 2" xfId="8342" xr:uid="{00000000-0005-0000-0000-0000B32D0000}"/>
    <cellStyle name="annee semestre 2 2 4 2 2 2 2 2 2 3 2 2 2 2 2 2 3 2 2" xfId="36752" xr:uid="{00000000-0005-0000-0000-0000B42D0000}"/>
    <cellStyle name="annee semestre 2 2 4 2 2 2 2 2 2 3 2 2 2 2 2 2 3 3" xfId="29127" xr:uid="{00000000-0005-0000-0000-0000B52D0000}"/>
    <cellStyle name="annee semestre 2 2 4 2 2 2 2 2 2 3 2 2 2 2 2 2 4" xfId="24709" xr:uid="{00000000-0005-0000-0000-0000B62D0000}"/>
    <cellStyle name="annee semestre 2 2 4 2 2 2 2 2 2 3 2 2 2 2 2 3" xfId="10869" xr:uid="{00000000-0005-0000-0000-0000B72D0000}"/>
    <cellStyle name="annee semestre 2 2 4 2 2 2 2 2 2 3 2 2 2 2 2 3 2" xfId="11923" xr:uid="{00000000-0005-0000-0000-0000B82D0000}"/>
    <cellStyle name="annee semestre 2 2 4 2 2 2 2 2 2 3 2 2 2 2 2 3 2 2" xfId="14278" xr:uid="{00000000-0005-0000-0000-0000B92D0000}"/>
    <cellStyle name="annee semestre 2 2 4 2 2 2 2 2 2 3 2 2 2 2 2 3 2 2 2" xfId="18809" xr:uid="{00000000-0005-0000-0000-0000BA2D0000}"/>
    <cellStyle name="annee semestre 2 2 4 2 2 2 2 2 2 3 2 2 2 2 2 3 2 2 2 2" xfId="32604" xr:uid="{00000000-0005-0000-0000-0000BB2D0000}"/>
    <cellStyle name="annee semestre 2 2 4 2 2 2 2 2 2 3 2 2 2 2 2 3 2 2 3" xfId="28360" xr:uid="{00000000-0005-0000-0000-0000BC2D0000}"/>
    <cellStyle name="annee semestre 2 2 4 2 2 2 2 2 2 3 2 2 2 2 2 3 2 3" xfId="21801" xr:uid="{00000000-0005-0000-0000-0000BD2D0000}"/>
    <cellStyle name="annee semestre 2 2 4 2 2 2 2 2 2 3 2 2 2 2 2 3 3" xfId="15593" xr:uid="{00000000-0005-0000-0000-0000BE2D0000}"/>
    <cellStyle name="annee semestre 2 2 4 2 2 2 2 2 2 3 2 2 2 2 2 3 3 2" xfId="20608" xr:uid="{00000000-0005-0000-0000-0000BF2D0000}"/>
    <cellStyle name="annee semestre 2 2 4 2 2 2 2 2 2 3 2 2 2 2 2 3 3 2 2" xfId="33910" xr:uid="{00000000-0005-0000-0000-0000C02D0000}"/>
    <cellStyle name="annee semestre 2 2 4 2 2 2 2 2 2 3 2 2 2 2 2 3 3 3" xfId="27034" xr:uid="{00000000-0005-0000-0000-0000C12D0000}"/>
    <cellStyle name="annee semestre 2 2 4 2 2 2 2 2 2 3 2 2 2 2 2 3 4" xfId="20850" xr:uid="{00000000-0005-0000-0000-0000C22D0000}"/>
    <cellStyle name="annee semestre 2 2 4 2 2 2 2 2 2 3 2 2 2 2 3" xfId="17689" xr:uid="{00000000-0005-0000-0000-0000C32D0000}"/>
    <cellStyle name="annee semestre 2 2 4 2 2 2 2 2 2 3 2 2 2 2 3 2" xfId="19911" xr:uid="{00000000-0005-0000-0000-0000C42D0000}"/>
    <cellStyle name="annee semestre 2 2 4 2 2 2 2 2 2 3 2 2 2 2 3 2 2" xfId="36004" xr:uid="{00000000-0005-0000-0000-0000C52D0000}"/>
    <cellStyle name="annee semestre 2 2 4 2 2 2 2 2 2 3 2 2 2 2 3 3" xfId="23261" xr:uid="{00000000-0005-0000-0000-0000C62D0000}"/>
    <cellStyle name="annee semestre 2 2 4 2 2 2 2 2 2 3 2 2 2 2 4" xfId="24372" xr:uid="{00000000-0005-0000-0000-0000C72D0000}"/>
    <cellStyle name="annee semestre 2 2 4 2 2 2 2 2 2 3 2 2 3" xfId="15942" xr:uid="{00000000-0005-0000-0000-0000C82D0000}"/>
    <cellStyle name="annee semestre 2 2 4 2 2 2 2 2 2 3 2 2 3 2" xfId="9731" xr:uid="{00000000-0005-0000-0000-0000C92D0000}"/>
    <cellStyle name="annee semestre 2 2 4 2 2 2 2 2 2 3 2 2 3 2 2" xfId="34258" xr:uid="{00000000-0005-0000-0000-0000CA2D0000}"/>
    <cellStyle name="annee semestre 2 2 4 2 2 2 2 2 2 3 2 2 3 3" xfId="31384" xr:uid="{00000000-0005-0000-0000-0000CB2D0000}"/>
    <cellStyle name="annee semestre 2 2 4 2 2 2 2 2 2 3 2 2 4" xfId="28933" xr:uid="{00000000-0005-0000-0000-0000CC2D0000}"/>
    <cellStyle name="annee semestre 2 2 4 2 2 2 2 2 2 3 3" xfId="3034" xr:uid="{00000000-0005-0000-0000-0000CD2D0000}"/>
    <cellStyle name="annee semestre 2 2 4 2 2 2 2 2 2 3 3 2" xfId="3743" xr:uid="{00000000-0005-0000-0000-0000CE2D0000}"/>
    <cellStyle name="annee semestre 2 2 4 2 2 2 2 2 2 3 3 2 2" xfId="5558" xr:uid="{00000000-0005-0000-0000-0000CF2D0000}"/>
    <cellStyle name="annee semestre 2 2 4 2 2 2 2 2 2 3 3 2 2 2" xfId="6509" xr:uid="{00000000-0005-0000-0000-0000D02D0000}"/>
    <cellStyle name="annee semestre 2 2 4 2 2 2 2 2 2 3 3 2 2 2 2" xfId="6127" xr:uid="{00000000-0005-0000-0000-0000D12D0000}"/>
    <cellStyle name="annee semestre 2 2 4 2 2 2 2 2 2 3 3 2 2 2 2 2" xfId="7520" xr:uid="{00000000-0005-0000-0000-0000D22D0000}"/>
    <cellStyle name="annee semestre 2 2 4 2 2 2 2 2 2 3 3 2 2 2 2 2 2" xfId="13450" xr:uid="{00000000-0005-0000-0000-0000D32D0000}"/>
    <cellStyle name="annee semestre 2 2 4 2 2 2 2 2 2 3 3 2 2 2 2 2 2 2" xfId="10083" xr:uid="{00000000-0005-0000-0000-0000D42D0000}"/>
    <cellStyle name="annee semestre 2 2 4 2 2 2 2 2 2 3 3 2 2 2 2 2 2 2 2" xfId="31776" xr:uid="{00000000-0005-0000-0000-0000D52D0000}"/>
    <cellStyle name="annee semestre 2 2 4 2 2 2 2 2 2 3 3 2 2 2 2 2 2 3" xfId="25784" xr:uid="{00000000-0005-0000-0000-0000D62D0000}"/>
    <cellStyle name="annee semestre 2 2 4 2 2 2 2 2 2 3 3 2 2 2 2 2 3" xfId="30628" xr:uid="{00000000-0005-0000-0000-0000D72D0000}"/>
    <cellStyle name="annee semestre 2 2 4 2 2 2 2 2 2 3 3 2 2 2 2 3" xfId="15864" xr:uid="{00000000-0005-0000-0000-0000D82D0000}"/>
    <cellStyle name="annee semestre 2 2 4 2 2 2 2 2 2 3 3 2 2 2 2 3 2" xfId="20432" xr:uid="{00000000-0005-0000-0000-0000D92D0000}"/>
    <cellStyle name="annee semestre 2 2 4 2 2 2 2 2 2 3 3 2 2 2 2 3 2 2" xfId="34180" xr:uid="{00000000-0005-0000-0000-0000DA2D0000}"/>
    <cellStyle name="annee semestre 2 2 4 2 2 2 2 2 2 3 3 2 2 2 2 3 3" xfId="25493" xr:uid="{00000000-0005-0000-0000-0000DB2D0000}"/>
    <cellStyle name="annee semestre 2 2 4 2 2 2 2 2 2 3 3 2 2 2 2 4" xfId="29335" xr:uid="{00000000-0005-0000-0000-0000DC2D0000}"/>
    <cellStyle name="annee semestre 2 2 4 2 2 2 2 2 2 3 3 2 2 2 3" xfId="10667" xr:uid="{00000000-0005-0000-0000-0000DD2D0000}"/>
    <cellStyle name="annee semestre 2 2 4 2 2 2 2 2 2 3 3 2 2 2 3 2" xfId="12380" xr:uid="{00000000-0005-0000-0000-0000DE2D0000}"/>
    <cellStyle name="annee semestre 2 2 4 2 2 2 2 2 2 3 3 2 2 2 3 2 2" xfId="14556" xr:uid="{00000000-0005-0000-0000-0000DF2D0000}"/>
    <cellStyle name="annee semestre 2 2 4 2 2 2 2 2 2 3 3 2 2 2 3 2 2 2" xfId="12681" xr:uid="{00000000-0005-0000-0000-0000E02D0000}"/>
    <cellStyle name="annee semestre 2 2 4 2 2 2 2 2 2 3 3 2 2 2 3 2 2 2 2" xfId="32882" xr:uid="{00000000-0005-0000-0000-0000E12D0000}"/>
    <cellStyle name="annee semestre 2 2 4 2 2 2 2 2 2 3 3 2 2 2 3 2 2 3" xfId="30588" xr:uid="{00000000-0005-0000-0000-0000E22D0000}"/>
    <cellStyle name="annee semestre 2 2 4 2 2 2 2 2 2 3 3 2 2 2 3 2 3" xfId="26635" xr:uid="{00000000-0005-0000-0000-0000E32D0000}"/>
    <cellStyle name="annee semestre 2 2 4 2 2 2 2 2 2 3 3 2 2 2 3 3" xfId="15790" xr:uid="{00000000-0005-0000-0000-0000E42D0000}"/>
    <cellStyle name="annee semestre 2 2 4 2 2 2 2 2 2 3 3 2 2 2 3 3 2" xfId="12790" xr:uid="{00000000-0005-0000-0000-0000E52D0000}"/>
    <cellStyle name="annee semestre 2 2 4 2 2 2 2 2 2 3 3 2 2 2 3 3 2 2" xfId="34106" xr:uid="{00000000-0005-0000-0000-0000E62D0000}"/>
    <cellStyle name="annee semestre 2 2 4 2 2 2 2 2 2 3 3 2 2 2 3 3 3" xfId="29480" xr:uid="{00000000-0005-0000-0000-0000E72D0000}"/>
    <cellStyle name="annee semestre 2 2 4 2 2 2 2 2 2 3 3 2 2 2 3 4" xfId="26579" xr:uid="{00000000-0005-0000-0000-0000E82D0000}"/>
    <cellStyle name="annee semestre 2 2 4 2 2 2 2 2 2 3 3 2 2 3" xfId="16218" xr:uid="{00000000-0005-0000-0000-0000E92D0000}"/>
    <cellStyle name="annee semestre 2 2 4 2 2 2 2 2 2 3 3 2 2 3 2" xfId="19890" xr:uid="{00000000-0005-0000-0000-0000EA2D0000}"/>
    <cellStyle name="annee semestre 2 2 4 2 2 2 2 2 2 3 3 2 2 3 2 2" xfId="34533" xr:uid="{00000000-0005-0000-0000-0000EB2D0000}"/>
    <cellStyle name="annee semestre 2 2 4 2 2 2 2 2 2 3 3 2 2 3 3" xfId="24806" xr:uid="{00000000-0005-0000-0000-0000EC2D0000}"/>
    <cellStyle name="annee semestre 2 2 4 2 2 2 2 2 2 3 3 2 2 4" xfId="21585" xr:uid="{00000000-0005-0000-0000-0000ED2D0000}"/>
    <cellStyle name="annee semestre 2 2 4 2 2 2 2 2 2 3 3 3" xfId="18353" xr:uid="{00000000-0005-0000-0000-0000EE2D0000}"/>
    <cellStyle name="annee semestre 2 2 4 2 2 2 2 2 2 3 3 3 2" xfId="19438" xr:uid="{00000000-0005-0000-0000-0000EF2D0000}"/>
    <cellStyle name="annee semestre 2 2 4 2 2 2 2 2 2 3 3 3 2 2" xfId="36668" xr:uid="{00000000-0005-0000-0000-0000F02D0000}"/>
    <cellStyle name="annee semestre 2 2 4 2 2 2 2 2 2 3 3 3 3" xfId="28727" xr:uid="{00000000-0005-0000-0000-0000F12D0000}"/>
    <cellStyle name="annee semestre 2 2 4 2 2 2 2 2 2 3 3 4" xfId="29376" xr:uid="{00000000-0005-0000-0000-0000F22D0000}"/>
    <cellStyle name="annee semestre 2 2 4 2 2 2 2 2 2 4" xfId="18193" xr:uid="{00000000-0005-0000-0000-0000F32D0000}"/>
    <cellStyle name="annee semestre 2 2 4 2 2 2 2 2 2 4 2" xfId="10184" xr:uid="{00000000-0005-0000-0000-0000F42D0000}"/>
    <cellStyle name="annee semestre 2 2 4 2 2 2 2 2 2 4 2 2" xfId="36508" xr:uid="{00000000-0005-0000-0000-0000F52D0000}"/>
    <cellStyle name="annee semestre 2 2 4 2 2 2 2 2 2 4 3" xfId="30611" xr:uid="{00000000-0005-0000-0000-0000F62D0000}"/>
    <cellStyle name="annee semestre 2 2 4 2 2 2 2 2 2 5" xfId="23956" xr:uid="{00000000-0005-0000-0000-0000F72D0000}"/>
    <cellStyle name="annee semestre 2 2 4 2 2 2 2 3" xfId="15438" xr:uid="{00000000-0005-0000-0000-0000F82D0000}"/>
    <cellStyle name="annee semestre 2 2 4 2 2 2 2 3 2" xfId="8199" xr:uid="{00000000-0005-0000-0000-0000F92D0000}"/>
    <cellStyle name="annee semestre 2 2 4 2 2 2 2 3 2 2" xfId="33757" xr:uid="{00000000-0005-0000-0000-0000FA2D0000}"/>
    <cellStyle name="annee semestre 2 2 4 2 2 2 2 3 3" xfId="28307" xr:uid="{00000000-0005-0000-0000-0000FB2D0000}"/>
    <cellStyle name="annee semestre 2 2 4 2 2 2 2 4" xfId="28860" xr:uid="{00000000-0005-0000-0000-0000FC2D0000}"/>
    <cellStyle name="annee semestre 2 2 4 2 2 2 3" xfId="1424" xr:uid="{00000000-0005-0000-0000-0000FD2D0000}"/>
    <cellStyle name="annee semestre 2 2 4 2 2 2 3 2" xfId="1746" xr:uid="{00000000-0005-0000-0000-0000FE2D0000}"/>
    <cellStyle name="annee semestre 2 2 4 2 2 2 3 2 2" xfId="2024" xr:uid="{00000000-0005-0000-0000-0000FF2D0000}"/>
    <cellStyle name="annee semestre 2 2 4 2 2 2 3 2 2 2" xfId="2445" xr:uid="{00000000-0005-0000-0000-0000002E0000}"/>
    <cellStyle name="annee semestre 2 2 4 2 2 2 3 2 2 2 2" xfId="2914" xr:uid="{00000000-0005-0000-0000-0000012E0000}"/>
    <cellStyle name="annee semestre 2 2 4 2 2 2 3 2 2 2 2 2" xfId="3820" xr:uid="{00000000-0005-0000-0000-0000022E0000}"/>
    <cellStyle name="annee semestre 2 2 4 2 2 2 3 2 2 2 2 2 2" xfId="3542" xr:uid="{00000000-0005-0000-0000-0000032E0000}"/>
    <cellStyle name="annee semestre 2 2 4 2 2 2 3 2 2 2 2 2 2 2" xfId="5516" xr:uid="{00000000-0005-0000-0000-0000042E0000}"/>
    <cellStyle name="annee semestre 2 2 4 2 2 2 3 2 2 2 2 2 2 2 2" xfId="7169" xr:uid="{00000000-0005-0000-0000-0000052E0000}"/>
    <cellStyle name="annee semestre 2 2 4 2 2 2 3 2 2 2 2 2 2 2 2 2" xfId="5975" xr:uid="{00000000-0005-0000-0000-0000062E0000}"/>
    <cellStyle name="annee semestre 2 2 4 2 2 2 3 2 2 2 2 2 2 2 2 2 2" xfId="8084" xr:uid="{00000000-0005-0000-0000-0000072E0000}"/>
    <cellStyle name="annee semestre 2 2 4 2 2 2 3 2 2 2 2 2 2 2 2 2 2 2" xfId="14045" xr:uid="{00000000-0005-0000-0000-0000082E0000}"/>
    <cellStyle name="annee semestre 2 2 4 2 2 2 3 2 2 2 2 2 2 2 2 2 2 2 2" xfId="18761" xr:uid="{00000000-0005-0000-0000-0000092E0000}"/>
    <cellStyle name="annee semestre 2 2 4 2 2 2 3 2 2 2 2 2 2 2 2 2 2 2 2 2" xfId="32371" xr:uid="{00000000-0005-0000-0000-00000A2E0000}"/>
    <cellStyle name="annee semestre 2 2 4 2 2 2 3 2 2 2 2 2 2 2 2 2 2 2 3" xfId="26270" xr:uid="{00000000-0005-0000-0000-00000B2E0000}"/>
    <cellStyle name="annee semestre 2 2 4 2 2 2 3 2 2 2 2 2 2 2 2 2 2 3" xfId="28253" xr:uid="{00000000-0005-0000-0000-00000C2E0000}"/>
    <cellStyle name="annee semestre 2 2 4 2 2 2 3 2 2 2 2 2 2 2 2 2 3" xfId="16640" xr:uid="{00000000-0005-0000-0000-00000D2E0000}"/>
    <cellStyle name="annee semestre 2 2 4 2 2 2 3 2 2 2 2 2 2 2 2 2 3 2" xfId="20379" xr:uid="{00000000-0005-0000-0000-00000E2E0000}"/>
    <cellStyle name="annee semestre 2 2 4 2 2 2 3 2 2 2 2 2 2 2 2 2 3 2 2" xfId="34955" xr:uid="{00000000-0005-0000-0000-00000F2E0000}"/>
    <cellStyle name="annee semestre 2 2 4 2 2 2 3 2 2 2 2 2 2 2 2 2 3 3" xfId="26580" xr:uid="{00000000-0005-0000-0000-0000102E0000}"/>
    <cellStyle name="annee semestre 2 2 4 2 2 2 3 2 2 2 2 2 2 2 2 2 4" xfId="23003" xr:uid="{00000000-0005-0000-0000-0000112E0000}"/>
    <cellStyle name="annee semestre 2 2 4 2 2 2 3 2 2 2 2 2 2 2 2 3" xfId="11231" xr:uid="{00000000-0005-0000-0000-0000122E0000}"/>
    <cellStyle name="annee semestre 2 2 4 2 2 2 3 2 2 2 2 2 2 2 2 3 2" xfId="12607" xr:uid="{00000000-0005-0000-0000-0000132E0000}"/>
    <cellStyle name="annee semestre 2 2 4 2 2 2 3 2 2 2 2 2 2 2 2 3 2 2" xfId="14783" xr:uid="{00000000-0005-0000-0000-0000142E0000}"/>
    <cellStyle name="annee semestre 2 2 4 2 2 2 3 2 2 2 2 2 2 2 2 3 2 2 2" xfId="19996" xr:uid="{00000000-0005-0000-0000-0000152E0000}"/>
    <cellStyle name="annee semestre 2 2 4 2 2 2 3 2 2 2 2 2 2 2 2 3 2 2 2 2" xfId="33109" xr:uid="{00000000-0005-0000-0000-0000162E0000}"/>
    <cellStyle name="annee semestre 2 2 4 2 2 2 3 2 2 2 2 2 2 2 2 3 2 2 3" xfId="29126" xr:uid="{00000000-0005-0000-0000-0000172E0000}"/>
    <cellStyle name="annee semestre 2 2 4 2 2 2 3 2 2 2 2 2 2 2 2 3 2 3" xfId="31488" xr:uid="{00000000-0005-0000-0000-0000182E0000}"/>
    <cellStyle name="annee semestre 2 2 4 2 2 2 3 2 2 2 2 2 2 2 2 3 3" xfId="17813" xr:uid="{00000000-0005-0000-0000-0000192E0000}"/>
    <cellStyle name="annee semestre 2 2 4 2 2 2 3 2 2 2 2 2 2 2 2 3 3 2" xfId="19135" xr:uid="{00000000-0005-0000-0000-00001A2E0000}"/>
    <cellStyle name="annee semestre 2 2 4 2 2 2 3 2 2 2 2 2 2 2 2 3 3 2 2" xfId="36128" xr:uid="{00000000-0005-0000-0000-00001B2E0000}"/>
    <cellStyle name="annee semestre 2 2 4 2 2 2 3 2 2 2 2 2 2 2 2 3 3 3" xfId="30983" xr:uid="{00000000-0005-0000-0000-00001C2E0000}"/>
    <cellStyle name="annee semestre 2 2 4 2 2 2 3 2 2 2 2 2 2 2 2 3 4" xfId="26831" xr:uid="{00000000-0005-0000-0000-00001D2E0000}"/>
    <cellStyle name="annee semestre 2 2 4 2 2 2 3 2 2 2 2 2 2 2 3" xfId="17805" xr:uid="{00000000-0005-0000-0000-00001E2E0000}"/>
    <cellStyle name="annee semestre 2 2 4 2 2 2 3 2 2 2 2 2 2 2 3 2" xfId="12919" xr:uid="{00000000-0005-0000-0000-00001F2E0000}"/>
    <cellStyle name="annee semestre 2 2 4 2 2 2 3 2 2 2 2 2 2 2 3 2 2" xfId="36120" xr:uid="{00000000-0005-0000-0000-0000202E0000}"/>
    <cellStyle name="annee semestre 2 2 4 2 2 2 3 2 2 2 2 2 2 2 3 3" xfId="20972" xr:uid="{00000000-0005-0000-0000-0000212E0000}"/>
    <cellStyle name="annee semestre 2 2 4 2 2 2 3 2 2 2 2 2 2 2 4" xfId="26883" xr:uid="{00000000-0005-0000-0000-0000222E0000}"/>
    <cellStyle name="annee semestre 2 2 4 2 2 2 3 2 2 2 2 2 3" xfId="16666" xr:uid="{00000000-0005-0000-0000-0000232E0000}"/>
    <cellStyle name="annee semestre 2 2 4 2 2 2 3 2 2 2 2 2 3 2" xfId="19416" xr:uid="{00000000-0005-0000-0000-0000242E0000}"/>
    <cellStyle name="annee semestre 2 2 4 2 2 2 3 2 2 2 2 2 3 2 2" xfId="34981" xr:uid="{00000000-0005-0000-0000-0000252E0000}"/>
    <cellStyle name="annee semestre 2 2 4 2 2 2 3 2 2 2 2 2 3 3" xfId="26464" xr:uid="{00000000-0005-0000-0000-0000262E0000}"/>
    <cellStyle name="annee semestre 2 2 4 2 2 2 3 2 2 2 2 2 4" xfId="21539" xr:uid="{00000000-0005-0000-0000-0000272E0000}"/>
    <cellStyle name="annee semestre 2 2 4 2 2 2 3 2 2 2 3" xfId="3396" xr:uid="{00000000-0005-0000-0000-0000282E0000}"/>
    <cellStyle name="annee semestre 2 2 4 2 2 2 3 2 2 2 3 2" xfId="4375" xr:uid="{00000000-0005-0000-0000-0000292E0000}"/>
    <cellStyle name="annee semestre 2 2 4 2 2 2 3 2 2 2 3 2 2" xfId="4954" xr:uid="{00000000-0005-0000-0000-00002A2E0000}"/>
    <cellStyle name="annee semestre 2 2 4 2 2 2 3 2 2 2 3 2 2 2" xfId="6706" xr:uid="{00000000-0005-0000-0000-00002B2E0000}"/>
    <cellStyle name="annee semestre 2 2 4 2 2 2 3 2 2 2 3 2 2 2 2" xfId="6012" xr:uid="{00000000-0005-0000-0000-00002C2E0000}"/>
    <cellStyle name="annee semestre 2 2 4 2 2 2 3 2 2 2 3 2 2 2 2 2" xfId="7717" xr:uid="{00000000-0005-0000-0000-00002D2E0000}"/>
    <cellStyle name="annee semestre 2 2 4 2 2 2 3 2 2 2 3 2 2 2 2 2 2" xfId="13588" xr:uid="{00000000-0005-0000-0000-00002E2E0000}"/>
    <cellStyle name="annee semestre 2 2 4 2 2 2 3 2 2 2 3 2 2 2 2 2 2 2" xfId="9964" xr:uid="{00000000-0005-0000-0000-00002F2E0000}"/>
    <cellStyle name="annee semestre 2 2 4 2 2 2 3 2 2 2 3 2 2 2 2 2 2 2 2" xfId="31914" xr:uid="{00000000-0005-0000-0000-0000302E0000}"/>
    <cellStyle name="annee semestre 2 2 4 2 2 2 3 2 2 2 3 2 2 2 2 2 2 3" xfId="22883" xr:uid="{00000000-0005-0000-0000-0000312E0000}"/>
    <cellStyle name="annee semestre 2 2 4 2 2 2 3 2 2 2 3 2 2 2 2 2 3" xfId="25136" xr:uid="{00000000-0005-0000-0000-0000322E0000}"/>
    <cellStyle name="annee semestre 2 2 4 2 2 2 3 2 2 2 3 2 2 2 2 3" xfId="17089" xr:uid="{00000000-0005-0000-0000-0000332E0000}"/>
    <cellStyle name="annee semestre 2 2 4 2 2 2 3 2 2 2 3 2 2 2 2 3 2" xfId="11663" xr:uid="{00000000-0005-0000-0000-0000342E0000}"/>
    <cellStyle name="annee semestre 2 2 4 2 2 2 3 2 2 2 3 2 2 2 2 3 2 2" xfId="35404" xr:uid="{00000000-0005-0000-0000-0000352E0000}"/>
    <cellStyle name="annee semestre 2 2 4 2 2 2 3 2 2 2 3 2 2 2 2 3 3" xfId="27334" xr:uid="{00000000-0005-0000-0000-0000362E0000}"/>
    <cellStyle name="annee semestre 2 2 4 2 2 2 3 2 2 2 3 2 2 2 2 4" xfId="24861" xr:uid="{00000000-0005-0000-0000-0000372E0000}"/>
    <cellStyle name="annee semestre 2 2 4 2 2 2 3 2 2 2 3 2 2 2 3" xfId="10864" xr:uid="{00000000-0005-0000-0000-0000382E0000}"/>
    <cellStyle name="annee semestre 2 2 4 2 2 2 3 2 2 2 3 2 2 2 3 2" xfId="12181" xr:uid="{00000000-0005-0000-0000-0000392E0000}"/>
    <cellStyle name="annee semestre 2 2 4 2 2 2 3 2 2 2 3 2 2 2 3 2 2" xfId="13284" xr:uid="{00000000-0005-0000-0000-00003A2E0000}"/>
    <cellStyle name="annee semestre 2 2 4 2 2 2 3 2 2 2 3 2 2 2 3 2 2 2" xfId="8925" xr:uid="{00000000-0005-0000-0000-00003B2E0000}"/>
    <cellStyle name="annee semestre 2 2 4 2 2 2 3 2 2 2 3 2 2 2 3 2 2 2 2" xfId="31610" xr:uid="{00000000-0005-0000-0000-00003C2E0000}"/>
    <cellStyle name="annee semestre 2 2 4 2 2 2 3 2 2 2 3 2 2 2 3 2 2 3" xfId="20753" xr:uid="{00000000-0005-0000-0000-00003D2E0000}"/>
    <cellStyle name="annee semestre 2 2 4 2 2 2 3 2 2 2 3 2 2 2 3 2 3" xfId="30261" xr:uid="{00000000-0005-0000-0000-00003E2E0000}"/>
    <cellStyle name="annee semestre 2 2 4 2 2 2 3 2 2 2 3 2 2 2 3 3" xfId="16633" xr:uid="{00000000-0005-0000-0000-00003F2E0000}"/>
    <cellStyle name="annee semestre 2 2 4 2 2 2 3 2 2 2 3 2 2 2 3 3 2" xfId="8122" xr:uid="{00000000-0005-0000-0000-0000402E0000}"/>
    <cellStyle name="annee semestre 2 2 4 2 2 2 3 2 2 2 3 2 2 2 3 3 2 2" xfId="34948" xr:uid="{00000000-0005-0000-0000-0000412E0000}"/>
    <cellStyle name="annee semestre 2 2 4 2 2 2 3 2 2 2 3 2 2 2 3 3 3" xfId="30527" xr:uid="{00000000-0005-0000-0000-0000422E0000}"/>
    <cellStyle name="annee semestre 2 2 4 2 2 2 3 2 2 2 3 2 2 2 3 4" xfId="27961" xr:uid="{00000000-0005-0000-0000-0000432E0000}"/>
    <cellStyle name="annee semestre 2 2 4 2 2 2 3 2 2 2 3 2 2 3" xfId="16468" xr:uid="{00000000-0005-0000-0000-0000442E0000}"/>
    <cellStyle name="annee semestre 2 2 4 2 2 2 3 2 2 2 3 2 2 3 2" xfId="20545" xr:uid="{00000000-0005-0000-0000-0000452E0000}"/>
    <cellStyle name="annee semestre 2 2 4 2 2 2 3 2 2 2 3 2 2 3 2 2" xfId="34783" xr:uid="{00000000-0005-0000-0000-0000462E0000}"/>
    <cellStyle name="annee semestre 2 2 4 2 2 2 3 2 2 2 3 2 2 3 3" xfId="28434" xr:uid="{00000000-0005-0000-0000-0000472E0000}"/>
    <cellStyle name="annee semestre 2 2 4 2 2 2 3 2 2 2 3 2 2 4" xfId="24917" xr:uid="{00000000-0005-0000-0000-0000482E0000}"/>
    <cellStyle name="annee semestre 2 2 4 2 2 2 3 2 2 2 3 3" xfId="17604" xr:uid="{00000000-0005-0000-0000-0000492E0000}"/>
    <cellStyle name="annee semestre 2 2 4 2 2 2 3 2 2 2 3 3 2" xfId="9016" xr:uid="{00000000-0005-0000-0000-00004A2E0000}"/>
    <cellStyle name="annee semestre 2 2 4 2 2 2 3 2 2 2 3 3 2 2" xfId="35919" xr:uid="{00000000-0005-0000-0000-00004B2E0000}"/>
    <cellStyle name="annee semestre 2 2 4 2 2 2 3 2 2 2 3 3 3" xfId="23193" xr:uid="{00000000-0005-0000-0000-00004C2E0000}"/>
    <cellStyle name="annee semestre 2 2 4 2 2 2 3 2 2 2 3 4" xfId="25546" xr:uid="{00000000-0005-0000-0000-00004D2E0000}"/>
    <cellStyle name="annee semestre 2 2 4 2 2 2 3 2 3" xfId="2647" xr:uid="{00000000-0005-0000-0000-00004E2E0000}"/>
    <cellStyle name="annee semestre 2 2 4 2 2 2 3 2 3 2" xfId="2425" xr:uid="{00000000-0005-0000-0000-00004F2E0000}"/>
    <cellStyle name="annee semestre 2 2 4 2 2 2 3 2 3 2 2" xfId="3836" xr:uid="{00000000-0005-0000-0000-0000502E0000}"/>
    <cellStyle name="annee semestre 2 2 4 2 2 2 3 2 3 2 2 2" xfId="3712" xr:uid="{00000000-0005-0000-0000-0000512E0000}"/>
    <cellStyle name="annee semestre 2 2 4 2 2 2 3 2 3 2 2 2 2" xfId="5801" xr:uid="{00000000-0005-0000-0000-0000522E0000}"/>
    <cellStyle name="annee semestre 2 2 4 2 2 2 3 2 3 2 2 2 2 2" xfId="6475" xr:uid="{00000000-0005-0000-0000-0000532E0000}"/>
    <cellStyle name="annee semestre 2 2 4 2 2 2 3 2 3 2 2 2 2 2 2" xfId="6099" xr:uid="{00000000-0005-0000-0000-0000542E0000}"/>
    <cellStyle name="annee semestre 2 2 4 2 2 2 3 2 3 2 2 2 2 2 2 2" xfId="7486" xr:uid="{00000000-0005-0000-0000-0000552E0000}"/>
    <cellStyle name="annee semestre 2 2 4 2 2 2 3 2 3 2 2 2 2 2 2 2 2" xfId="13972" xr:uid="{00000000-0005-0000-0000-0000562E0000}"/>
    <cellStyle name="annee semestre 2 2 4 2 2 2 3 2 3 2 2 2 2 2 2 2 2 2" xfId="13163" xr:uid="{00000000-0005-0000-0000-0000572E0000}"/>
    <cellStyle name="annee semestre 2 2 4 2 2 2 3 2 3 2 2 2 2 2 2 2 2 2 2" xfId="32298" xr:uid="{00000000-0005-0000-0000-0000582E0000}"/>
    <cellStyle name="annee semestre 2 2 4 2 2 2 3 2 3 2 2 2 2 2 2 2 2 3" xfId="23606" xr:uid="{00000000-0005-0000-0000-0000592E0000}"/>
    <cellStyle name="annee semestre 2 2 4 2 2 2 3 2 3 2 2 2 2 2 2 2 3" xfId="27215" xr:uid="{00000000-0005-0000-0000-00005A2E0000}"/>
    <cellStyle name="annee semestre 2 2 4 2 2 2 3 2 3 2 2 2 2 2 2 3" xfId="15954" xr:uid="{00000000-0005-0000-0000-00005B2E0000}"/>
    <cellStyle name="annee semestre 2 2 4 2 2 2 3 2 3 2 2 2 2 2 2 3 2" xfId="9840" xr:uid="{00000000-0005-0000-0000-00005C2E0000}"/>
    <cellStyle name="annee semestre 2 2 4 2 2 2 3 2 3 2 2 2 2 2 2 3 2 2" xfId="34270" xr:uid="{00000000-0005-0000-0000-00005D2E0000}"/>
    <cellStyle name="annee semestre 2 2 4 2 2 2 3 2 3 2 2 2 2 2 2 3 3" xfId="22756" xr:uid="{00000000-0005-0000-0000-00005E2E0000}"/>
    <cellStyle name="annee semestre 2 2 4 2 2 2 3 2 3 2 2 2 2 2 2 4" xfId="22977" xr:uid="{00000000-0005-0000-0000-00005F2E0000}"/>
    <cellStyle name="annee semestre 2 2 4 2 2 2 3 2 3 2 2 2 2 2 3" xfId="10633" xr:uid="{00000000-0005-0000-0000-0000602E0000}"/>
    <cellStyle name="annee semestre 2 2 4 2 2 2 3 2 3 2 2 2 2 2 3 2" xfId="12368" xr:uid="{00000000-0005-0000-0000-0000612E0000}"/>
    <cellStyle name="annee semestre 2 2 4 2 2 2 3 2 3 2 2 2 2 2 3 2 2" xfId="14544" xr:uid="{00000000-0005-0000-0000-0000622E0000}"/>
    <cellStyle name="annee semestre 2 2 4 2 2 2 3 2 3 2 2 2 2 2 3 2 2 2" xfId="19167" xr:uid="{00000000-0005-0000-0000-0000632E0000}"/>
    <cellStyle name="annee semestre 2 2 4 2 2 2 3 2 3 2 2 2 2 2 3 2 2 2 2" xfId="32870" xr:uid="{00000000-0005-0000-0000-0000642E0000}"/>
    <cellStyle name="annee semestre 2 2 4 2 2 2 3 2 3 2 2 2 2 2 3 2 2 3" xfId="22215" xr:uid="{00000000-0005-0000-0000-0000652E0000}"/>
    <cellStyle name="annee semestre 2 2 4 2 2 2 3 2 3 2 2 2 2 2 3 2 3" xfId="27252" xr:uid="{00000000-0005-0000-0000-0000662E0000}"/>
    <cellStyle name="annee semestre 2 2 4 2 2 2 3 2 3 2 2 2 2 2 3 3" xfId="16687" xr:uid="{00000000-0005-0000-0000-0000672E0000}"/>
    <cellStyle name="annee semestre 2 2 4 2 2 2 3 2 3 2 2 2 2 2 3 3 2" xfId="8897" xr:uid="{00000000-0005-0000-0000-0000682E0000}"/>
    <cellStyle name="annee semestre 2 2 4 2 2 2 3 2 3 2 2 2 2 2 3 3 2 2" xfId="35002" xr:uid="{00000000-0005-0000-0000-0000692E0000}"/>
    <cellStyle name="annee semestre 2 2 4 2 2 2 3 2 3 2 2 2 2 2 3 3 3" xfId="29244" xr:uid="{00000000-0005-0000-0000-00006A2E0000}"/>
    <cellStyle name="annee semestre 2 2 4 2 2 2 3 2 3 2 2 2 2 2 3 4" xfId="21630" xr:uid="{00000000-0005-0000-0000-00006B2E0000}"/>
    <cellStyle name="annee semestre 2 2 4 2 2 2 3 2 3 2 2 2 2 3" xfId="15871" xr:uid="{00000000-0005-0000-0000-00006C2E0000}"/>
    <cellStyle name="annee semestre 2 2 4 2 2 2 3 2 3 2 2 2 2 3 2" xfId="18906" xr:uid="{00000000-0005-0000-0000-00006D2E0000}"/>
    <cellStyle name="annee semestre 2 2 4 2 2 2 3 2 3 2 2 2 2 3 2 2" xfId="34187" xr:uid="{00000000-0005-0000-0000-00006E2E0000}"/>
    <cellStyle name="annee semestre 2 2 4 2 2 2 3 2 3 2 2 2 2 3 3" xfId="30395" xr:uid="{00000000-0005-0000-0000-00006F2E0000}"/>
    <cellStyle name="annee semestre 2 2 4 2 2 2 3 2 3 2 2 2 2 4" xfId="27162" xr:uid="{00000000-0005-0000-0000-0000702E0000}"/>
    <cellStyle name="annee semestre 2 2 4 2 2 2 3 2 3 2 2 3" xfId="17863" xr:uid="{00000000-0005-0000-0000-0000712E0000}"/>
    <cellStyle name="annee semestre 2 2 4 2 2 2 3 2 3 2 2 3 2" xfId="19872" xr:uid="{00000000-0005-0000-0000-0000722E0000}"/>
    <cellStyle name="annee semestre 2 2 4 2 2 2 3 2 3 2 2 3 2 2" xfId="36178" xr:uid="{00000000-0005-0000-0000-0000732E0000}"/>
    <cellStyle name="annee semestre 2 2 4 2 2 2 3 2 3 2 2 3 3" xfId="24510" xr:uid="{00000000-0005-0000-0000-0000742E0000}"/>
    <cellStyle name="annee semestre 2 2 4 2 2 2 3 2 3 2 2 4" xfId="25753" xr:uid="{00000000-0005-0000-0000-0000752E0000}"/>
    <cellStyle name="annee semestre 2 2 4 2 2 2 3 2 3 3" xfId="3270" xr:uid="{00000000-0005-0000-0000-0000762E0000}"/>
    <cellStyle name="annee semestre 2 2 4 2 2 2 3 2 3 3 2" xfId="3797" xr:uid="{00000000-0005-0000-0000-0000772E0000}"/>
    <cellStyle name="annee semestre 2 2 4 2 2 2 3 2 3 3 2 2" xfId="5849" xr:uid="{00000000-0005-0000-0000-0000782E0000}"/>
    <cellStyle name="annee semestre 2 2 4 2 2 2 3 2 3 3 2 2 2" xfId="7001" xr:uid="{00000000-0005-0000-0000-0000792E0000}"/>
    <cellStyle name="annee semestre 2 2 4 2 2 2 3 2 3 3 2 2 2 2" xfId="4940" xr:uid="{00000000-0005-0000-0000-00007A2E0000}"/>
    <cellStyle name="annee semestre 2 2 4 2 2 2 3 2 3 3 2 2 2 2 2" xfId="7960" xr:uid="{00000000-0005-0000-0000-00007B2E0000}"/>
    <cellStyle name="annee semestre 2 2 4 2 2 2 3 2 3 3 2 2 2 2 2 2" xfId="13173" xr:uid="{00000000-0005-0000-0000-00007C2E0000}"/>
    <cellStyle name="annee semestre 2 2 4 2 2 2 3 2 3 3 2 2 2 2 2 2 2" xfId="9251" xr:uid="{00000000-0005-0000-0000-00007D2E0000}"/>
    <cellStyle name="annee semestre 2 2 4 2 2 2 3 2 3 3 2 2 2 2 2 2 2 2" xfId="31499" xr:uid="{00000000-0005-0000-0000-00007E2E0000}"/>
    <cellStyle name="annee semestre 2 2 4 2 2 2 3 2 3 3 2 2 2 2 2 2 3" xfId="31461" xr:uid="{00000000-0005-0000-0000-00007F2E0000}"/>
    <cellStyle name="annee semestre 2 2 4 2 2 2 3 2 3 3 2 2 2 2 2 3" xfId="29671" xr:uid="{00000000-0005-0000-0000-0000802E0000}"/>
    <cellStyle name="annee semestre 2 2 4 2 2 2 3 2 3 3 2 2 2 2 3" xfId="18536" xr:uid="{00000000-0005-0000-0000-0000812E0000}"/>
    <cellStyle name="annee semestre 2 2 4 2 2 2 3 2 3 3 2 2 2 2 3 2" xfId="18700" xr:uid="{00000000-0005-0000-0000-0000822E0000}"/>
    <cellStyle name="annee semestre 2 2 4 2 2 2 3 2 3 3 2 2 2 2 3 2 2" xfId="36851" xr:uid="{00000000-0005-0000-0000-0000832E0000}"/>
    <cellStyle name="annee semestre 2 2 4 2 2 2 3 2 3 3 2 2 2 2 3 3" xfId="24447" xr:uid="{00000000-0005-0000-0000-0000842E0000}"/>
    <cellStyle name="annee semestre 2 2 4 2 2 2 3 2 3 3 2 2 2 2 4" xfId="26714" xr:uid="{00000000-0005-0000-0000-0000852E0000}"/>
    <cellStyle name="annee semestre 2 2 4 2 2 2 3 2 3 3 2 2 2 3" xfId="11107" xr:uid="{00000000-0005-0000-0000-0000862E0000}"/>
    <cellStyle name="annee semestre 2 2 4 2 2 2 3 2 3 3 2 2 2 3 2" xfId="12483" xr:uid="{00000000-0005-0000-0000-0000872E0000}"/>
    <cellStyle name="annee semestre 2 2 4 2 2 2 3 2 3 3 2 2 2 3 2 2" xfId="14659" xr:uid="{00000000-0005-0000-0000-0000882E0000}"/>
    <cellStyle name="annee semestre 2 2 4 2 2 2 3 2 3 3 2 2 2 3 2 2 2" xfId="19670" xr:uid="{00000000-0005-0000-0000-0000892E0000}"/>
    <cellStyle name="annee semestre 2 2 4 2 2 2 3 2 3 3 2 2 2 3 2 2 2 2" xfId="32985" xr:uid="{00000000-0005-0000-0000-00008A2E0000}"/>
    <cellStyle name="annee semestre 2 2 4 2 2 2 3 2 3 3 2 2 2 3 2 2 3" xfId="31467" xr:uid="{00000000-0005-0000-0000-00008B2E0000}"/>
    <cellStyle name="annee semestre 2 2 4 2 2 2 3 2 3 3 2 2 2 3 2 3" xfId="25271" xr:uid="{00000000-0005-0000-0000-00008C2E0000}"/>
    <cellStyle name="annee semestre 2 2 4 2 2 2 3 2 3 3 2 2 2 3 3" xfId="16367" xr:uid="{00000000-0005-0000-0000-00008D2E0000}"/>
    <cellStyle name="annee semestre 2 2 4 2 2 2 3 2 3 3 2 2 2 3 3 2" xfId="10053" xr:uid="{00000000-0005-0000-0000-00008E2E0000}"/>
    <cellStyle name="annee semestre 2 2 4 2 2 2 3 2 3 3 2 2 2 3 3 2 2" xfId="34682" xr:uid="{00000000-0005-0000-0000-00008F2E0000}"/>
    <cellStyle name="annee semestre 2 2 4 2 2 2 3 2 3 3 2 2 2 3 3 3" xfId="23284" xr:uid="{00000000-0005-0000-0000-0000902E0000}"/>
    <cellStyle name="annee semestre 2 2 4 2 2 2 3 2 3 3 2 2 2 3 4" xfId="23022" xr:uid="{00000000-0005-0000-0000-0000912E0000}"/>
    <cellStyle name="annee semestre 2 2 4 2 2 2 3 2 3 3 2 2 3" xfId="18562" xr:uid="{00000000-0005-0000-0000-0000922E0000}"/>
    <cellStyle name="annee semestre 2 2 4 2 2 2 3 2 3 3 2 2 3 2" xfId="8145" xr:uid="{00000000-0005-0000-0000-0000932E0000}"/>
    <cellStyle name="annee semestre 2 2 4 2 2 2 3 2 3 3 2 2 3 2 2" xfId="36877" xr:uid="{00000000-0005-0000-0000-0000942E0000}"/>
    <cellStyle name="annee semestre 2 2 4 2 2 2 3 2 3 3 2 2 3 3" xfId="25792" xr:uid="{00000000-0005-0000-0000-0000952E0000}"/>
    <cellStyle name="annee semestre 2 2 4 2 2 2 3 2 3 3 2 2 4" xfId="28631" xr:uid="{00000000-0005-0000-0000-0000962E0000}"/>
    <cellStyle name="annee semestre 2 2 4 2 2 2 3 2 3 3 3" xfId="18129" xr:uid="{00000000-0005-0000-0000-0000972E0000}"/>
    <cellStyle name="annee semestre 2 2 4 2 2 2 3 2 3 3 3 2" xfId="11330" xr:uid="{00000000-0005-0000-0000-0000982E0000}"/>
    <cellStyle name="annee semestre 2 2 4 2 2 2 3 2 3 3 3 2 2" xfId="36444" xr:uid="{00000000-0005-0000-0000-0000992E0000}"/>
    <cellStyle name="annee semestre 2 2 4 2 2 2 3 2 3 3 3 3" xfId="20965" xr:uid="{00000000-0005-0000-0000-00009A2E0000}"/>
    <cellStyle name="annee semestre 2 2 4 2 2 2 3 2 3 3 4" xfId="23174" xr:uid="{00000000-0005-0000-0000-00009B2E0000}"/>
    <cellStyle name="annee semestre 2 2 4 2 2 2 3 2 4" xfId="16866" xr:uid="{00000000-0005-0000-0000-00009C2E0000}"/>
    <cellStyle name="annee semestre 2 2 4 2 2 2 3 2 4 2" xfId="20026" xr:uid="{00000000-0005-0000-0000-00009D2E0000}"/>
    <cellStyle name="annee semestre 2 2 4 2 2 2 3 2 4 2 2" xfId="35181" xr:uid="{00000000-0005-0000-0000-00009E2E0000}"/>
    <cellStyle name="annee semestre 2 2 4 2 2 2 3 2 4 3" xfId="27703" xr:uid="{00000000-0005-0000-0000-00009F2E0000}"/>
    <cellStyle name="annee semestre 2 2 4 2 2 2 3 2 5" xfId="27931" xr:uid="{00000000-0005-0000-0000-0000A02E0000}"/>
    <cellStyle name="annee semestre 2 2 4 2 2 2 4" xfId="14872" xr:uid="{00000000-0005-0000-0000-0000A12E0000}"/>
    <cellStyle name="annee semestre 2 2 4 2 2 2 4 2" xfId="11628" xr:uid="{00000000-0005-0000-0000-0000A22E0000}"/>
    <cellStyle name="annee semestre 2 2 4 2 2 2 4 2 2" xfId="33194" xr:uid="{00000000-0005-0000-0000-0000A32E0000}"/>
    <cellStyle name="annee semestre 2 2 4 2 2 2 4 3" xfId="21509" xr:uid="{00000000-0005-0000-0000-0000A42E0000}"/>
    <cellStyle name="annee semestre 2 2 4 2 2 2 5" xfId="21159" xr:uid="{00000000-0005-0000-0000-0000A52E0000}"/>
    <cellStyle name="annee semestre 2 2 4 2 3" xfId="14881" xr:uid="{00000000-0005-0000-0000-0000A62E0000}"/>
    <cellStyle name="annee semestre 2 2 4 2 3 2" xfId="20563" xr:uid="{00000000-0005-0000-0000-0000A72E0000}"/>
    <cellStyle name="annee semestre 2 2 4 2 3 2 2" xfId="33203" xr:uid="{00000000-0005-0000-0000-0000A82E0000}"/>
    <cellStyle name="annee semestre 2 2 4 2 3 3" xfId="30060" xr:uid="{00000000-0005-0000-0000-0000A92E0000}"/>
    <cellStyle name="annee semestre 2 2 4 2 4" xfId="21141" xr:uid="{00000000-0005-0000-0000-0000AA2E0000}"/>
    <cellStyle name="annee semestre 2 2 5" xfId="16362" xr:uid="{00000000-0005-0000-0000-0000AB2E0000}"/>
    <cellStyle name="annee semestre 2 2 5 2" xfId="9374" xr:uid="{00000000-0005-0000-0000-0000AC2E0000}"/>
    <cellStyle name="annee semestre 2 2 5 2 2" xfId="34677" xr:uid="{00000000-0005-0000-0000-0000AD2E0000}"/>
    <cellStyle name="annee semestre 2 2 5 3" xfId="28826" xr:uid="{00000000-0005-0000-0000-0000AE2E0000}"/>
    <cellStyle name="annee semestre 2 2 6" xfId="25865" xr:uid="{00000000-0005-0000-0000-0000AF2E0000}"/>
    <cellStyle name="annee semestre 2 3" xfId="15077" xr:uid="{00000000-0005-0000-0000-0000B02E0000}"/>
    <cellStyle name="annee semestre 2 3 2" xfId="12743" xr:uid="{00000000-0005-0000-0000-0000B12E0000}"/>
    <cellStyle name="annee semestre 2 3 2 2" xfId="33397" xr:uid="{00000000-0005-0000-0000-0000B22E0000}"/>
    <cellStyle name="annee semestre 2 3 3" xfId="27245" xr:uid="{00000000-0005-0000-0000-0000B32E0000}"/>
    <cellStyle name="annee semestre 2 4" xfId="29211" xr:uid="{00000000-0005-0000-0000-0000B42E0000}"/>
    <cellStyle name="annee semestre 3" xfId="357" xr:uid="{00000000-0005-0000-0000-0000B52E0000}"/>
    <cellStyle name="annee semestre 3 2" xfId="438" xr:uid="{00000000-0005-0000-0000-0000B62E0000}"/>
    <cellStyle name="annee semestre 3 2 2" xfId="459" xr:uid="{00000000-0005-0000-0000-0000B72E0000}"/>
    <cellStyle name="annee semestre 3 2 2 2" xfId="469" xr:uid="{00000000-0005-0000-0000-0000B82E0000}"/>
    <cellStyle name="annee semestre 3 2 2 2 2" xfId="472" xr:uid="{00000000-0005-0000-0000-0000B92E0000}"/>
    <cellStyle name="annee semestre 3 2 2 2 2 2" xfId="495" xr:uid="{00000000-0005-0000-0000-0000BA2E0000}"/>
    <cellStyle name="annee semestre 3 2 2 2 2 2 2" xfId="524" xr:uid="{00000000-0005-0000-0000-0000BB2E0000}"/>
    <cellStyle name="annee semestre 3 2 2 2 2 2 2 2" xfId="532" xr:uid="{00000000-0005-0000-0000-0000BC2E0000}"/>
    <cellStyle name="annee semestre 3 2 2 2 2 2 2 2 2" xfId="556" xr:uid="{00000000-0005-0000-0000-0000BD2E0000}"/>
    <cellStyle name="annee semestre 3 2 2 2 2 2 2 2 2 2" xfId="769" xr:uid="{00000000-0005-0000-0000-0000BE2E0000}"/>
    <cellStyle name="annee semestre 3 2 2 2 2 2 2 2 2 2 2" xfId="854" xr:uid="{00000000-0005-0000-0000-0000BF2E0000}"/>
    <cellStyle name="annee semestre 3 2 2 2 2 2 2 2 2 2 2 2" xfId="893" xr:uid="{00000000-0005-0000-0000-0000C02E0000}"/>
    <cellStyle name="annee semestre 3 2 2 2 2 2 2 2 2 2 2 2 2" xfId="969" xr:uid="{00000000-0005-0000-0000-0000C12E0000}"/>
    <cellStyle name="annee semestre 3 2 2 2 2 2 2 2 2 2 2 2 2 2" xfId="1245" xr:uid="{00000000-0005-0000-0000-0000C22E0000}"/>
    <cellStyle name="annee semestre 3 2 2 2 2 2 2 2 2 2 2 2 2 2 2" xfId="1596" xr:uid="{00000000-0005-0000-0000-0000C32E0000}"/>
    <cellStyle name="annee semestre 3 2 2 2 2 2 2 2 2 2 2 2 2 2 2 2" xfId="1800" xr:uid="{00000000-0005-0000-0000-0000C42E0000}"/>
    <cellStyle name="annee semestre 3 2 2 2 2 2 2 2 2 2 2 2 2 2 2 2 2" xfId="2078" xr:uid="{00000000-0005-0000-0000-0000C52E0000}"/>
    <cellStyle name="annee semestre 3 2 2 2 2 2 2 2 2 2 2 2 2 2 2 2 2 2" xfId="2499" xr:uid="{00000000-0005-0000-0000-0000C62E0000}"/>
    <cellStyle name="annee semestre 3 2 2 2 2 2 2 2 2 2 2 2 2 2 2 2 2 2 2" xfId="2968" xr:uid="{00000000-0005-0000-0000-0000C72E0000}"/>
    <cellStyle name="annee semestre 3 2 2 2 2 2 2 2 2 2 2 2 2 2 2 2 2 2 2 2" xfId="3614" xr:uid="{00000000-0005-0000-0000-0000C82E0000}"/>
    <cellStyle name="annee semestre 3 2 2 2 2 2 2 2 2 2 2 2 2 2 2 2 2 2 2 2 2" xfId="3691" xr:uid="{00000000-0005-0000-0000-0000C92E0000}"/>
    <cellStyle name="annee semestre 3 2 2 2 2 2 2 2 2 2 2 2 2 2 2 2 2 2 2 2 2 2" xfId="4982" xr:uid="{00000000-0005-0000-0000-0000CA2E0000}"/>
    <cellStyle name="annee semestre 3 2 2 2 2 2 2 2 2 2 2 2 2 2 2 2 2 2 2 2 2 2 2" xfId="6837" xr:uid="{00000000-0005-0000-0000-0000CB2E0000}"/>
    <cellStyle name="annee semestre 3 2 2 2 2 2 2 2 2 2 2 2 2 2 2 2 2 2 2 2 2 2 2 2" xfId="7238" xr:uid="{00000000-0005-0000-0000-0000CC2E0000}"/>
    <cellStyle name="annee semestre 3 2 2 2 2 2 2 2 2 2 2 2 2 2 2 2 2 2 2 2 2 2 2 2 2" xfId="7848" xr:uid="{00000000-0005-0000-0000-0000CD2E0000}"/>
    <cellStyle name="annee semestre 3 2 2 2 2 2 2 2 2 2 2 2 2 2 2 2 2 2 2 2 2 2 2 2 2 2" xfId="13461" xr:uid="{00000000-0005-0000-0000-0000CE2E0000}"/>
    <cellStyle name="annee semestre 3 2 2 2 2 2 2 2 2 2 2 2 2 2 2 2 2 2 2 2 2 2 2 2 2 2 2" xfId="20103" xr:uid="{00000000-0005-0000-0000-0000CF2E0000}"/>
    <cellStyle name="annee semestre 3 2 2 2 2 2 2 2 2 2 2 2 2 2 2 2 2 2 2 2 2 2 2 2 2 2 2 2" xfId="31787" xr:uid="{00000000-0005-0000-0000-0000D02E0000}"/>
    <cellStyle name="annee semestre 3 2 2 2 2 2 2 2 2 2 2 2 2 2 2 2 2 2 2 2 2 2 2 2 2 2 3" xfId="28926" xr:uid="{00000000-0005-0000-0000-0000D12E0000}"/>
    <cellStyle name="annee semestre 3 2 2 2 2 2 2 2 2 2 2 2 2 2 2 2 2 2 2 2 2 2 2 2 2 3" xfId="28291" xr:uid="{00000000-0005-0000-0000-0000D22E0000}"/>
    <cellStyle name="annee semestre 3 2 2 2 2 2 2 2 2 2 2 2 2 2 2 2 2 2 2 2 2 2 2 2 3" xfId="15317" xr:uid="{00000000-0005-0000-0000-0000D32E0000}"/>
    <cellStyle name="annee semestre 3 2 2 2 2 2 2 2 2 2 2 2 2 2 2 2 2 2 2 2 2 2 2 2 3 2" xfId="8484" xr:uid="{00000000-0005-0000-0000-0000D42E0000}"/>
    <cellStyle name="annee semestre 3 2 2 2 2 2 2 2 2 2 2 2 2 2 2 2 2 2 2 2 2 2 2 2 3 2 2" xfId="33636" xr:uid="{00000000-0005-0000-0000-0000D52E0000}"/>
    <cellStyle name="annee semestre 3 2 2 2 2 2 2 2 2 2 2 2 2 2 2 2 2 2 2 2 2 2 2 2 3 3" xfId="20966" xr:uid="{00000000-0005-0000-0000-0000D62E0000}"/>
    <cellStyle name="annee semestre 3 2 2 2 2 2 2 2 2 2 2 2 2 2 2 2 2 2 2 2 2 2 2 2 4" xfId="28093" xr:uid="{00000000-0005-0000-0000-0000D72E0000}"/>
    <cellStyle name="annee semestre 3 2 2 2 2 2 2 2 2 2 2 2 2 2 2 2 2 2 2 2 2 2 2 3" xfId="10995" xr:uid="{00000000-0005-0000-0000-0000D82E0000}"/>
    <cellStyle name="annee semestre 3 2 2 2 2 2 2 2 2 2 2 2 2 2 2 2 2 2 2 2 2 2 2 3 2" xfId="12050" xr:uid="{00000000-0005-0000-0000-0000D92E0000}"/>
    <cellStyle name="annee semestre 3 2 2 2 2 2 2 2 2 2 2 2 2 2 2 2 2 2 2 2 2 2 2 3 2 2" xfId="13604" xr:uid="{00000000-0005-0000-0000-0000DA2E0000}"/>
    <cellStyle name="annee semestre 3 2 2 2 2 2 2 2 2 2 2 2 2 2 2 2 2 2 2 2 2 2 2 3 2 2 2" xfId="9993" xr:uid="{00000000-0005-0000-0000-0000DB2E0000}"/>
    <cellStyle name="annee semestre 3 2 2 2 2 2 2 2 2 2 2 2 2 2 2 2 2 2 2 2 2 2 2 3 2 2 2 2" xfId="31930" xr:uid="{00000000-0005-0000-0000-0000DC2E0000}"/>
    <cellStyle name="annee semestre 3 2 2 2 2 2 2 2 2 2 2 2 2 2 2 2 2 2 2 2 2 2 2 3 2 2 3" xfId="29059" xr:uid="{00000000-0005-0000-0000-0000DD2E0000}"/>
    <cellStyle name="annee semestre 3 2 2 2 2 2 2 2 2 2 2 2 2 2 2 2 2 2 2 2 2 2 2 3 2 3" xfId="28551" xr:uid="{00000000-0005-0000-0000-0000DE2E0000}"/>
    <cellStyle name="annee semestre 3 2 2 2 2 2 2 2 2 2 2 2 2 2 2 2 2 2 2 2 2 2 2 3 3" xfId="15916" xr:uid="{00000000-0005-0000-0000-0000DF2E0000}"/>
    <cellStyle name="annee semestre 3 2 2 2 2 2 2 2 2 2 2 2 2 2 2 2 2 2 2 2 2 2 2 3 3 2" xfId="19464" xr:uid="{00000000-0005-0000-0000-0000E02E0000}"/>
    <cellStyle name="annee semestre 3 2 2 2 2 2 2 2 2 2 2 2 2 2 2 2 2 2 2 2 2 2 2 3 3 2 2" xfId="34232" xr:uid="{00000000-0005-0000-0000-0000E12E0000}"/>
    <cellStyle name="annee semestre 3 2 2 2 2 2 2 2 2 2 2 2 2 2 2 2 2 2 2 2 2 2 2 3 3 3" xfId="29778" xr:uid="{00000000-0005-0000-0000-0000E22E0000}"/>
    <cellStyle name="annee semestre 3 2 2 2 2 2 2 2 2 2 2 2 2 2 2 2 2 2 2 2 2 2 2 3 4" xfId="24131" xr:uid="{00000000-0005-0000-0000-0000E32E0000}"/>
    <cellStyle name="annee semestre 3 2 2 2 2 2 2 2 2 2 2 2 2 2 2 2 2 2 2 2 2 2 3" xfId="17787" xr:uid="{00000000-0005-0000-0000-0000E42E0000}"/>
    <cellStyle name="annee semestre 3 2 2 2 2 2 2 2 2 2 2 2 2 2 2 2 2 2 2 2 2 2 3 2" xfId="10008" xr:uid="{00000000-0005-0000-0000-0000E52E0000}"/>
    <cellStyle name="annee semestre 3 2 2 2 2 2 2 2 2 2 2 2 2 2 2 2 2 2 2 2 2 2 3 2 2" xfId="36102" xr:uid="{00000000-0005-0000-0000-0000E62E0000}"/>
    <cellStyle name="annee semestre 3 2 2 2 2 2 2 2 2 2 2 2 2 2 2 2 2 2 2 2 2 2 3 3" xfId="25458" xr:uid="{00000000-0005-0000-0000-0000E72E0000}"/>
    <cellStyle name="annee semestre 3 2 2 2 2 2 2 2 2 2 2 2 2 2 2 2 2 2 2 2 2 2 4" xfId="21457" xr:uid="{00000000-0005-0000-0000-0000E82E0000}"/>
    <cellStyle name="annee semestre 3 2 2 2 2 2 2 2 2 2 2 2 2 2 2 2 2 2 2 2 3" xfId="18171" xr:uid="{00000000-0005-0000-0000-0000E92E0000}"/>
    <cellStyle name="annee semestre 3 2 2 2 2 2 2 2 2 2 2 2 2 2 2 2 2 2 2 2 3 2" xfId="8990" xr:uid="{00000000-0005-0000-0000-0000EA2E0000}"/>
    <cellStyle name="annee semestre 3 2 2 2 2 2 2 2 2 2 2 2 2 2 2 2 2 2 2 2 3 2 2" xfId="36486" xr:uid="{00000000-0005-0000-0000-0000EB2E0000}"/>
    <cellStyle name="annee semestre 3 2 2 2 2 2 2 2 2 2 2 2 2 2 2 2 2 2 2 2 3 3" xfId="30168" xr:uid="{00000000-0005-0000-0000-0000EC2E0000}"/>
    <cellStyle name="annee semestre 3 2 2 2 2 2 2 2 2 2 2 2 2 2 2 2 2 2 2 2 4" xfId="27704" xr:uid="{00000000-0005-0000-0000-0000ED2E0000}"/>
    <cellStyle name="annee semestre 3 2 2 2 2 2 2 2 2 2 2 2 2 2 2 2 2 2 3" xfId="3450" xr:uid="{00000000-0005-0000-0000-0000EE2E0000}"/>
    <cellStyle name="annee semestre 3 2 2 2 2 2 2 2 2 2 2 2 2 2 2 2 2 2 3 2" xfId="4429" xr:uid="{00000000-0005-0000-0000-0000EF2E0000}"/>
    <cellStyle name="annee semestre 3 2 2 2 2 2 2 2 2 2 2 2 2 2 2 2 2 2 3 2 2" xfId="5853" xr:uid="{00000000-0005-0000-0000-0000F02E0000}"/>
    <cellStyle name="annee semestre 3 2 2 2 2 2 2 2 2 2 2 2 2 2 2 2 2 2 3 2 2 2" xfId="6429" xr:uid="{00000000-0005-0000-0000-0000F12E0000}"/>
    <cellStyle name="annee semestre 3 2 2 2 2 2 2 2 2 2 2 2 2 2 2 2 2 2 3 2 2 2 2" xfId="5959" xr:uid="{00000000-0005-0000-0000-0000F22E0000}"/>
    <cellStyle name="annee semestre 3 2 2 2 2 2 2 2 2 2 2 2 2 2 2 2 2 2 3 2 2 2 2 2" xfId="7440" xr:uid="{00000000-0005-0000-0000-0000F32E0000}"/>
    <cellStyle name="annee semestre 3 2 2 2 2 2 2 2 2 2 2 2 2 2 2 2 2 2 3 2 2 2 2 2 2" xfId="14281" xr:uid="{00000000-0005-0000-0000-0000F42E0000}"/>
    <cellStyle name="annee semestre 3 2 2 2 2 2 2 2 2 2 2 2 2 2 2 2 2 2 3 2 2 2 2 2 2 2" xfId="12689" xr:uid="{00000000-0005-0000-0000-0000F52E0000}"/>
    <cellStyle name="annee semestre 3 2 2 2 2 2 2 2 2 2 2 2 2 2 2 2 2 2 3 2 2 2 2 2 2 2 2" xfId="32607" xr:uid="{00000000-0005-0000-0000-0000F62E0000}"/>
    <cellStyle name="annee semestre 3 2 2 2 2 2 2 2 2 2 2 2 2 2 2 2 2 2 3 2 2 2 2 2 2 3" xfId="30602" xr:uid="{00000000-0005-0000-0000-0000F72E0000}"/>
    <cellStyle name="annee semestre 3 2 2 2 2 2 2 2 2 2 2 2 2 2 2 2 2 2 3 2 2 2 2 2 3" xfId="24123" xr:uid="{00000000-0005-0000-0000-0000F82E0000}"/>
    <cellStyle name="annee semestre 3 2 2 2 2 2 2 2 2 2 2 2 2 2 2 2 2 2 3 2 2 2 2 3" xfId="17401" xr:uid="{00000000-0005-0000-0000-0000F92E0000}"/>
    <cellStyle name="annee semestre 3 2 2 2 2 2 2 2 2 2 2 2 2 2 2 2 2 2 3 2 2 2 2 3 2" xfId="19679" xr:uid="{00000000-0005-0000-0000-0000FA2E0000}"/>
    <cellStyle name="annee semestre 3 2 2 2 2 2 2 2 2 2 2 2 2 2 2 2 2 2 3 2 2 2 2 3 2 2" xfId="35716" xr:uid="{00000000-0005-0000-0000-0000FB2E0000}"/>
    <cellStyle name="annee semestre 3 2 2 2 2 2 2 2 2 2 2 2 2 2 2 2 2 2 3 2 2 2 2 3 3" xfId="30270" xr:uid="{00000000-0005-0000-0000-0000FC2E0000}"/>
    <cellStyle name="annee semestre 3 2 2 2 2 2 2 2 2 2 2 2 2 2 2 2 2 2 3 2 2 2 2 4" xfId="24774" xr:uid="{00000000-0005-0000-0000-0000FD2E0000}"/>
    <cellStyle name="annee semestre 3 2 2 2 2 2 2 2 2 2 2 2 2 2 2 2 2 2 3 2 2 2 3" xfId="10587" xr:uid="{00000000-0005-0000-0000-0000FE2E0000}"/>
    <cellStyle name="annee semestre 3 2 2 2 2 2 2 2 2 2 2 2 2 2 2 2 2 2 3 2 2 2 3 2" xfId="11966" xr:uid="{00000000-0005-0000-0000-0000FF2E0000}"/>
    <cellStyle name="annee semestre 3 2 2 2 2 2 2 2 2 2 2 2 2 2 2 2 2 2 3 2 2 2 3 2 2" xfId="13613" xr:uid="{00000000-0005-0000-0000-0000002F0000}"/>
    <cellStyle name="annee semestre 3 2 2 2 2 2 2 2 2 2 2 2 2 2 2 2 2 2 3 2 2 2 3 2 2 2" xfId="11446" xr:uid="{00000000-0005-0000-0000-0000012F0000}"/>
    <cellStyle name="annee semestre 3 2 2 2 2 2 2 2 2 2 2 2 2 2 2 2 2 2 3 2 2 2 3 2 2 2 2" xfId="31939" xr:uid="{00000000-0005-0000-0000-0000022F0000}"/>
    <cellStyle name="annee semestre 3 2 2 2 2 2 2 2 2 2 2 2 2 2 2 2 2 2 3 2 2 2 3 2 2 3" xfId="29594" xr:uid="{00000000-0005-0000-0000-0000032F0000}"/>
    <cellStyle name="annee semestre 3 2 2 2 2 2 2 2 2 2 2 2 2 2 2 2 2 2 3 2 2 2 3 2 3" xfId="27524" xr:uid="{00000000-0005-0000-0000-0000042F0000}"/>
    <cellStyle name="annee semestre 3 2 2 2 2 2 2 2 2 2 2 2 2 2 2 2 2 2 3 2 2 2 3 3" xfId="17501" xr:uid="{00000000-0005-0000-0000-0000052F0000}"/>
    <cellStyle name="annee semestre 3 2 2 2 2 2 2 2 2 2 2 2 2 2 2 2 2 2 3 2 2 2 3 3 2" xfId="19672" xr:uid="{00000000-0005-0000-0000-0000062F0000}"/>
    <cellStyle name="annee semestre 3 2 2 2 2 2 2 2 2 2 2 2 2 2 2 2 2 2 3 2 2 2 3 3 2 2" xfId="35816" xr:uid="{00000000-0005-0000-0000-0000072F0000}"/>
    <cellStyle name="annee semestre 3 2 2 2 2 2 2 2 2 2 2 2 2 2 2 2 2 2 3 2 2 2 3 3 3" xfId="26081" xr:uid="{00000000-0005-0000-0000-0000082F0000}"/>
    <cellStyle name="annee semestre 3 2 2 2 2 2 2 2 2 2 2 2 2 2 2 2 2 2 3 2 2 2 3 4" xfId="26379" xr:uid="{00000000-0005-0000-0000-0000092F0000}"/>
    <cellStyle name="annee semestre 3 2 2 2 2 2 2 2 2 2 2 2 2 2 2 2 2 2 3 2 2 3" xfId="17189" xr:uid="{00000000-0005-0000-0000-00000A2F0000}"/>
    <cellStyle name="annee semestre 3 2 2 2 2 2 2 2 2 2 2 2 2 2 2 2 2 2 3 2 2 3 2" xfId="8201" xr:uid="{00000000-0005-0000-0000-00000B2F0000}"/>
    <cellStyle name="annee semestre 3 2 2 2 2 2 2 2 2 2 2 2 2 2 2 2 2 2 3 2 2 3 2 2" xfId="35504" xr:uid="{00000000-0005-0000-0000-00000C2F0000}"/>
    <cellStyle name="annee semestre 3 2 2 2 2 2 2 2 2 2 2 2 2 2 2 2 2 2 3 2 2 3 3" xfId="22412" xr:uid="{00000000-0005-0000-0000-00000D2F0000}"/>
    <cellStyle name="annee semestre 3 2 2 2 2 2 2 2 2 2 2 2 2 2 2 2 2 2 3 2 2 4" xfId="25838" xr:uid="{00000000-0005-0000-0000-00000E2F0000}"/>
    <cellStyle name="annee semestre 3 2 2 2 2 2 2 2 2 2 2 2 2 2 2 2 2 2 3 3" xfId="18571" xr:uid="{00000000-0005-0000-0000-00000F2F0000}"/>
    <cellStyle name="annee semestre 3 2 2 2 2 2 2 2 2 2 2 2 2 2 2 2 2 2 3 3 2" xfId="8883" xr:uid="{00000000-0005-0000-0000-0000102F0000}"/>
    <cellStyle name="annee semestre 3 2 2 2 2 2 2 2 2 2 2 2 2 2 2 2 2 2 3 3 2 2" xfId="36886" xr:uid="{00000000-0005-0000-0000-0000112F0000}"/>
    <cellStyle name="annee semestre 3 2 2 2 2 2 2 2 2 2 2 2 2 2 2 2 2 2 3 3 3" xfId="23377" xr:uid="{00000000-0005-0000-0000-0000122F0000}"/>
    <cellStyle name="annee semestre 3 2 2 2 2 2 2 2 2 2 2 2 2 2 2 2 2 2 3 4" xfId="23638" xr:uid="{00000000-0005-0000-0000-0000132F0000}"/>
    <cellStyle name="annee semestre 3 2 2 2 2 2 2 2 2 2 2 2 2 2 2 2 3" xfId="2701" xr:uid="{00000000-0005-0000-0000-0000142F0000}"/>
    <cellStyle name="annee semestre 3 2 2 2 2 2 2 2 2 2 2 2 2 2 2 2 3 2" xfId="2720" xr:uid="{00000000-0005-0000-0000-0000152F0000}"/>
    <cellStyle name="annee semestre 3 2 2 2 2 2 2 2 2 2 2 2 2 2 2 2 3 2 2" xfId="4178" xr:uid="{00000000-0005-0000-0000-0000162F0000}"/>
    <cellStyle name="annee semestre 3 2 2 2 2 2 2 2 2 2 2 2 2 2 2 2 3 2 2 2" xfId="4652" xr:uid="{00000000-0005-0000-0000-0000172F0000}"/>
    <cellStyle name="annee semestre 3 2 2 2 2 2 2 2 2 2 2 2 2 2 2 2 3 2 2 2 2" xfId="5288" xr:uid="{00000000-0005-0000-0000-0000182F0000}"/>
    <cellStyle name="annee semestre 3 2 2 2 2 2 2 2 2 2 2 2 2 2 2 2 3 2 2 2 2 2" xfId="6908" xr:uid="{00000000-0005-0000-0000-0000192F0000}"/>
    <cellStyle name="annee semestre 3 2 2 2 2 2 2 2 2 2 2 2 2 2 2 2 3 2 2 2 2 2 2" xfId="6980" xr:uid="{00000000-0005-0000-0000-00001A2F0000}"/>
    <cellStyle name="annee semestre 3 2 2 2 2 2 2 2 2 2 2 2 2 2 2 2 3 2 2 2 2 2 2 2" xfId="7919" xr:uid="{00000000-0005-0000-0000-00001B2F0000}"/>
    <cellStyle name="annee semestre 3 2 2 2 2 2 2 2 2 2 2 2 2 2 2 2 3 2 2 2 2 2 2 2 2" xfId="13415" xr:uid="{00000000-0005-0000-0000-00001C2F0000}"/>
    <cellStyle name="annee semestre 3 2 2 2 2 2 2 2 2 2 2 2 2 2 2 2 3 2 2 2 2 2 2 2 2 2" xfId="8700" xr:uid="{00000000-0005-0000-0000-00001D2F0000}"/>
    <cellStyle name="annee semestre 3 2 2 2 2 2 2 2 2 2 2 2 2 2 2 2 3 2 2 2 2 2 2 2 2 2 2" xfId="31741" xr:uid="{00000000-0005-0000-0000-00001E2F0000}"/>
    <cellStyle name="annee semestre 3 2 2 2 2 2 2 2 2 2 2 2 2 2 2 2 3 2 2 2 2 2 2 2 2 3" xfId="30086" xr:uid="{00000000-0005-0000-0000-00001F2F0000}"/>
    <cellStyle name="annee semestre 3 2 2 2 2 2 2 2 2 2 2 2 2 2 2 2 3 2 2 2 2 2 2 2 3" xfId="27901" xr:uid="{00000000-0005-0000-0000-0000202F0000}"/>
    <cellStyle name="annee semestre 3 2 2 2 2 2 2 2 2 2 2 2 2 2 2 2 3 2 2 2 2 2 2 3" xfId="16068" xr:uid="{00000000-0005-0000-0000-0000212F0000}"/>
    <cellStyle name="annee semestre 3 2 2 2 2 2 2 2 2 2 2 2 2 2 2 2 3 2 2 2 2 2 2 3 2" xfId="11559" xr:uid="{00000000-0005-0000-0000-0000222F0000}"/>
    <cellStyle name="annee semestre 3 2 2 2 2 2 2 2 2 2 2 2 2 2 2 2 3 2 2 2 2 2 2 3 2 2" xfId="34383" xr:uid="{00000000-0005-0000-0000-0000232F0000}"/>
    <cellStyle name="annee semestre 3 2 2 2 2 2 2 2 2 2 2 2 2 2 2 2 3 2 2 2 2 2 2 3 3" xfId="28645" xr:uid="{00000000-0005-0000-0000-0000242F0000}"/>
    <cellStyle name="annee semestre 3 2 2 2 2 2 2 2 2 2 2 2 2 2 2 2 3 2 2 2 2 2 2 4" xfId="28107" xr:uid="{00000000-0005-0000-0000-0000252F0000}"/>
    <cellStyle name="annee semestre 3 2 2 2 2 2 2 2 2 2 2 2 2 2 2 2 3 2 2 2 2 2 3" xfId="11066" xr:uid="{00000000-0005-0000-0000-0000262F0000}"/>
    <cellStyle name="annee semestre 3 2 2 2 2 2 2 2 2 2 2 2 2 2 2 2 3 2 2 2 2 2 3 2" xfId="12442" xr:uid="{00000000-0005-0000-0000-0000272F0000}"/>
    <cellStyle name="annee semestre 3 2 2 2 2 2 2 2 2 2 2 2 2 2 2 2 3 2 2 2 2 2 3 2 2" xfId="14618" xr:uid="{00000000-0005-0000-0000-0000282F0000}"/>
    <cellStyle name="annee semestre 3 2 2 2 2 2 2 2 2 2 2 2 2 2 2 2 3 2 2 2 2 2 3 2 2 2" xfId="18954" xr:uid="{00000000-0005-0000-0000-0000292F0000}"/>
    <cellStyle name="annee semestre 3 2 2 2 2 2 2 2 2 2 2 2 2 2 2 2 3 2 2 2 2 2 3 2 2 2 2" xfId="32944" xr:uid="{00000000-0005-0000-0000-00002A2F0000}"/>
    <cellStyle name="annee semestre 3 2 2 2 2 2 2 2 2 2 2 2 2 2 2 2 3 2 2 2 2 2 3 2 2 3" xfId="28598" xr:uid="{00000000-0005-0000-0000-00002B2F0000}"/>
    <cellStyle name="annee semestre 3 2 2 2 2 2 2 2 2 2 2 2 2 2 2 2 3 2 2 2 2 2 3 2 3" xfId="30376" xr:uid="{00000000-0005-0000-0000-00002C2F0000}"/>
    <cellStyle name="annee semestre 3 2 2 2 2 2 2 2 2 2 2 2 2 2 2 2 3 2 2 2 2 2 3 3" xfId="16580" xr:uid="{00000000-0005-0000-0000-00002D2F0000}"/>
    <cellStyle name="annee semestre 3 2 2 2 2 2 2 2 2 2 2 2 2 2 2 2 3 2 2 2 2 2 3 3 2" xfId="19025" xr:uid="{00000000-0005-0000-0000-00002E2F0000}"/>
    <cellStyle name="annee semestre 3 2 2 2 2 2 2 2 2 2 2 2 2 2 2 2 3 2 2 2 2 2 3 3 2 2" xfId="34895" xr:uid="{00000000-0005-0000-0000-00002F2F0000}"/>
    <cellStyle name="annee semestre 3 2 2 2 2 2 2 2 2 2 2 2 2 2 2 2 3 2 2 2 2 2 3 3 3" xfId="20994" xr:uid="{00000000-0005-0000-0000-0000302F0000}"/>
    <cellStyle name="annee semestre 3 2 2 2 2 2 2 2 2 2 2 2 2 2 2 2 3 2 2 2 2 2 3 4" xfId="23482" xr:uid="{00000000-0005-0000-0000-0000312F0000}"/>
    <cellStyle name="annee semestre 3 2 2 2 2 2 2 2 2 2 2 2 2 2 2 2 3 2 2 2 2 3" xfId="18096" xr:uid="{00000000-0005-0000-0000-0000322F0000}"/>
    <cellStyle name="annee semestre 3 2 2 2 2 2 2 2 2 2 2 2 2 2 2 2 3 2 2 2 2 3 2" xfId="11741" xr:uid="{00000000-0005-0000-0000-0000332F0000}"/>
    <cellStyle name="annee semestre 3 2 2 2 2 2 2 2 2 2 2 2 2 2 2 2 3 2 2 2 2 3 2 2" xfId="36411" xr:uid="{00000000-0005-0000-0000-0000342F0000}"/>
    <cellStyle name="annee semestre 3 2 2 2 2 2 2 2 2 2 2 2 2 2 2 2 3 2 2 2 2 3 3" xfId="23131" xr:uid="{00000000-0005-0000-0000-0000352F0000}"/>
    <cellStyle name="annee semestre 3 2 2 2 2 2 2 2 2 2 2 2 2 2 2 2 3 2 2 2 2 4" xfId="23189" xr:uid="{00000000-0005-0000-0000-0000362F0000}"/>
    <cellStyle name="annee semestre 3 2 2 2 2 2 2 2 2 2 2 2 2 2 2 2 3 2 2 3" xfId="16877" xr:uid="{00000000-0005-0000-0000-0000372F0000}"/>
    <cellStyle name="annee semestre 3 2 2 2 2 2 2 2 2 2 2 2 2 2 2 2 3 2 2 3 2" xfId="8835" xr:uid="{00000000-0005-0000-0000-0000382F0000}"/>
    <cellStyle name="annee semestre 3 2 2 2 2 2 2 2 2 2 2 2 2 2 2 2 3 2 2 3 2 2" xfId="35192" xr:uid="{00000000-0005-0000-0000-0000392F0000}"/>
    <cellStyle name="annee semestre 3 2 2 2 2 2 2 2 2 2 2 2 2 2 2 2 3 2 2 3 3" xfId="29985" xr:uid="{00000000-0005-0000-0000-00003A2F0000}"/>
    <cellStyle name="annee semestre 3 2 2 2 2 2 2 2 2 2 2 2 2 2 2 2 3 2 2 4" xfId="26164" xr:uid="{00000000-0005-0000-0000-00003B2F0000}"/>
    <cellStyle name="annee semestre 3 2 2 2 2 2 2 2 2 2 2 2 2 2 2 2 3 3" xfId="3120" xr:uid="{00000000-0005-0000-0000-00003C2F0000}"/>
    <cellStyle name="annee semestre 3 2 2 2 2 2 2 2 2 2 2 2 2 2 2 2 3 3 2" xfId="3643" xr:uid="{00000000-0005-0000-0000-00003D2F0000}"/>
    <cellStyle name="annee semestre 3 2 2 2 2 2 2 2 2 2 2 2 2 2 2 2 3 3 2 2" xfId="4782" xr:uid="{00000000-0005-0000-0000-00003E2F0000}"/>
    <cellStyle name="annee semestre 3 2 2 2 2 2 2 2 2 2 2 2 2 2 2 2 3 3 2 2 2" xfId="7148" xr:uid="{00000000-0005-0000-0000-00003F2F0000}"/>
    <cellStyle name="annee semestre 3 2 2 2 2 2 2 2 2 2 2 2 2 2 2 2 3 3 2 2 2 2" xfId="5442" xr:uid="{00000000-0005-0000-0000-0000402F0000}"/>
    <cellStyle name="annee semestre 3 2 2 2 2 2 2 2 2 2 2 2 2 2 2 2 3 3 2 2 2 2 2" xfId="8063" xr:uid="{00000000-0005-0000-0000-0000412F0000}"/>
    <cellStyle name="annee semestre 3 2 2 2 2 2 2 2 2 2 2 2 2 2 2 2 3 3 2 2 2 2 2 2" xfId="13356" xr:uid="{00000000-0005-0000-0000-0000422F0000}"/>
    <cellStyle name="annee semestre 3 2 2 2 2 2 2 2 2 2 2 2 2 2 2 2 3 3 2 2 2 2 2 2 2" xfId="10220" xr:uid="{00000000-0005-0000-0000-0000432F0000}"/>
    <cellStyle name="annee semestre 3 2 2 2 2 2 2 2 2 2 2 2 2 2 2 2 3 3 2 2 2 2 2 2 2 2" xfId="31682" xr:uid="{00000000-0005-0000-0000-0000442F0000}"/>
    <cellStyle name="annee semestre 3 2 2 2 2 2 2 2 2 2 2 2 2 2 2 2 3 3 2 2 2 2 2 2 3" xfId="28872" xr:uid="{00000000-0005-0000-0000-0000452F0000}"/>
    <cellStyle name="annee semestre 3 2 2 2 2 2 2 2 2 2 2 2 2 2 2 2 3 3 2 2 2 2 2 3" xfId="23143" xr:uid="{00000000-0005-0000-0000-0000462F0000}"/>
    <cellStyle name="annee semestre 3 2 2 2 2 2 2 2 2 2 2 2 2 2 2 2 3 3 2 2 2 2 3" xfId="17461" xr:uid="{00000000-0005-0000-0000-0000472F0000}"/>
    <cellStyle name="annee semestre 3 2 2 2 2 2 2 2 2 2 2 2 2 2 2 2 3 3 2 2 2 2 3 2" xfId="9110" xr:uid="{00000000-0005-0000-0000-0000482F0000}"/>
    <cellStyle name="annee semestre 3 2 2 2 2 2 2 2 2 2 2 2 2 2 2 2 3 3 2 2 2 2 3 2 2" xfId="35776" xr:uid="{00000000-0005-0000-0000-0000492F0000}"/>
    <cellStyle name="annee semestre 3 2 2 2 2 2 2 2 2 2 2 2 2 2 2 2 3 3 2 2 2 2 3 3" xfId="29666" xr:uid="{00000000-0005-0000-0000-00004A2F0000}"/>
    <cellStyle name="annee semestre 3 2 2 2 2 2 2 2 2 2 2 2 2 2 2 2 3 3 2 2 2 2 4" xfId="24355" xr:uid="{00000000-0005-0000-0000-00004B2F0000}"/>
    <cellStyle name="annee semestre 3 2 2 2 2 2 2 2 2 2 2 2 2 2 2 2 3 3 2 2 2 3" xfId="11210" xr:uid="{00000000-0005-0000-0000-00004C2F0000}"/>
    <cellStyle name="annee semestre 3 2 2 2 2 2 2 2 2 2 2 2 2 2 2 2 3 3 2 2 2 3 2" xfId="12586" xr:uid="{00000000-0005-0000-0000-00004D2F0000}"/>
    <cellStyle name="annee semestre 3 2 2 2 2 2 2 2 2 2 2 2 2 2 2 2 3 3 2 2 2 3 2 2" xfId="14762" xr:uid="{00000000-0005-0000-0000-00004E2F0000}"/>
    <cellStyle name="annee semestre 3 2 2 2 2 2 2 2 2 2 2 2 2 2 2 2 3 3 2 2 2 3 2 2 2" xfId="11480" xr:uid="{00000000-0005-0000-0000-00004F2F0000}"/>
    <cellStyle name="annee semestre 3 2 2 2 2 2 2 2 2 2 2 2 2 2 2 2 3 3 2 2 2 3 2 2 2 2" xfId="33088" xr:uid="{00000000-0005-0000-0000-0000502F0000}"/>
    <cellStyle name="annee semestre 3 2 2 2 2 2 2 2 2 2 2 2 2 2 2 2 3 3 2 2 2 3 2 2 3" xfId="26174" xr:uid="{00000000-0005-0000-0000-0000512F0000}"/>
    <cellStyle name="annee semestre 3 2 2 2 2 2 2 2 2 2 2 2 2 2 2 2 3 3 2 2 2 3 2 3" xfId="21406" xr:uid="{00000000-0005-0000-0000-0000522F0000}"/>
    <cellStyle name="annee semestre 3 2 2 2 2 2 2 2 2 2 2 2 2 2 2 2 3 3 2 2 2 3 3" xfId="18330" xr:uid="{00000000-0005-0000-0000-0000532F0000}"/>
    <cellStyle name="annee semestre 3 2 2 2 2 2 2 2 2 2 2 2 2 2 2 2 3 3 2 2 2 3 3 2" xfId="10431" xr:uid="{00000000-0005-0000-0000-0000542F0000}"/>
    <cellStyle name="annee semestre 3 2 2 2 2 2 2 2 2 2 2 2 2 2 2 2 3 3 2 2 2 3 3 2 2" xfId="36645" xr:uid="{00000000-0005-0000-0000-0000552F0000}"/>
    <cellStyle name="annee semestre 3 2 2 2 2 2 2 2 2 2 2 2 2 2 2 2 3 3 2 2 2 3 3 3" xfId="26326" xr:uid="{00000000-0005-0000-0000-0000562F0000}"/>
    <cellStyle name="annee semestre 3 2 2 2 2 2 2 2 2 2 2 2 2 2 2 2 3 3 2 2 2 3 4" xfId="27503" xr:uid="{00000000-0005-0000-0000-0000572F0000}"/>
    <cellStyle name="annee semestre 3 2 2 2 2 2 2 2 2 2 2 2 2 2 2 2 3 3 2 2 3" xfId="17560" xr:uid="{00000000-0005-0000-0000-0000582F0000}"/>
    <cellStyle name="annee semestre 3 2 2 2 2 2 2 2 2 2 2 2 2 2 2 2 3 3 2 2 3 2" xfId="9786" xr:uid="{00000000-0005-0000-0000-0000592F0000}"/>
    <cellStyle name="annee semestre 3 2 2 2 2 2 2 2 2 2 2 2 2 2 2 2 3 3 2 2 3 2 2" xfId="35875" xr:uid="{00000000-0005-0000-0000-00005A2F0000}"/>
    <cellStyle name="annee semestre 3 2 2 2 2 2 2 2 2 2 2 2 2 2 2 2 3 3 2 2 3 3" xfId="31333" xr:uid="{00000000-0005-0000-0000-00005B2F0000}"/>
    <cellStyle name="annee semestre 3 2 2 2 2 2 2 2 2 2 2 2 2 2 2 2 3 3 2 2 4" xfId="21782" xr:uid="{00000000-0005-0000-0000-00005C2F0000}"/>
    <cellStyle name="annee semestre 3 2 2 2 2 2 2 2 2 2 2 2 2 2 2 2 3 3 3" xfId="17135" xr:uid="{00000000-0005-0000-0000-00005D2F0000}"/>
    <cellStyle name="annee semestre 3 2 2 2 2 2 2 2 2 2 2 2 2 2 2 2 3 3 3 2" xfId="12702" xr:uid="{00000000-0005-0000-0000-00005E2F0000}"/>
    <cellStyle name="annee semestre 3 2 2 2 2 2 2 2 2 2 2 2 2 2 2 2 3 3 3 2 2" xfId="35450" xr:uid="{00000000-0005-0000-0000-00005F2F0000}"/>
    <cellStyle name="annee semestre 3 2 2 2 2 2 2 2 2 2 2 2 2 2 2 2 3 3 3 3" xfId="22040" xr:uid="{00000000-0005-0000-0000-0000602F0000}"/>
    <cellStyle name="annee semestre 3 2 2 2 2 2 2 2 2 2 2 2 2 2 2 2 3 3 4" xfId="21036" xr:uid="{00000000-0005-0000-0000-0000612F0000}"/>
    <cellStyle name="annee semestre 3 2 2 2 2 2 2 2 2 2 2 2 2 2 2 2 4" xfId="17887" xr:uid="{00000000-0005-0000-0000-0000622F0000}"/>
    <cellStyle name="annee semestre 3 2 2 2 2 2 2 2 2 2 2 2 2 2 2 2 4 2" xfId="18708" xr:uid="{00000000-0005-0000-0000-0000632F0000}"/>
    <cellStyle name="annee semestre 3 2 2 2 2 2 2 2 2 2 2 2 2 2 2 2 4 2 2" xfId="36202" xr:uid="{00000000-0005-0000-0000-0000642F0000}"/>
    <cellStyle name="annee semestre 3 2 2 2 2 2 2 2 2 2 2 2 2 2 2 2 4 3" xfId="22801" xr:uid="{00000000-0005-0000-0000-0000652F0000}"/>
    <cellStyle name="annee semestre 3 2 2 2 2 2 2 2 2 2 2 2 2 2 2 2 5" xfId="24385" xr:uid="{00000000-0005-0000-0000-0000662F0000}"/>
    <cellStyle name="annee semestre 3 2 2 2 2 2 2 2 2 2 2 2 2 2 3" xfId="14997" xr:uid="{00000000-0005-0000-0000-0000672F0000}"/>
    <cellStyle name="annee semestre 3 2 2 2 2 2 2 2 2 2 2 2 2 2 3 2" xfId="20310" xr:uid="{00000000-0005-0000-0000-0000682F0000}"/>
    <cellStyle name="annee semestre 3 2 2 2 2 2 2 2 2 2 2 2 2 2 3 2 2" xfId="33317" xr:uid="{00000000-0005-0000-0000-0000692F0000}"/>
    <cellStyle name="annee semestre 3 2 2 2 2 2 2 2 2 2 2 2 2 2 3 3" xfId="25889" xr:uid="{00000000-0005-0000-0000-00006A2F0000}"/>
    <cellStyle name="annee semestre 3 2 2 2 2 2 2 2 2 2 2 2 2 2 4" xfId="26950" xr:uid="{00000000-0005-0000-0000-00006B2F0000}"/>
    <cellStyle name="annee semestre 3 2 2 2 2 2 2 2 2 2 2 2 2 3" xfId="1415" xr:uid="{00000000-0005-0000-0000-00006C2F0000}"/>
    <cellStyle name="annee semestre 3 2 2 2 2 2 2 2 2 2 2 2 2 3 2" xfId="1737" xr:uid="{00000000-0005-0000-0000-00006D2F0000}"/>
    <cellStyle name="annee semestre 3 2 2 2 2 2 2 2 2 2 2 2 2 3 2 2" xfId="2015" xr:uid="{00000000-0005-0000-0000-00006E2F0000}"/>
    <cellStyle name="annee semestre 3 2 2 2 2 2 2 2 2 2 2 2 2 3 2 2 2" xfId="2359" xr:uid="{00000000-0005-0000-0000-00006F2F0000}"/>
    <cellStyle name="annee semestre 3 2 2 2 2 2 2 2 2 2 2 2 2 3 2 2 2 2" xfId="2905" xr:uid="{00000000-0005-0000-0000-0000702F0000}"/>
    <cellStyle name="annee semestre 3 2 2 2 2 2 2 2 2 2 2 2 2 3 2 2 2 2 2" xfId="4083" xr:uid="{00000000-0005-0000-0000-0000712F0000}"/>
    <cellStyle name="annee semestre 3 2 2 2 2 2 2 2 2 2 2 2 2 3 2 2 2 2 2 2" xfId="4557" xr:uid="{00000000-0005-0000-0000-0000722F0000}"/>
    <cellStyle name="annee semestre 3 2 2 2 2 2 2 2 2 2 2 2 2 3 2 2 2 2 2 2 2" xfId="4918" xr:uid="{00000000-0005-0000-0000-0000732F0000}"/>
    <cellStyle name="annee semestre 3 2 2 2 2 2 2 2 2 2 2 2 2 3 2 2 2 2 2 2 2 2" xfId="6666" xr:uid="{00000000-0005-0000-0000-0000742F0000}"/>
    <cellStyle name="annee semestre 3 2 2 2 2 2 2 2 2 2 2 2 2 3 2 2 2 2 2 2 2 2 2" xfId="5914" xr:uid="{00000000-0005-0000-0000-0000752F0000}"/>
    <cellStyle name="annee semestre 3 2 2 2 2 2 2 2 2 2 2 2 2 3 2 2 2 2 2 2 2 2 2 2" xfId="7677" xr:uid="{00000000-0005-0000-0000-0000762F0000}"/>
    <cellStyle name="annee semestre 3 2 2 2 2 2 2 2 2 2 2 2 2 3 2 2 2 2 2 2 2 2 2 2 2" xfId="14022" xr:uid="{00000000-0005-0000-0000-0000772F0000}"/>
    <cellStyle name="annee semestre 3 2 2 2 2 2 2 2 2 2 2 2 2 3 2 2 2 2 2 2 2 2 2 2 2 2" xfId="19259" xr:uid="{00000000-0005-0000-0000-0000782F0000}"/>
    <cellStyle name="annee semestre 3 2 2 2 2 2 2 2 2 2 2 2 2 3 2 2 2 2 2 2 2 2 2 2 2 2 2" xfId="32348" xr:uid="{00000000-0005-0000-0000-0000792F0000}"/>
    <cellStyle name="annee semestre 3 2 2 2 2 2 2 2 2 2 2 2 2 3 2 2 2 2 2 2 2 2 2 2 2 3" xfId="28433" xr:uid="{00000000-0005-0000-0000-00007A2F0000}"/>
    <cellStyle name="annee semestre 3 2 2 2 2 2 2 2 2 2 2 2 2 3 2 2 2 2 2 2 2 2 2 2 3" xfId="20797" xr:uid="{00000000-0005-0000-0000-00007B2F0000}"/>
    <cellStyle name="annee semestre 3 2 2 2 2 2 2 2 2 2 2 2 2 3 2 2 2 2 2 2 2 2 2 3" xfId="16566" xr:uid="{00000000-0005-0000-0000-00007C2F0000}"/>
    <cellStyle name="annee semestre 3 2 2 2 2 2 2 2 2 2 2 2 2 3 2 2 2 2 2 2 2 2 2 3 2" xfId="19962" xr:uid="{00000000-0005-0000-0000-00007D2F0000}"/>
    <cellStyle name="annee semestre 3 2 2 2 2 2 2 2 2 2 2 2 2 3 2 2 2 2 2 2 2 2 2 3 2 2" xfId="34881" xr:uid="{00000000-0005-0000-0000-00007E2F0000}"/>
    <cellStyle name="annee semestre 3 2 2 2 2 2 2 2 2 2 2 2 2 3 2 2 2 2 2 2 2 2 2 3 3" xfId="29462" xr:uid="{00000000-0005-0000-0000-00007F2F0000}"/>
    <cellStyle name="annee semestre 3 2 2 2 2 2 2 2 2 2 2 2 2 3 2 2 2 2 2 2 2 2 2 4" xfId="28388" xr:uid="{00000000-0005-0000-0000-0000802F0000}"/>
    <cellStyle name="annee semestre 3 2 2 2 2 2 2 2 2 2 2 2 2 3 2 2 2 2 2 2 2 2 3" xfId="10824" xr:uid="{00000000-0005-0000-0000-0000812F0000}"/>
    <cellStyle name="annee semestre 3 2 2 2 2 2 2 2 2 2 2 2 2 3 2 2 2 2 2 2 2 2 3 2" xfId="12041" xr:uid="{00000000-0005-0000-0000-0000822F0000}"/>
    <cellStyle name="annee semestre 3 2 2 2 2 2 2 2 2 2 2 2 2 3 2 2 2 2 2 2 2 2 3 2 2" xfId="14238" xr:uid="{00000000-0005-0000-0000-0000832F0000}"/>
    <cellStyle name="annee semestre 3 2 2 2 2 2 2 2 2 2 2 2 2 3 2 2 2 2 2 2 2 2 3 2 2 2" xfId="8325" xr:uid="{00000000-0005-0000-0000-0000842F0000}"/>
    <cellStyle name="annee semestre 3 2 2 2 2 2 2 2 2 2 2 2 2 3 2 2 2 2 2 2 2 2 3 2 2 2 2" xfId="32564" xr:uid="{00000000-0005-0000-0000-0000852F0000}"/>
    <cellStyle name="annee semestre 3 2 2 2 2 2 2 2 2 2 2 2 2 3 2 2 2 2 2 2 2 2 3 2 2 3" xfId="21019" xr:uid="{00000000-0005-0000-0000-0000862F0000}"/>
    <cellStyle name="annee semestre 3 2 2 2 2 2 2 2 2 2 2 2 2 3 2 2 2 2 2 2 2 2 3 2 3" xfId="28214" xr:uid="{00000000-0005-0000-0000-0000872F0000}"/>
    <cellStyle name="annee semestre 3 2 2 2 2 2 2 2 2 2 2 2 2 3 2 2 2 2 2 2 2 2 3 3" xfId="17926" xr:uid="{00000000-0005-0000-0000-0000882F0000}"/>
    <cellStyle name="annee semestre 3 2 2 2 2 2 2 2 2 2 2 2 2 3 2 2 2 2 2 2 2 2 3 3 2" xfId="10205" xr:uid="{00000000-0005-0000-0000-0000892F0000}"/>
    <cellStyle name="annee semestre 3 2 2 2 2 2 2 2 2 2 2 2 2 3 2 2 2 2 2 2 2 2 3 3 2 2" xfId="36241" xr:uid="{00000000-0005-0000-0000-00008A2F0000}"/>
    <cellStyle name="annee semestre 3 2 2 2 2 2 2 2 2 2 2 2 2 3 2 2 2 2 2 2 2 2 3 3 3" xfId="22940" xr:uid="{00000000-0005-0000-0000-00008B2F0000}"/>
    <cellStyle name="annee semestre 3 2 2 2 2 2 2 2 2 2 2 2 2 3 2 2 2 2 2 2 2 2 3 4" xfId="21790" xr:uid="{00000000-0005-0000-0000-00008C2F0000}"/>
    <cellStyle name="annee semestre 3 2 2 2 2 2 2 2 2 2 2 2 2 3 2 2 2 2 2 2 2 3" xfId="18285" xr:uid="{00000000-0005-0000-0000-00008D2F0000}"/>
    <cellStyle name="annee semestre 3 2 2 2 2 2 2 2 2 2 2 2 2 3 2 2 2 2 2 2 2 3 2" xfId="19338" xr:uid="{00000000-0005-0000-0000-00008E2F0000}"/>
    <cellStyle name="annee semestre 3 2 2 2 2 2 2 2 2 2 2 2 2 3 2 2 2 2 2 2 2 3 2 2" xfId="36600" xr:uid="{00000000-0005-0000-0000-00008F2F0000}"/>
    <cellStyle name="annee semestre 3 2 2 2 2 2 2 2 2 2 2 2 2 3 2 2 2 2 2 2 2 3 3" xfId="29383" xr:uid="{00000000-0005-0000-0000-0000902F0000}"/>
    <cellStyle name="annee semestre 3 2 2 2 2 2 2 2 2 2 2 2 2 3 2 2 2 2 2 2 2 4" xfId="28766" xr:uid="{00000000-0005-0000-0000-0000912F0000}"/>
    <cellStyle name="annee semestre 3 2 2 2 2 2 2 2 2 2 2 2 2 3 2 2 2 2 2 3" xfId="15429" xr:uid="{00000000-0005-0000-0000-0000922F0000}"/>
    <cellStyle name="annee semestre 3 2 2 2 2 2 2 2 2 2 2 2 2 3 2 2 2 2 2 3 2" xfId="20219" xr:uid="{00000000-0005-0000-0000-0000932F0000}"/>
    <cellStyle name="annee semestre 3 2 2 2 2 2 2 2 2 2 2 2 2 3 2 2 2 2 2 3 2 2" xfId="33748" xr:uid="{00000000-0005-0000-0000-0000942F0000}"/>
    <cellStyle name="annee semestre 3 2 2 2 2 2 2 2 2 2 2 2 2 3 2 2 2 2 2 3 3" xfId="30469" xr:uid="{00000000-0005-0000-0000-0000952F0000}"/>
    <cellStyle name="annee semestre 3 2 2 2 2 2 2 2 2 2 2 2 2 3 2 2 2 2 2 4" xfId="23165" xr:uid="{00000000-0005-0000-0000-0000962F0000}"/>
    <cellStyle name="annee semestre 3 2 2 2 2 2 2 2 2 2 2 2 2 3 2 2 2 3" xfId="3387" xr:uid="{00000000-0005-0000-0000-0000972F0000}"/>
    <cellStyle name="annee semestre 3 2 2 2 2 2 2 2 2 2 2 2 2 3 2 2 2 3 2" xfId="4366" xr:uid="{00000000-0005-0000-0000-0000982F0000}"/>
    <cellStyle name="annee semestre 3 2 2 2 2 2 2 2 2 2 2 2 2 3 2 2 2 3 2 2" xfId="5490" xr:uid="{00000000-0005-0000-0000-0000992F0000}"/>
    <cellStyle name="annee semestre 3 2 2 2 2 2 2 2 2 2 2 2 2 3 2 2 2 3 2 2 2" xfId="6456" xr:uid="{00000000-0005-0000-0000-00009A2F0000}"/>
    <cellStyle name="annee semestre 3 2 2 2 2 2 2 2 2 2 2 2 2 3 2 2 2 3 2 2 2 2" xfId="6268" xr:uid="{00000000-0005-0000-0000-00009B2F0000}"/>
    <cellStyle name="annee semestre 3 2 2 2 2 2 2 2 2 2 2 2 2 3 2 2 2 3 2 2 2 2 2" xfId="7467" xr:uid="{00000000-0005-0000-0000-00009C2F0000}"/>
    <cellStyle name="annee semestre 3 2 2 2 2 2 2 2 2 2 2 2 2 3 2 2 2 3 2 2 2 2 2 2" xfId="13514" xr:uid="{00000000-0005-0000-0000-00009D2F0000}"/>
    <cellStyle name="annee semestre 3 2 2 2 2 2 2 2 2 2 2 2 2 3 2 2 2 3 2 2 2 2 2 2 2" xfId="19021" xr:uid="{00000000-0005-0000-0000-00009E2F0000}"/>
    <cellStyle name="annee semestre 3 2 2 2 2 2 2 2 2 2 2 2 2 3 2 2 2 3 2 2 2 2 2 2 2 2" xfId="31840" xr:uid="{00000000-0005-0000-0000-00009F2F0000}"/>
    <cellStyle name="annee semestre 3 2 2 2 2 2 2 2 2 2 2 2 2 3 2 2 2 3 2 2 2 2 2 2 3" xfId="27790" xr:uid="{00000000-0005-0000-0000-0000A02F0000}"/>
    <cellStyle name="annee semestre 3 2 2 2 2 2 2 2 2 2 2 2 2 3 2 2 2 3 2 2 2 2 2 3" xfId="21166" xr:uid="{00000000-0005-0000-0000-0000A12F0000}"/>
    <cellStyle name="annee semestre 3 2 2 2 2 2 2 2 2 2 2 2 2 3 2 2 2 3 2 2 2 2 3" xfId="16271" xr:uid="{00000000-0005-0000-0000-0000A22F0000}"/>
    <cellStyle name="annee semestre 3 2 2 2 2 2 2 2 2 2 2 2 2 3 2 2 2 3 2 2 2 2 3 2" xfId="9529" xr:uid="{00000000-0005-0000-0000-0000A32F0000}"/>
    <cellStyle name="annee semestre 3 2 2 2 2 2 2 2 2 2 2 2 2 3 2 2 2 3 2 2 2 2 3 2 2" xfId="34586" xr:uid="{00000000-0005-0000-0000-0000A42F0000}"/>
    <cellStyle name="annee semestre 3 2 2 2 2 2 2 2 2 2 2 2 2 3 2 2 2 3 2 2 2 2 3 3" xfId="22437" xr:uid="{00000000-0005-0000-0000-0000A52F0000}"/>
    <cellStyle name="annee semestre 3 2 2 2 2 2 2 2 2 2 2 2 2 3 2 2 2 3 2 2 2 2 4" xfId="25313" xr:uid="{00000000-0005-0000-0000-0000A62F0000}"/>
    <cellStyle name="annee semestre 3 2 2 2 2 2 2 2 2 2 2 2 2 3 2 2 2 3 2 2 2 3" xfId="10614" xr:uid="{00000000-0005-0000-0000-0000A72F0000}"/>
    <cellStyle name="annee semestre 3 2 2 2 2 2 2 2 2 2 2 2 2 3 2 2 2 3 2 2 2 3 2" xfId="12252" xr:uid="{00000000-0005-0000-0000-0000A82F0000}"/>
    <cellStyle name="annee semestre 3 2 2 2 2 2 2 2 2 2 2 2 2 3 2 2 2 3 2 2 2 3 2 2" xfId="13255" xr:uid="{00000000-0005-0000-0000-0000A92F0000}"/>
    <cellStyle name="annee semestre 3 2 2 2 2 2 2 2 2 2 2 2 2 3 2 2 2 3 2 2 2 3 2 2 2" xfId="10159" xr:uid="{00000000-0005-0000-0000-0000AA2F0000}"/>
    <cellStyle name="annee semestre 3 2 2 2 2 2 2 2 2 2 2 2 2 3 2 2 2 3 2 2 2 3 2 2 2 2" xfId="31581" xr:uid="{00000000-0005-0000-0000-0000AB2F0000}"/>
    <cellStyle name="annee semestre 3 2 2 2 2 2 2 2 2 2 2 2 2 3 2 2 2 3 2 2 2 3 2 2 3" xfId="21722" xr:uid="{00000000-0005-0000-0000-0000AC2F0000}"/>
    <cellStyle name="annee semestre 3 2 2 2 2 2 2 2 2 2 2 2 2 3 2 2 2 3 2 2 2 3 2 3" xfId="29598" xr:uid="{00000000-0005-0000-0000-0000AD2F0000}"/>
    <cellStyle name="annee semestre 3 2 2 2 2 2 2 2 2 2 2 2 2 3 2 2 2 3 2 2 2 3 3" xfId="15535" xr:uid="{00000000-0005-0000-0000-0000AE2F0000}"/>
    <cellStyle name="annee semestre 3 2 2 2 2 2 2 2 2 2 2 2 2 3 2 2 2 3 2 2 2 3 3 2" xfId="8823" xr:uid="{00000000-0005-0000-0000-0000AF2F0000}"/>
    <cellStyle name="annee semestre 3 2 2 2 2 2 2 2 2 2 2 2 2 3 2 2 2 3 2 2 2 3 3 2 2" xfId="33854" xr:uid="{00000000-0005-0000-0000-0000B02F0000}"/>
    <cellStyle name="annee semestre 3 2 2 2 2 2 2 2 2 2 2 2 2 3 2 2 2 3 2 2 2 3 3 3" xfId="29853" xr:uid="{00000000-0005-0000-0000-0000B12F0000}"/>
    <cellStyle name="annee semestre 3 2 2 2 2 2 2 2 2 2 2 2 2 3 2 2 2 3 2 2 2 3 4" xfId="23215" xr:uid="{00000000-0005-0000-0000-0000B22F0000}"/>
    <cellStyle name="annee semestre 3 2 2 2 2 2 2 2 2 2 2 2 2 3 2 2 2 3 2 2 3" xfId="17854" xr:uid="{00000000-0005-0000-0000-0000B32F0000}"/>
    <cellStyle name="annee semestre 3 2 2 2 2 2 2 2 2 2 2 2 2 3 2 2 2 3 2 2 3 2" xfId="11536" xr:uid="{00000000-0005-0000-0000-0000B42F0000}"/>
    <cellStyle name="annee semestre 3 2 2 2 2 2 2 2 2 2 2 2 2 3 2 2 2 3 2 2 3 2 2" xfId="36169" xr:uid="{00000000-0005-0000-0000-0000B52F0000}"/>
    <cellStyle name="annee semestre 3 2 2 2 2 2 2 2 2 2 2 2 2 3 2 2 2 3 2 2 3 3" xfId="30300" xr:uid="{00000000-0005-0000-0000-0000B62F0000}"/>
    <cellStyle name="annee semestre 3 2 2 2 2 2 2 2 2 2 2 2 2 3 2 2 2 3 2 2 4" xfId="23502" xr:uid="{00000000-0005-0000-0000-0000B72F0000}"/>
    <cellStyle name="annee semestre 3 2 2 2 2 2 2 2 2 2 2 2 2 3 2 2 2 3 3" xfId="17966" xr:uid="{00000000-0005-0000-0000-0000B82F0000}"/>
    <cellStyle name="annee semestre 3 2 2 2 2 2 2 2 2 2 2 2 2 3 2 2 2 3 3 2" xfId="11450" xr:uid="{00000000-0005-0000-0000-0000B92F0000}"/>
    <cellStyle name="annee semestre 3 2 2 2 2 2 2 2 2 2 2 2 2 3 2 2 2 3 3 2 2" xfId="36281" xr:uid="{00000000-0005-0000-0000-0000BA2F0000}"/>
    <cellStyle name="annee semestre 3 2 2 2 2 2 2 2 2 2 2 2 2 3 2 2 2 3 3 3" xfId="25632" xr:uid="{00000000-0005-0000-0000-0000BB2F0000}"/>
    <cellStyle name="annee semestre 3 2 2 2 2 2 2 2 2 2 2 2 2 3 2 2 2 3 4" xfId="26409" xr:uid="{00000000-0005-0000-0000-0000BC2F0000}"/>
    <cellStyle name="annee semestre 3 2 2 2 2 2 2 2 2 2 2 2 2 3 2 3" xfId="2638" xr:uid="{00000000-0005-0000-0000-0000BD2F0000}"/>
    <cellStyle name="annee semestre 3 2 2 2 2 2 2 2 2 2 2 2 2 3 2 3 2" xfId="2732" xr:uid="{00000000-0005-0000-0000-0000BE2F0000}"/>
    <cellStyle name="annee semestre 3 2 2 2 2 2 2 2 2 2 2 2 2 3 2 3 2 2" xfId="4062" xr:uid="{00000000-0005-0000-0000-0000BF2F0000}"/>
    <cellStyle name="annee semestre 3 2 2 2 2 2 2 2 2 2 2 2 2 3 2 3 2 2 2" xfId="4536" xr:uid="{00000000-0005-0000-0000-0000C02F0000}"/>
    <cellStyle name="annee semestre 3 2 2 2 2 2 2 2 2 2 2 2 2 3 2 3 2 2 2 2" xfId="4839" xr:uid="{00000000-0005-0000-0000-0000C12F0000}"/>
    <cellStyle name="annee semestre 3 2 2 2 2 2 2 2 2 2 2 2 2 3 2 3 2 2 2 2 2" xfId="6345" xr:uid="{00000000-0005-0000-0000-0000C22F0000}"/>
    <cellStyle name="annee semestre 3 2 2 2 2 2 2 2 2 2 2 2 2 3 2 3 2 2 2 2 2 2" xfId="5694" xr:uid="{00000000-0005-0000-0000-0000C32F0000}"/>
    <cellStyle name="annee semestre 3 2 2 2 2 2 2 2 2 2 2 2 2 3 2 3 2 2 2 2 2 2 2" xfId="7356" xr:uid="{00000000-0005-0000-0000-0000C42F0000}"/>
    <cellStyle name="annee semestre 3 2 2 2 2 2 2 2 2 2 2 2 2 3 2 3 2 2 2 2 2 2 2 2" xfId="14360" xr:uid="{00000000-0005-0000-0000-0000C52F0000}"/>
    <cellStyle name="annee semestre 3 2 2 2 2 2 2 2 2 2 2 2 2 3 2 3 2 2 2 2 2 2 2 2 2" xfId="9333" xr:uid="{00000000-0005-0000-0000-0000C62F0000}"/>
    <cellStyle name="annee semestre 3 2 2 2 2 2 2 2 2 2 2 2 2 3 2 3 2 2 2 2 2 2 2 2 2 2" xfId="32686" xr:uid="{00000000-0005-0000-0000-0000C72F0000}"/>
    <cellStyle name="annee semestre 3 2 2 2 2 2 2 2 2 2 2 2 2 3 2 3 2 2 2 2 2 2 2 2 3" xfId="22864" xr:uid="{00000000-0005-0000-0000-0000C82F0000}"/>
    <cellStyle name="annee semestre 3 2 2 2 2 2 2 2 2 2 2 2 2 3 2 3 2 2 2 2 2 2 2 3" xfId="27287" xr:uid="{00000000-0005-0000-0000-0000C92F0000}"/>
    <cellStyle name="annee semestre 3 2 2 2 2 2 2 2 2 2 2 2 2 3 2 3 2 2 2 2 2 2 3" xfId="15870" xr:uid="{00000000-0005-0000-0000-0000CA2F0000}"/>
    <cellStyle name="annee semestre 3 2 2 2 2 2 2 2 2 2 2 2 2 3 2 3 2 2 2 2 2 2 3 2" xfId="9455" xr:uid="{00000000-0005-0000-0000-0000CB2F0000}"/>
    <cellStyle name="annee semestre 3 2 2 2 2 2 2 2 2 2 2 2 2 3 2 3 2 2 2 2 2 2 3 2 2" xfId="34186" xr:uid="{00000000-0005-0000-0000-0000CC2F0000}"/>
    <cellStyle name="annee semestre 3 2 2 2 2 2 2 2 2 2 2 2 2 3 2 3 2 2 2 2 2 2 3 3" xfId="30780" xr:uid="{00000000-0005-0000-0000-0000CD2F0000}"/>
    <cellStyle name="annee semestre 3 2 2 2 2 2 2 2 2 2 2 2 2 3 2 3 2 2 2 2 2 2 4" xfId="24509" xr:uid="{00000000-0005-0000-0000-0000CE2F0000}"/>
    <cellStyle name="annee semestre 3 2 2 2 2 2 2 2 2 2 2 2 2 3 2 3 2 2 2 2 2 3" xfId="10503" xr:uid="{00000000-0005-0000-0000-0000CF2F0000}"/>
    <cellStyle name="annee semestre 3 2 2 2 2 2 2 2 2 2 2 2 2 3 2 3 2 2 2 2 2 3 2" xfId="12202" xr:uid="{00000000-0005-0000-0000-0000D02F0000}"/>
    <cellStyle name="annee semestre 3 2 2 2 2 2 2 2 2 2 2 2 2 3 2 3 2 2 2 2 2 3 2 2" xfId="13937" xr:uid="{00000000-0005-0000-0000-0000D12F0000}"/>
    <cellStyle name="annee semestre 3 2 2 2 2 2 2 2 2 2 2 2 2 3 2 3 2 2 2 2 2 3 2 2 2" xfId="20032" xr:uid="{00000000-0005-0000-0000-0000D22F0000}"/>
    <cellStyle name="annee semestre 3 2 2 2 2 2 2 2 2 2 2 2 2 3 2 3 2 2 2 2 2 3 2 2 2 2" xfId="32263" xr:uid="{00000000-0005-0000-0000-0000D32F0000}"/>
    <cellStyle name="annee semestre 3 2 2 2 2 2 2 2 2 2 2 2 2 3 2 3 2 2 2 2 2 3 2 2 3" xfId="28345" xr:uid="{00000000-0005-0000-0000-0000D42F0000}"/>
    <cellStyle name="annee semestre 3 2 2 2 2 2 2 2 2 2 2 2 2 3 2 3 2 2 2 2 2 3 2 3" xfId="23970" xr:uid="{00000000-0005-0000-0000-0000D52F0000}"/>
    <cellStyle name="annee semestre 3 2 2 2 2 2 2 2 2 2 2 2 2 3 2 3 2 2 2 2 2 3 3" xfId="18370" xr:uid="{00000000-0005-0000-0000-0000D62F0000}"/>
    <cellStyle name="annee semestre 3 2 2 2 2 2 2 2 2 2 2 2 2 3 2 3 2 2 2 2 2 3 3 2" xfId="18968" xr:uid="{00000000-0005-0000-0000-0000D72F0000}"/>
    <cellStyle name="annee semestre 3 2 2 2 2 2 2 2 2 2 2 2 2 3 2 3 2 2 2 2 2 3 3 2 2" xfId="36685" xr:uid="{00000000-0005-0000-0000-0000D82F0000}"/>
    <cellStyle name="annee semestre 3 2 2 2 2 2 2 2 2 2 2 2 2 3 2 3 2 2 2 2 2 3 3 3" xfId="31107" xr:uid="{00000000-0005-0000-0000-0000D92F0000}"/>
    <cellStyle name="annee semestre 3 2 2 2 2 2 2 2 2 2 2 2 2 3 2 3 2 2 2 2 2 3 4" xfId="26512" xr:uid="{00000000-0005-0000-0000-0000DA2F0000}"/>
    <cellStyle name="annee semestre 3 2 2 2 2 2 2 2 2 2 2 2 2 3 2 3 2 2 2 2 3" xfId="17056" xr:uid="{00000000-0005-0000-0000-0000DB2F0000}"/>
    <cellStyle name="annee semestre 3 2 2 2 2 2 2 2 2 2 2 2 2 3 2 3 2 2 2 2 3 2" xfId="18893" xr:uid="{00000000-0005-0000-0000-0000DC2F0000}"/>
    <cellStyle name="annee semestre 3 2 2 2 2 2 2 2 2 2 2 2 2 3 2 3 2 2 2 2 3 2 2" xfId="35371" xr:uid="{00000000-0005-0000-0000-0000DD2F0000}"/>
    <cellStyle name="annee semestre 3 2 2 2 2 2 2 2 2 2 2 2 2 3 2 3 2 2 2 2 3 3" xfId="22574" xr:uid="{00000000-0005-0000-0000-0000DE2F0000}"/>
    <cellStyle name="annee semestre 3 2 2 2 2 2 2 2 2 2 2 2 2 3 2 3 2 2 2 2 4" xfId="24394" xr:uid="{00000000-0005-0000-0000-0000DF2F0000}"/>
    <cellStyle name="annee semestre 3 2 2 2 2 2 2 2 2 2 2 2 2 3 2 3 2 2 3" xfId="15997" xr:uid="{00000000-0005-0000-0000-0000E02F0000}"/>
    <cellStyle name="annee semestre 3 2 2 2 2 2 2 2 2 2 2 2 2 3 2 3 2 2 3 2" xfId="11460" xr:uid="{00000000-0005-0000-0000-0000E12F0000}"/>
    <cellStyle name="annee semestre 3 2 2 2 2 2 2 2 2 2 2 2 2 3 2 3 2 2 3 2 2" xfId="34313" xr:uid="{00000000-0005-0000-0000-0000E22F0000}"/>
    <cellStyle name="annee semestre 3 2 2 2 2 2 2 2 2 2 2 2 2 3 2 3 2 2 3 3" xfId="26524" xr:uid="{00000000-0005-0000-0000-0000E32F0000}"/>
    <cellStyle name="annee semestre 3 2 2 2 2 2 2 2 2 2 2 2 2 3 2 3 2 2 4" xfId="27004" xr:uid="{00000000-0005-0000-0000-0000E42F0000}"/>
    <cellStyle name="annee semestre 3 2 2 2 2 2 2 2 2 2 2 2 2 3 2 3 3" xfId="3050" xr:uid="{00000000-0005-0000-0000-0000E52F0000}"/>
    <cellStyle name="annee semestre 3 2 2 2 2 2 2 2 2 2 2 2 2 3 2 3 3 2" xfId="3928" xr:uid="{00000000-0005-0000-0000-0000E62F0000}"/>
    <cellStyle name="annee semestre 3 2 2 2 2 2 2 2 2 2 2 2 2 3 2 3 3 2 2" xfId="5174" xr:uid="{00000000-0005-0000-0000-0000E72F0000}"/>
    <cellStyle name="annee semestre 3 2 2 2 2 2 2 2 2 2 2 2 2 3 2 3 3 2 2 2" xfId="7053" xr:uid="{00000000-0005-0000-0000-0000E82F0000}"/>
    <cellStyle name="annee semestre 3 2 2 2 2 2 2 2 2 2 2 2 2 3 2 3 3 2 2 2 2" xfId="5717" xr:uid="{00000000-0005-0000-0000-0000E92F0000}"/>
    <cellStyle name="annee semestre 3 2 2 2 2 2 2 2 2 2 2 2 2 3 2 3 3 2 2 2 2 2" xfId="7968" xr:uid="{00000000-0005-0000-0000-0000EA2F0000}"/>
    <cellStyle name="annee semestre 3 2 2 2 2 2 2 2 2 2 2 2 2 3 2 3 3 2 2 2 2 2 2" xfId="13291" xr:uid="{00000000-0005-0000-0000-0000EB2F0000}"/>
    <cellStyle name="annee semestre 3 2 2 2 2 2 2 2 2 2 2 2 2 3 2 3 3 2 2 2 2 2 2 2" xfId="8796" xr:uid="{00000000-0005-0000-0000-0000EC2F0000}"/>
    <cellStyle name="annee semestre 3 2 2 2 2 2 2 2 2 2 2 2 2 3 2 3 3 2 2 2 2 2 2 2 2" xfId="31617" xr:uid="{00000000-0005-0000-0000-0000ED2F0000}"/>
    <cellStyle name="annee semestre 3 2 2 2 2 2 2 2 2 2 2 2 2 3 2 3 3 2 2 2 2 2 2 3" xfId="27960" xr:uid="{00000000-0005-0000-0000-0000EE2F0000}"/>
    <cellStyle name="annee semestre 3 2 2 2 2 2 2 2 2 2 2 2 2 3 2 3 3 2 2 2 2 2 3" xfId="26878" xr:uid="{00000000-0005-0000-0000-0000EF2F0000}"/>
    <cellStyle name="annee semestre 3 2 2 2 2 2 2 2 2 2 2 2 2 3 2 3 3 2 2 2 2 3" xfId="16015" xr:uid="{00000000-0005-0000-0000-0000F02F0000}"/>
    <cellStyle name="annee semestre 3 2 2 2 2 2 2 2 2 2 2 2 2 3 2 3 3 2 2 2 2 3 2" xfId="20110" xr:uid="{00000000-0005-0000-0000-0000F12F0000}"/>
    <cellStyle name="annee semestre 3 2 2 2 2 2 2 2 2 2 2 2 2 3 2 3 3 2 2 2 2 3 2 2" xfId="34331" xr:uid="{00000000-0005-0000-0000-0000F22F0000}"/>
    <cellStyle name="annee semestre 3 2 2 2 2 2 2 2 2 2 2 2 2 3 2 3 3 2 2 2 2 3 3" xfId="25695" xr:uid="{00000000-0005-0000-0000-0000F32F0000}"/>
    <cellStyle name="annee semestre 3 2 2 2 2 2 2 2 2 2 2 2 2 3 2 3 3 2 2 2 2 4" xfId="24633" xr:uid="{00000000-0005-0000-0000-0000F42F0000}"/>
    <cellStyle name="annee semestre 3 2 2 2 2 2 2 2 2 2 2 2 2 3 2 3 3 2 2 2 3" xfId="11115" xr:uid="{00000000-0005-0000-0000-0000F52F0000}"/>
    <cellStyle name="annee semestre 3 2 2 2 2 2 2 2 2 2 2 2 2 3 2 3 3 2 2 2 3 2" xfId="12491" xr:uid="{00000000-0005-0000-0000-0000F62F0000}"/>
    <cellStyle name="annee semestre 3 2 2 2 2 2 2 2 2 2 2 2 2 3 2 3 3 2 2 2 3 2 2" xfId="14667" xr:uid="{00000000-0005-0000-0000-0000F72F0000}"/>
    <cellStyle name="annee semestre 3 2 2 2 2 2 2 2 2 2 2 2 2 3 2 3 3 2 2 2 3 2 2 2" xfId="11591" xr:uid="{00000000-0005-0000-0000-0000F82F0000}"/>
    <cellStyle name="annee semestre 3 2 2 2 2 2 2 2 2 2 2 2 2 3 2 3 3 2 2 2 3 2 2 2 2" xfId="32993" xr:uid="{00000000-0005-0000-0000-0000F92F0000}"/>
    <cellStyle name="annee semestre 3 2 2 2 2 2 2 2 2 2 2 2 2 3 2 3 3 2 2 2 3 2 2 3" xfId="22792" xr:uid="{00000000-0005-0000-0000-0000FA2F0000}"/>
    <cellStyle name="annee semestre 3 2 2 2 2 2 2 2 2 2 2 2 2 3 2 3 3 2 2 2 3 2 3" xfId="21359" xr:uid="{00000000-0005-0000-0000-0000FB2F0000}"/>
    <cellStyle name="annee semestre 3 2 2 2 2 2 2 2 2 2 2 2 2 3 2 3 3 2 2 2 3 3" xfId="16548" xr:uid="{00000000-0005-0000-0000-0000FC2F0000}"/>
    <cellStyle name="annee semestre 3 2 2 2 2 2 2 2 2 2 2 2 2 3 2 3 3 2 2 2 3 3 2" xfId="8929" xr:uid="{00000000-0005-0000-0000-0000FD2F0000}"/>
    <cellStyle name="annee semestre 3 2 2 2 2 2 2 2 2 2 2 2 2 3 2 3 3 2 2 2 3 3 2 2" xfId="34863" xr:uid="{00000000-0005-0000-0000-0000FE2F0000}"/>
    <cellStyle name="annee semestre 3 2 2 2 2 2 2 2 2 2 2 2 2 3 2 3 3 2 2 2 3 3 3" xfId="21870" xr:uid="{00000000-0005-0000-0000-0000FF2F0000}"/>
    <cellStyle name="annee semestre 3 2 2 2 2 2 2 2 2 2 2 2 2 3 2 3 3 2 2 2 3 4" xfId="22383" xr:uid="{00000000-0005-0000-0000-000000300000}"/>
    <cellStyle name="annee semestre 3 2 2 2 2 2 2 2 2 2 2 2 2 3 2 3 3 2 2 3" xfId="15589" xr:uid="{00000000-0005-0000-0000-000001300000}"/>
    <cellStyle name="annee semestre 3 2 2 2 2 2 2 2 2 2 2 2 2 3 2 3 3 2 2 3 2" xfId="8888" xr:uid="{00000000-0005-0000-0000-000002300000}"/>
    <cellStyle name="annee semestre 3 2 2 2 2 2 2 2 2 2 2 2 2 3 2 3 3 2 2 3 2 2" xfId="33906" xr:uid="{00000000-0005-0000-0000-000003300000}"/>
    <cellStyle name="annee semestre 3 2 2 2 2 2 2 2 2 2 2 2 2 3 2 3 3 2 2 3 3" xfId="26751" xr:uid="{00000000-0005-0000-0000-000004300000}"/>
    <cellStyle name="annee semestre 3 2 2 2 2 2 2 2 2 2 2 2 2 3 2 3 3 2 2 4" xfId="20814" xr:uid="{00000000-0005-0000-0000-000005300000}"/>
    <cellStyle name="annee semestre 3 2 2 2 2 2 2 2 2 2 2 2 2 3 2 3 3 3" xfId="16437" xr:uid="{00000000-0005-0000-0000-000006300000}"/>
    <cellStyle name="annee semestre 3 2 2 2 2 2 2 2 2 2 2 2 2 3 2 3 3 3 2" xfId="19538" xr:uid="{00000000-0005-0000-0000-000007300000}"/>
    <cellStyle name="annee semestre 3 2 2 2 2 2 2 2 2 2 2 2 2 3 2 3 3 3 2 2" xfId="34752" xr:uid="{00000000-0005-0000-0000-000008300000}"/>
    <cellStyle name="annee semestre 3 2 2 2 2 2 2 2 2 2 2 2 2 3 2 3 3 3 3" xfId="20664" xr:uid="{00000000-0005-0000-0000-000009300000}"/>
    <cellStyle name="annee semestre 3 2 2 2 2 2 2 2 2 2 2 2 2 3 2 3 3 4" xfId="24110" xr:uid="{00000000-0005-0000-0000-00000A300000}"/>
    <cellStyle name="annee semestre 3 2 2 2 2 2 2 2 2 2 2 2 2 3 2 4" xfId="16448" xr:uid="{00000000-0005-0000-0000-00000B300000}"/>
    <cellStyle name="annee semestre 3 2 2 2 2 2 2 2 2 2 2 2 2 3 2 4 2" xfId="9586" xr:uid="{00000000-0005-0000-0000-00000C300000}"/>
    <cellStyle name="annee semestre 3 2 2 2 2 2 2 2 2 2 2 2 2 3 2 4 2 2" xfId="34763" xr:uid="{00000000-0005-0000-0000-00000D300000}"/>
    <cellStyle name="annee semestre 3 2 2 2 2 2 2 2 2 2 2 2 2 3 2 4 3" xfId="26665" xr:uid="{00000000-0005-0000-0000-00000E300000}"/>
    <cellStyle name="annee semestre 3 2 2 2 2 2 2 2 2 2 2 2 2 3 2 5" xfId="28411" xr:uid="{00000000-0005-0000-0000-00000F300000}"/>
    <cellStyle name="annee semestre 3 2 2 2 2 2 2 2 2 2 2 2 2 4" xfId="14807" xr:uid="{00000000-0005-0000-0000-000010300000}"/>
    <cellStyle name="annee semestre 3 2 2 2 2 2 2 2 2 2 2 2 2 4 2" xfId="9782" xr:uid="{00000000-0005-0000-0000-000011300000}"/>
    <cellStyle name="annee semestre 3 2 2 2 2 2 2 2 2 2 2 2 2 4 2 2" xfId="33133" xr:uid="{00000000-0005-0000-0000-000012300000}"/>
    <cellStyle name="annee semestre 3 2 2 2 2 2 2 2 2 2 2 2 2 4 3" xfId="22382" xr:uid="{00000000-0005-0000-0000-000013300000}"/>
    <cellStyle name="annee semestre 3 2 2 2 2 2 2 2 2 2 2 2 2 5" xfId="21449" xr:uid="{00000000-0005-0000-0000-000014300000}"/>
    <cellStyle name="annee semestre 3 2 2 2 2 2 2 2 2 2 2 3" xfId="15575" xr:uid="{00000000-0005-0000-0000-000015300000}"/>
    <cellStyle name="annee semestre 3 2 2 2 2 2 2 2 2 2 2 3 2" xfId="9223" xr:uid="{00000000-0005-0000-0000-000016300000}"/>
    <cellStyle name="annee semestre 3 2 2 2 2 2 2 2 2 2 2 3 2 2" xfId="33892" xr:uid="{00000000-0005-0000-0000-000017300000}"/>
    <cellStyle name="annee semestre 3 2 2 2 2 2 2 2 2 2 2 3 3" xfId="23698" xr:uid="{00000000-0005-0000-0000-000018300000}"/>
    <cellStyle name="annee semestre 3 2 2 2 2 2 2 2 2 2 2 4" xfId="21462" xr:uid="{00000000-0005-0000-0000-000019300000}"/>
    <cellStyle name="annee semestre 3 2 2 2 2 2 2 2 2 3" xfId="698" xr:uid="{00000000-0005-0000-0000-00001A300000}"/>
    <cellStyle name="annee semestre 3 2 2 2 2 2 2 2 2 3 2" xfId="897" xr:uid="{00000000-0005-0000-0000-00001B300000}"/>
    <cellStyle name="annee semestre 3 2 2 2 2 2 2 2 2 3 2 2" xfId="970" xr:uid="{00000000-0005-0000-0000-00001C300000}"/>
    <cellStyle name="annee semestre 3 2 2 2 2 2 2 2 2 3 2 2 2" xfId="1340" xr:uid="{00000000-0005-0000-0000-00001D300000}"/>
    <cellStyle name="annee semestre 3 2 2 2 2 2 2 2 2 3 2 2 2 2" xfId="1604" xr:uid="{00000000-0005-0000-0000-00001E300000}"/>
    <cellStyle name="annee semestre 3 2 2 2 2 2 2 2 2 3 2 2 2 2 2" xfId="1808" xr:uid="{00000000-0005-0000-0000-00001F300000}"/>
    <cellStyle name="annee semestre 3 2 2 2 2 2 2 2 2 3 2 2 2 2 2 2" xfId="2086" xr:uid="{00000000-0005-0000-0000-000020300000}"/>
    <cellStyle name="annee semestre 3 2 2 2 2 2 2 2 2 3 2 2 2 2 2 2 2" xfId="2507" xr:uid="{00000000-0005-0000-0000-000021300000}"/>
    <cellStyle name="annee semestre 3 2 2 2 2 2 2 2 2 3 2 2 2 2 2 2 2 2" xfId="2976" xr:uid="{00000000-0005-0000-0000-000022300000}"/>
    <cellStyle name="annee semestre 3 2 2 2 2 2 2 2 2 3 2 2 2 2 2 2 2 2 2" xfId="3779" xr:uid="{00000000-0005-0000-0000-000023300000}"/>
    <cellStyle name="annee semestre 3 2 2 2 2 2 2 2 2 3 2 2 2 2 2 2 2 2 2 2" xfId="3875" xr:uid="{00000000-0005-0000-0000-000024300000}"/>
    <cellStyle name="annee semestre 3 2 2 2 2 2 2 2 2 3 2 2 2 2 2 2 2 2 2 2 2" xfId="5478" xr:uid="{00000000-0005-0000-0000-000025300000}"/>
    <cellStyle name="annee semestre 3 2 2 2 2 2 2 2 2 3 2 2 2 2 2 2 2 2 2 2 2 2" xfId="6541" xr:uid="{00000000-0005-0000-0000-000026300000}"/>
    <cellStyle name="annee semestre 3 2 2 2 2 2 2 2 2 3 2 2 2 2 2 2 2 2 2 2 2 2 2" xfId="5172" xr:uid="{00000000-0005-0000-0000-000027300000}"/>
    <cellStyle name="annee semestre 3 2 2 2 2 2 2 2 2 3 2 2 2 2 2 2 2 2 2 2 2 2 2 2" xfId="7552" xr:uid="{00000000-0005-0000-0000-000028300000}"/>
    <cellStyle name="annee semestre 3 2 2 2 2 2 2 2 2 3 2 2 2 2 2 2 2 2 2 2 2 2 2 2 2" xfId="13923" xr:uid="{00000000-0005-0000-0000-000029300000}"/>
    <cellStyle name="annee semestre 3 2 2 2 2 2 2 2 2 3 2 2 2 2 2 2 2 2 2 2 2 2 2 2 2 2" xfId="19182" xr:uid="{00000000-0005-0000-0000-00002A300000}"/>
    <cellStyle name="annee semestre 3 2 2 2 2 2 2 2 2 3 2 2 2 2 2 2 2 2 2 2 2 2 2 2 2 2 2" xfId="32249" xr:uid="{00000000-0005-0000-0000-00002B300000}"/>
    <cellStyle name="annee semestre 3 2 2 2 2 2 2 2 2 3 2 2 2 2 2 2 2 2 2 2 2 2 2 2 2 3" xfId="26541" xr:uid="{00000000-0005-0000-0000-00002C300000}"/>
    <cellStyle name="annee semestre 3 2 2 2 2 2 2 2 2 3 2 2 2 2 2 2 2 2 2 2 2 2 2 2 3" xfId="29983" xr:uid="{00000000-0005-0000-0000-00002D300000}"/>
    <cellStyle name="annee semestre 3 2 2 2 2 2 2 2 2 3 2 2 2 2 2 2 2 2 2 2 2 2 2 3" xfId="18356" xr:uid="{00000000-0005-0000-0000-00002E300000}"/>
    <cellStyle name="annee semestre 3 2 2 2 2 2 2 2 2 3 2 2 2 2 2 2 2 2 2 2 2 2 2 3 2" xfId="9967" xr:uid="{00000000-0005-0000-0000-00002F300000}"/>
    <cellStyle name="annee semestre 3 2 2 2 2 2 2 2 2 3 2 2 2 2 2 2 2 2 2 2 2 2 2 3 2 2" xfId="36671" xr:uid="{00000000-0005-0000-0000-000030300000}"/>
    <cellStyle name="annee semestre 3 2 2 2 2 2 2 2 2 3 2 2 2 2 2 2 2 2 2 2 2 2 2 3 3" xfId="30365" xr:uid="{00000000-0005-0000-0000-000031300000}"/>
    <cellStyle name="annee semestre 3 2 2 2 2 2 2 2 2 3 2 2 2 2 2 2 2 2 2 2 2 2 2 4" xfId="27280" xr:uid="{00000000-0005-0000-0000-000032300000}"/>
    <cellStyle name="annee semestre 3 2 2 2 2 2 2 2 2 3 2 2 2 2 2 2 2 2 2 2 2 2 3" xfId="10699" xr:uid="{00000000-0005-0000-0000-000033300000}"/>
    <cellStyle name="annee semestre 3 2 2 2 2 2 2 2 2 3 2 2 2 2 2 2 2 2 2 2 2 2 3 2" xfId="12039" xr:uid="{00000000-0005-0000-0000-000034300000}"/>
    <cellStyle name="annee semestre 3 2 2 2 2 2 2 2 2 3 2 2 2 2 2 2 2 2 2 2 2 2 3 2 2" xfId="14383" xr:uid="{00000000-0005-0000-0000-000035300000}"/>
    <cellStyle name="annee semestre 3 2 2 2 2 2 2 2 2 3 2 2 2 2 2 2 2 2 2 2 2 2 3 2 2 2" xfId="11436" xr:uid="{00000000-0005-0000-0000-000036300000}"/>
    <cellStyle name="annee semestre 3 2 2 2 2 2 2 2 2 3 2 2 2 2 2 2 2 2 2 2 2 2 3 2 2 2 2" xfId="32709" xr:uid="{00000000-0005-0000-0000-000037300000}"/>
    <cellStyle name="annee semestre 3 2 2 2 2 2 2 2 2 3 2 2 2 2 2 2 2 2 2 2 2 2 3 2 2 3" xfId="29571" xr:uid="{00000000-0005-0000-0000-000038300000}"/>
    <cellStyle name="annee semestre 3 2 2 2 2 2 2 2 2 3 2 2 2 2 2 2 2 2 2 2 2 2 3 2 3" xfId="24516" xr:uid="{00000000-0005-0000-0000-000039300000}"/>
    <cellStyle name="annee semestre 3 2 2 2 2 2 2 2 2 3 2 2 2 2 2 2 2 2 2 2 2 2 3 3" xfId="15213" xr:uid="{00000000-0005-0000-0000-00003A300000}"/>
    <cellStyle name="annee semestre 3 2 2 2 2 2 2 2 2 3 2 2 2 2 2 2 2 2 2 2 2 2 3 3 2" xfId="11353" xr:uid="{00000000-0005-0000-0000-00003B300000}"/>
    <cellStyle name="annee semestre 3 2 2 2 2 2 2 2 2 3 2 2 2 2 2 2 2 2 2 2 2 2 3 3 2 2" xfId="33532" xr:uid="{00000000-0005-0000-0000-00003C300000}"/>
    <cellStyle name="annee semestre 3 2 2 2 2 2 2 2 2 3 2 2 2 2 2 2 2 2 2 2 2 2 3 3 3" xfId="25002" xr:uid="{00000000-0005-0000-0000-00003D300000}"/>
    <cellStyle name="annee semestre 3 2 2 2 2 2 2 2 2 3 2 2 2 2 2 2 2 2 2 2 2 2 3 4" xfId="23244" xr:uid="{00000000-0005-0000-0000-00003E300000}"/>
    <cellStyle name="annee semestre 3 2 2 2 2 2 2 2 2 3 2 2 2 2 2 2 2 2 2 2 2 3" xfId="18001" xr:uid="{00000000-0005-0000-0000-00003F300000}"/>
    <cellStyle name="annee semestre 3 2 2 2 2 2 2 2 2 3 2 2 2 2 2 2 2 2 2 2 2 3 2" xfId="9204" xr:uid="{00000000-0005-0000-0000-000040300000}"/>
    <cellStyle name="annee semestre 3 2 2 2 2 2 2 2 2 3 2 2 2 2 2 2 2 2 2 2 2 3 2 2" xfId="36316" xr:uid="{00000000-0005-0000-0000-000041300000}"/>
    <cellStyle name="annee semestre 3 2 2 2 2 2 2 2 2 3 2 2 2 2 2 2 2 2 2 2 2 3 3" xfId="28778" xr:uid="{00000000-0005-0000-0000-000042300000}"/>
    <cellStyle name="annee semestre 3 2 2 2 2 2 2 2 2 3 2 2 2 2 2 2 2 2 2 2 2 4" xfId="26701" xr:uid="{00000000-0005-0000-0000-000043300000}"/>
    <cellStyle name="annee semestre 3 2 2 2 2 2 2 2 2 3 2 2 2 2 2 2 2 2 2 3" xfId="17982" xr:uid="{00000000-0005-0000-0000-000044300000}"/>
    <cellStyle name="annee semestre 3 2 2 2 2 2 2 2 2 3 2 2 2 2 2 2 2 2 2 3 2" xfId="9267" xr:uid="{00000000-0005-0000-0000-000045300000}"/>
    <cellStyle name="annee semestre 3 2 2 2 2 2 2 2 2 3 2 2 2 2 2 2 2 2 2 3 2 2" xfId="36297" xr:uid="{00000000-0005-0000-0000-000046300000}"/>
    <cellStyle name="annee semestre 3 2 2 2 2 2 2 2 2 3 2 2 2 2 2 2 2 2 2 3 3" xfId="20630" xr:uid="{00000000-0005-0000-0000-000047300000}"/>
    <cellStyle name="annee semestre 3 2 2 2 2 2 2 2 2 3 2 2 2 2 2 2 2 2 2 4" xfId="26170" xr:uid="{00000000-0005-0000-0000-000048300000}"/>
    <cellStyle name="annee semestre 3 2 2 2 2 2 2 2 2 3 2 2 2 2 2 2 2 3" xfId="3458" xr:uid="{00000000-0005-0000-0000-000049300000}"/>
    <cellStyle name="annee semestre 3 2 2 2 2 2 2 2 2 3 2 2 2 2 2 2 2 3 2" xfId="4437" xr:uid="{00000000-0005-0000-0000-00004A300000}"/>
    <cellStyle name="annee semestre 3 2 2 2 2 2 2 2 2 3 2 2 2 2 2 2 2 3 2 2" xfId="5078" xr:uid="{00000000-0005-0000-0000-00004B300000}"/>
    <cellStyle name="annee semestre 3 2 2 2 2 2 2 2 2 3 2 2 2 2 2 2 2 3 2 2 2" xfId="6537" xr:uid="{00000000-0005-0000-0000-00004C300000}"/>
    <cellStyle name="annee semestre 3 2 2 2 2 2 2 2 2 3 2 2 2 2 2 2 2 3 2 2 2 2" xfId="6216" xr:uid="{00000000-0005-0000-0000-00004D300000}"/>
    <cellStyle name="annee semestre 3 2 2 2 2 2 2 2 2 3 2 2 2 2 2 2 2 3 2 2 2 2 2" xfId="7548" xr:uid="{00000000-0005-0000-0000-00004E300000}"/>
    <cellStyle name="annee semestre 3 2 2 2 2 2 2 2 2 3 2 2 2 2 2 2 2 3 2 2 2 2 2 2" xfId="14350" xr:uid="{00000000-0005-0000-0000-00004F300000}"/>
    <cellStyle name="annee semestre 3 2 2 2 2 2 2 2 2 3 2 2 2 2 2 2 2 3 2 2 2 2 2 2 2" xfId="13119" xr:uid="{00000000-0005-0000-0000-000050300000}"/>
    <cellStyle name="annee semestre 3 2 2 2 2 2 2 2 2 3 2 2 2 2 2 2 2 3 2 2 2 2 2 2 2 2" xfId="32676" xr:uid="{00000000-0005-0000-0000-000051300000}"/>
    <cellStyle name="annee semestre 3 2 2 2 2 2 2 2 2 3 2 2 2 2 2 2 2 3 2 2 2 2 2 2 3" xfId="30549" xr:uid="{00000000-0005-0000-0000-000052300000}"/>
    <cellStyle name="annee semestre 3 2 2 2 2 2 2 2 2 3 2 2 2 2 2 2 2 3 2 2 2 2 2 3" xfId="25620" xr:uid="{00000000-0005-0000-0000-000053300000}"/>
    <cellStyle name="annee semestre 3 2 2 2 2 2 2 2 2 3 2 2 2 2 2 2 2 3 2 2 2 2 3" xfId="16534" xr:uid="{00000000-0005-0000-0000-000054300000}"/>
    <cellStyle name="annee semestre 3 2 2 2 2 2 2 2 2 3 2 2 2 2 2 2 2 3 2 2 2 2 3 2" xfId="19635" xr:uid="{00000000-0005-0000-0000-000055300000}"/>
    <cellStyle name="annee semestre 3 2 2 2 2 2 2 2 2 3 2 2 2 2 2 2 2 3 2 2 2 2 3 2 2" xfId="34849" xr:uid="{00000000-0005-0000-0000-000056300000}"/>
    <cellStyle name="annee semestre 3 2 2 2 2 2 2 2 2 3 2 2 2 2 2 2 2 3 2 2 2 2 3 3" xfId="20876" xr:uid="{00000000-0005-0000-0000-000057300000}"/>
    <cellStyle name="annee semestre 3 2 2 2 2 2 2 2 2 3 2 2 2 2 2 2 2 3 2 2 2 2 4" xfId="27133" xr:uid="{00000000-0005-0000-0000-000058300000}"/>
    <cellStyle name="annee semestre 3 2 2 2 2 2 2 2 2 3 2 2 2 2 2 2 2 3 2 2 2 3" xfId="10695" xr:uid="{00000000-0005-0000-0000-000059300000}"/>
    <cellStyle name="annee semestre 3 2 2 2 2 2 2 2 2 3 2 2 2 2 2 2 2 3 2 2 2 3 2" xfId="12301" xr:uid="{00000000-0005-0000-0000-00005A300000}"/>
    <cellStyle name="annee semestre 3 2 2 2 2 2 2 2 2 3 2 2 2 2 2 2 2 3 2 2 2 3 2 2" xfId="14477" xr:uid="{00000000-0005-0000-0000-00005B300000}"/>
    <cellStyle name="annee semestre 3 2 2 2 2 2 2 2 2 3 2 2 2 2 2 2 2 3 2 2 2 3 2 2 2" xfId="20141" xr:uid="{00000000-0005-0000-0000-00005C300000}"/>
    <cellStyle name="annee semestre 3 2 2 2 2 2 2 2 2 3 2 2 2 2 2 2 2 3 2 2 2 3 2 2 2 2" xfId="32803" xr:uid="{00000000-0005-0000-0000-00005D300000}"/>
    <cellStyle name="annee semestre 3 2 2 2 2 2 2 2 2 3 2 2 2 2 2 2 2 3 2 2 2 3 2 2 3" xfId="30765" xr:uid="{00000000-0005-0000-0000-00005E300000}"/>
    <cellStyle name="annee semestre 3 2 2 2 2 2 2 2 2 3 2 2 2 2 2 2 2 3 2 2 2 3 2 3" xfId="30169" xr:uid="{00000000-0005-0000-0000-00005F300000}"/>
    <cellStyle name="annee semestre 3 2 2 2 2 2 2 2 2 3 2 2 2 2 2 2 2 3 2 2 2 3 3" xfId="15657" xr:uid="{00000000-0005-0000-0000-000060300000}"/>
    <cellStyle name="annee semestre 3 2 2 2 2 2 2 2 2 3 2 2 2 2 2 2 2 3 2 2 2 3 3 2" xfId="18860" xr:uid="{00000000-0005-0000-0000-000061300000}"/>
    <cellStyle name="annee semestre 3 2 2 2 2 2 2 2 2 3 2 2 2 2 2 2 2 3 2 2 2 3 3 2 2" xfId="33974" xr:uid="{00000000-0005-0000-0000-000062300000}"/>
    <cellStyle name="annee semestre 3 2 2 2 2 2 2 2 2 3 2 2 2 2 2 2 2 3 2 2 2 3 3 3" xfId="26401" xr:uid="{00000000-0005-0000-0000-000063300000}"/>
    <cellStyle name="annee semestre 3 2 2 2 2 2 2 2 2 3 2 2 2 2 2 2 2 3 2 2 2 3 4" xfId="23664" xr:uid="{00000000-0005-0000-0000-000064300000}"/>
    <cellStyle name="annee semestre 3 2 2 2 2 2 2 2 2 3 2 2 2 2 2 2 2 3 2 2 3" xfId="16723" xr:uid="{00000000-0005-0000-0000-000065300000}"/>
    <cellStyle name="annee semestre 3 2 2 2 2 2 2 2 2 3 2 2 2 2 2 2 2 3 2 2 3 2" xfId="19730" xr:uid="{00000000-0005-0000-0000-000066300000}"/>
    <cellStyle name="annee semestre 3 2 2 2 2 2 2 2 2 3 2 2 2 2 2 2 2 3 2 2 3 2 2" xfId="35038" xr:uid="{00000000-0005-0000-0000-000067300000}"/>
    <cellStyle name="annee semestre 3 2 2 2 2 2 2 2 2 3 2 2 2 2 2 2 2 3 2 2 3 3" xfId="30543" xr:uid="{00000000-0005-0000-0000-000068300000}"/>
    <cellStyle name="annee semestre 3 2 2 2 2 2 2 2 2 3 2 2 2 2 2 2 2 3 2 2 4" xfId="28893" xr:uid="{00000000-0005-0000-0000-000069300000}"/>
    <cellStyle name="annee semestre 3 2 2 2 2 2 2 2 2 3 2 2 2 2 2 2 2 3 3" xfId="15913" xr:uid="{00000000-0005-0000-0000-00006A300000}"/>
    <cellStyle name="annee semestre 3 2 2 2 2 2 2 2 2 3 2 2 2 2 2 2 2 3 3 2" xfId="20376" xr:uid="{00000000-0005-0000-0000-00006B300000}"/>
    <cellStyle name="annee semestre 3 2 2 2 2 2 2 2 2 3 2 2 2 2 2 2 2 3 3 2 2" xfId="34229" xr:uid="{00000000-0005-0000-0000-00006C300000}"/>
    <cellStyle name="annee semestre 3 2 2 2 2 2 2 2 2 3 2 2 2 2 2 2 2 3 3 3" xfId="25599" xr:uid="{00000000-0005-0000-0000-00006D300000}"/>
    <cellStyle name="annee semestre 3 2 2 2 2 2 2 2 2 3 2 2 2 2 2 2 2 3 4" xfId="26935" xr:uid="{00000000-0005-0000-0000-00006E300000}"/>
    <cellStyle name="annee semestre 3 2 2 2 2 2 2 2 2 3 2 2 2 2 2 3" xfId="2709" xr:uid="{00000000-0005-0000-0000-00006F300000}"/>
    <cellStyle name="annee semestre 3 2 2 2 2 2 2 2 2 3 2 2 2 2 2 3 2" xfId="2291" xr:uid="{00000000-0005-0000-0000-000070300000}"/>
    <cellStyle name="annee semestre 3 2 2 2 2 2 2 2 2 3 2 2 2 2 2 3 2 2" xfId="3507" xr:uid="{00000000-0005-0000-0000-000071300000}"/>
    <cellStyle name="annee semestre 3 2 2 2 2 2 2 2 2 3 2 2 2 2 2 3 2 2 2" xfId="3496" xr:uid="{00000000-0005-0000-0000-000072300000}"/>
    <cellStyle name="annee semestre 3 2 2 2 2 2 2 2 2 3 2 2 2 2 2 3 2 2 2 2" xfId="4813" xr:uid="{00000000-0005-0000-0000-000073300000}"/>
    <cellStyle name="annee semestre 3 2 2 2 2 2 2 2 2 3 2 2 2 2 2 3 2 2 2 2 2" xfId="6483" xr:uid="{00000000-0005-0000-0000-000074300000}"/>
    <cellStyle name="annee semestre 3 2 2 2 2 2 2 2 2 3 2 2 2 2 2 3 2 2 2 2 2 2" xfId="6100" xr:uid="{00000000-0005-0000-0000-000075300000}"/>
    <cellStyle name="annee semestre 3 2 2 2 2 2 2 2 2 3 2 2 2 2 2 3 2 2 2 2 2 2 2" xfId="7494" xr:uid="{00000000-0005-0000-0000-000076300000}"/>
    <cellStyle name="annee semestre 3 2 2 2 2 2 2 2 2 3 2 2 2 2 2 3 2 2 2 2 2 2 2 2" xfId="13905" xr:uid="{00000000-0005-0000-0000-000077300000}"/>
    <cellStyle name="annee semestre 3 2 2 2 2 2 2 2 2 3 2 2 2 2 2 3 2 2 2 2 2 2 2 2 2" xfId="11477" xr:uid="{00000000-0005-0000-0000-000078300000}"/>
    <cellStyle name="annee semestre 3 2 2 2 2 2 2 2 2 3 2 2 2 2 2 3 2 2 2 2 2 2 2 2 2 2" xfId="32231" xr:uid="{00000000-0005-0000-0000-000079300000}"/>
    <cellStyle name="annee semestre 3 2 2 2 2 2 2 2 2 3 2 2 2 2 2 3 2 2 2 2 2 2 2 2 3" xfId="24426" xr:uid="{00000000-0005-0000-0000-00007A300000}"/>
    <cellStyle name="annee semestre 3 2 2 2 2 2 2 2 2 3 2 2 2 2 2 3 2 2 2 2 2 2 2 3" xfId="22134" xr:uid="{00000000-0005-0000-0000-00007B300000}"/>
    <cellStyle name="annee semestre 3 2 2 2 2 2 2 2 2 3 2 2 2 2 2 3 2 2 2 2 2 2 3" xfId="14942" xr:uid="{00000000-0005-0000-0000-00007C300000}"/>
    <cellStyle name="annee semestre 3 2 2 2 2 2 2 2 2 3 2 2 2 2 2 3 2 2 2 2 2 2 3 2" xfId="8233" xr:uid="{00000000-0005-0000-0000-00007D300000}"/>
    <cellStyle name="annee semestre 3 2 2 2 2 2 2 2 2 3 2 2 2 2 2 3 2 2 2 2 2 2 3 2 2" xfId="33263" xr:uid="{00000000-0005-0000-0000-00007E300000}"/>
    <cellStyle name="annee semestre 3 2 2 2 2 2 2 2 2 3 2 2 2 2 2 3 2 2 2 2 2 2 3 3" xfId="20905" xr:uid="{00000000-0005-0000-0000-00007F300000}"/>
    <cellStyle name="annee semestre 3 2 2 2 2 2 2 2 2 3 2 2 2 2 2 3 2 2 2 2 2 2 4" xfId="25160" xr:uid="{00000000-0005-0000-0000-000080300000}"/>
    <cellStyle name="annee semestre 3 2 2 2 2 2 2 2 2 3 2 2 2 2 2 3 2 2 2 2 2 3" xfId="10641" xr:uid="{00000000-0005-0000-0000-000081300000}"/>
    <cellStyle name="annee semestre 3 2 2 2 2 2 2 2 2 3 2 2 2 2 2 3 2 2 2 2 2 3 2" xfId="12068" xr:uid="{00000000-0005-0000-0000-000082300000}"/>
    <cellStyle name="annee semestre 3 2 2 2 2 2 2 2 2 3 2 2 2 2 2 3 2 2 2 2 2 3 2 2" xfId="14357" xr:uid="{00000000-0005-0000-0000-000083300000}"/>
    <cellStyle name="annee semestre 3 2 2 2 2 2 2 2 2 3 2 2 2 2 2 3 2 2 2 2 2 3 2 2 2" xfId="10249" xr:uid="{00000000-0005-0000-0000-000084300000}"/>
    <cellStyle name="annee semestre 3 2 2 2 2 2 2 2 2 3 2 2 2 2 2 3 2 2 2 2 2 3 2 2 2 2" xfId="32683" xr:uid="{00000000-0005-0000-0000-000085300000}"/>
    <cellStyle name="annee semestre 3 2 2 2 2 2 2 2 2 3 2 2 2 2 2 3 2 2 2 2 2 3 2 2 3" xfId="21873" xr:uid="{00000000-0005-0000-0000-000086300000}"/>
    <cellStyle name="annee semestre 3 2 2 2 2 2 2 2 2 3 2 2 2 2 2 3 2 2 2 2 2 3 2 3" xfId="25942" xr:uid="{00000000-0005-0000-0000-000087300000}"/>
    <cellStyle name="annee semestre 3 2 2 2 2 2 2 2 2 3 2 2 2 2 2 3 2 2 2 2 2 3 3" xfId="18201" xr:uid="{00000000-0005-0000-0000-000088300000}"/>
    <cellStyle name="annee semestre 3 2 2 2 2 2 2 2 2 3 2 2 2 2 2 3 2 2 2 2 2 3 3 2" xfId="10115" xr:uid="{00000000-0005-0000-0000-000089300000}"/>
    <cellStyle name="annee semestre 3 2 2 2 2 2 2 2 2 3 2 2 2 2 2 3 2 2 2 2 2 3 3 2 2" xfId="36516" xr:uid="{00000000-0005-0000-0000-00008A300000}"/>
    <cellStyle name="annee semestre 3 2 2 2 2 2 2 2 2 3 2 2 2 2 2 3 2 2 2 2 2 3 3 3" xfId="26813" xr:uid="{00000000-0005-0000-0000-00008B300000}"/>
    <cellStyle name="annee semestre 3 2 2 2 2 2 2 2 2 3 2 2 2 2 2 3 2 2 2 2 2 3 4" xfId="25054" xr:uid="{00000000-0005-0000-0000-00008C300000}"/>
    <cellStyle name="annee semestre 3 2 2 2 2 2 2 2 2 3 2 2 2 2 2 3 2 2 2 2 3" xfId="18063" xr:uid="{00000000-0005-0000-0000-00008D300000}"/>
    <cellStyle name="annee semestre 3 2 2 2 2 2 2 2 2 3 2 2 2 2 2 3 2 2 2 2 3 2" xfId="13165" xr:uid="{00000000-0005-0000-0000-00008E300000}"/>
    <cellStyle name="annee semestre 3 2 2 2 2 2 2 2 2 3 2 2 2 2 2 3 2 2 2 2 3 2 2" xfId="36378" xr:uid="{00000000-0005-0000-0000-00008F300000}"/>
    <cellStyle name="annee semestre 3 2 2 2 2 2 2 2 2 3 2 2 2 2 2 3 2 2 2 2 3 3" xfId="27219" xr:uid="{00000000-0005-0000-0000-000090300000}"/>
    <cellStyle name="annee semestre 3 2 2 2 2 2 2 2 2 3 2 2 2 2 2 3 2 2 2 2 4" xfId="23528" xr:uid="{00000000-0005-0000-0000-000091300000}"/>
    <cellStyle name="annee semestre 3 2 2 2 2 2 2 2 2 3 2 2 2 2 2 3 2 2 3" xfId="17070" xr:uid="{00000000-0005-0000-0000-000092300000}"/>
    <cellStyle name="annee semestre 3 2 2 2 2 2 2 2 2 3 2 2 2 2 2 3 2 2 3 2" xfId="9754" xr:uid="{00000000-0005-0000-0000-000093300000}"/>
    <cellStyle name="annee semestre 3 2 2 2 2 2 2 2 2 3 2 2 2 2 2 3 2 2 3 2 2" xfId="35385" xr:uid="{00000000-0005-0000-0000-000094300000}"/>
    <cellStyle name="annee semestre 3 2 2 2 2 2 2 2 2 3 2 2 2 2 2 3 2 2 3 3" xfId="21653" xr:uid="{00000000-0005-0000-0000-000095300000}"/>
    <cellStyle name="annee semestre 3 2 2 2 2 2 2 2 2 3 2 2 2 2 2 3 2 2 4" xfId="24584" xr:uid="{00000000-0005-0000-0000-000096300000}"/>
    <cellStyle name="annee semestre 3 2 2 2 2 2 2 2 2 3 2 2 2 2 2 3 3" xfId="3191" xr:uid="{00000000-0005-0000-0000-000097300000}"/>
    <cellStyle name="annee semestre 3 2 2 2 2 2 2 2 2 3 2 2 2 2 2 3 3 2" xfId="3816" xr:uid="{00000000-0005-0000-0000-000098300000}"/>
    <cellStyle name="annee semestre 3 2 2 2 2 2 2 2 2 3 2 2 2 2 2 3 3 2 2" xfId="5556" xr:uid="{00000000-0005-0000-0000-000099300000}"/>
    <cellStyle name="annee semestre 3 2 2 2 2 2 2 2 2 3 2 2 2 2 2 3 3 2 2 2" xfId="7088" xr:uid="{00000000-0005-0000-0000-00009A300000}"/>
    <cellStyle name="annee semestre 3 2 2 2 2 2 2 2 2 3 2 2 2 2 2 3 3 2 2 2 2" xfId="5273" xr:uid="{00000000-0005-0000-0000-00009B300000}"/>
    <cellStyle name="annee semestre 3 2 2 2 2 2 2 2 2 3 2 2 2 2 2 3 3 2 2 2 2 2" xfId="8003" xr:uid="{00000000-0005-0000-0000-00009C300000}"/>
    <cellStyle name="annee semestre 3 2 2 2 2 2 2 2 2 3 2 2 2 2 2 3 3 2 2 2 2 2 2" xfId="14248" xr:uid="{00000000-0005-0000-0000-00009D300000}"/>
    <cellStyle name="annee semestre 3 2 2 2 2 2 2 2 2 3 2 2 2 2 2 3 3 2 2 2 2 2 2 2" xfId="11634" xr:uid="{00000000-0005-0000-0000-00009E300000}"/>
    <cellStyle name="annee semestre 3 2 2 2 2 2 2 2 2 3 2 2 2 2 2 3 3 2 2 2 2 2 2 2 2" xfId="32574" xr:uid="{00000000-0005-0000-0000-00009F300000}"/>
    <cellStyle name="annee semestre 3 2 2 2 2 2 2 2 2 3 2 2 2 2 2 3 3 2 2 2 2 2 2 3" xfId="27972" xr:uid="{00000000-0005-0000-0000-0000A0300000}"/>
    <cellStyle name="annee semestre 3 2 2 2 2 2 2 2 2 3 2 2 2 2 2 3 3 2 2 2 2 2 3" xfId="31013" xr:uid="{00000000-0005-0000-0000-0000A1300000}"/>
    <cellStyle name="annee semestre 3 2 2 2 2 2 2 2 2 3 2 2 2 2 2 3 3 2 2 2 2 3" xfId="16035" xr:uid="{00000000-0005-0000-0000-0000A2300000}"/>
    <cellStyle name="annee semestre 3 2 2 2 2 2 2 2 2 3 2 2 2 2 2 3 3 2 2 2 2 3 2" xfId="20410" xr:uid="{00000000-0005-0000-0000-0000A3300000}"/>
    <cellStyle name="annee semestre 3 2 2 2 2 2 2 2 2 3 2 2 2 2 2 3 3 2 2 2 2 3 2 2" xfId="34351" xr:uid="{00000000-0005-0000-0000-0000A4300000}"/>
    <cellStyle name="annee semestre 3 2 2 2 2 2 2 2 2 3 2 2 2 2 2 3 3 2 2 2 2 3 3" xfId="23504" xr:uid="{00000000-0005-0000-0000-0000A5300000}"/>
    <cellStyle name="annee semestre 3 2 2 2 2 2 2 2 2 3 2 2 2 2 2 3 3 2 2 2 2 4" xfId="22694" xr:uid="{00000000-0005-0000-0000-0000A6300000}"/>
    <cellStyle name="annee semestre 3 2 2 2 2 2 2 2 2 3 2 2 2 2 2 3 3 2 2 2 3" xfId="11150" xr:uid="{00000000-0005-0000-0000-0000A7300000}"/>
    <cellStyle name="annee semestre 3 2 2 2 2 2 2 2 2 3 2 2 2 2 2 3 3 2 2 2 3 2" xfId="12526" xr:uid="{00000000-0005-0000-0000-0000A8300000}"/>
    <cellStyle name="annee semestre 3 2 2 2 2 2 2 2 2 3 2 2 2 2 2 3 3 2 2 2 3 2 2" xfId="14702" xr:uid="{00000000-0005-0000-0000-0000A9300000}"/>
    <cellStyle name="annee semestre 3 2 2 2 2 2 2 2 2 3 2 2 2 2 2 3 3 2 2 2 3 2 2 2" xfId="8153" xr:uid="{00000000-0005-0000-0000-0000AA300000}"/>
    <cellStyle name="annee semestre 3 2 2 2 2 2 2 2 2 3 2 2 2 2 2 3 3 2 2 2 3 2 2 2 2" xfId="33028" xr:uid="{00000000-0005-0000-0000-0000AB300000}"/>
    <cellStyle name="annee semestre 3 2 2 2 2 2 2 2 2 3 2 2 2 2 2 3 3 2 2 2 3 2 2 3" xfId="25514" xr:uid="{00000000-0005-0000-0000-0000AC300000}"/>
    <cellStyle name="annee semestre 3 2 2 2 2 2 2 2 2 3 2 2 2 2 2 3 3 2 2 2 3 2 3" xfId="29591" xr:uid="{00000000-0005-0000-0000-0000AD300000}"/>
    <cellStyle name="annee semestre 3 2 2 2 2 2 2 2 2 3 2 2 2 2 2 3 3 2 2 2 3 3" xfId="16409" xr:uid="{00000000-0005-0000-0000-0000AE300000}"/>
    <cellStyle name="annee semestre 3 2 2 2 2 2 2 2 2 3 2 2 2 2 2 3 3 2 2 2 3 3 2" xfId="10204" xr:uid="{00000000-0005-0000-0000-0000AF300000}"/>
    <cellStyle name="annee semestre 3 2 2 2 2 2 2 2 2 3 2 2 2 2 2 3 3 2 2 2 3 3 2 2" xfId="34724" xr:uid="{00000000-0005-0000-0000-0000B0300000}"/>
    <cellStyle name="annee semestre 3 2 2 2 2 2 2 2 2 3 2 2 2 2 2 3 3 2 2 2 3 3 3" xfId="26014" xr:uid="{00000000-0005-0000-0000-0000B1300000}"/>
    <cellStyle name="annee semestre 3 2 2 2 2 2 2 2 2 3 2 2 2 2 2 3 3 2 2 2 3 4" xfId="20967" xr:uid="{00000000-0005-0000-0000-0000B2300000}"/>
    <cellStyle name="annee semestre 3 2 2 2 2 2 2 2 2 3 2 2 2 2 2 3 3 2 2 3" xfId="17220" xr:uid="{00000000-0005-0000-0000-0000B3300000}"/>
    <cellStyle name="annee semestre 3 2 2 2 2 2 2 2 2 3 2 2 2 2 2 3 3 2 2 3 2" xfId="9575" xr:uid="{00000000-0005-0000-0000-0000B4300000}"/>
    <cellStyle name="annee semestre 3 2 2 2 2 2 2 2 2 3 2 2 2 2 2 3 3 2 2 3 2 2" xfId="35535" xr:uid="{00000000-0005-0000-0000-0000B5300000}"/>
    <cellStyle name="annee semestre 3 2 2 2 2 2 2 2 2 3 2 2 2 2 2 3 3 2 2 3 3" xfId="30756" xr:uid="{00000000-0005-0000-0000-0000B6300000}"/>
    <cellStyle name="annee semestre 3 2 2 2 2 2 2 2 2 3 2 2 2 2 2 3 3 2 2 4" xfId="20951" xr:uid="{00000000-0005-0000-0000-0000B7300000}"/>
    <cellStyle name="annee semestre 3 2 2 2 2 2 2 2 2 3 2 2 2 2 2 3 3 3" xfId="17726" xr:uid="{00000000-0005-0000-0000-0000B8300000}"/>
    <cellStyle name="annee semestre 3 2 2 2 2 2 2 2 2 3 2 2 2 2 2 3 3 3 2" xfId="20232" xr:uid="{00000000-0005-0000-0000-0000B9300000}"/>
    <cellStyle name="annee semestre 3 2 2 2 2 2 2 2 2 3 2 2 2 2 2 3 3 3 2 2" xfId="36041" xr:uid="{00000000-0005-0000-0000-0000BA300000}"/>
    <cellStyle name="annee semestre 3 2 2 2 2 2 2 2 2 3 2 2 2 2 2 3 3 3 3" xfId="26140" xr:uid="{00000000-0005-0000-0000-0000BB300000}"/>
    <cellStyle name="annee semestre 3 2 2 2 2 2 2 2 2 3 2 2 2 2 2 3 3 4" xfId="25089" xr:uid="{00000000-0005-0000-0000-0000BC300000}"/>
    <cellStyle name="annee semestre 3 2 2 2 2 2 2 2 2 3 2 2 2 2 2 4" xfId="15415" xr:uid="{00000000-0005-0000-0000-0000BD300000}"/>
    <cellStyle name="annee semestre 3 2 2 2 2 2 2 2 2 3 2 2 2 2 2 4 2" xfId="8291" xr:uid="{00000000-0005-0000-0000-0000BE300000}"/>
    <cellStyle name="annee semestre 3 2 2 2 2 2 2 2 2 3 2 2 2 2 2 4 2 2" xfId="33734" xr:uid="{00000000-0005-0000-0000-0000BF300000}"/>
    <cellStyle name="annee semestre 3 2 2 2 2 2 2 2 2 3 2 2 2 2 2 4 3" xfId="29799" xr:uid="{00000000-0005-0000-0000-0000C0300000}"/>
    <cellStyle name="annee semestre 3 2 2 2 2 2 2 2 2 3 2 2 2 2 2 5" xfId="26753" xr:uid="{00000000-0005-0000-0000-0000C1300000}"/>
    <cellStyle name="annee semestre 3 2 2 2 2 2 2 2 2 3 2 2 2 3" xfId="17941" xr:uid="{00000000-0005-0000-0000-0000C2300000}"/>
    <cellStyle name="annee semestre 3 2 2 2 2 2 2 2 2 3 2 2 2 3 2" xfId="8920" xr:uid="{00000000-0005-0000-0000-0000C3300000}"/>
    <cellStyle name="annee semestre 3 2 2 2 2 2 2 2 2 3 2 2 2 3 2 2" xfId="36256" xr:uid="{00000000-0005-0000-0000-0000C4300000}"/>
    <cellStyle name="annee semestre 3 2 2 2 2 2 2 2 2 3 2 2 2 3 3" xfId="21023" xr:uid="{00000000-0005-0000-0000-0000C5300000}"/>
    <cellStyle name="annee semestre 3 2 2 2 2 2 2 2 2 3 2 2 2 4" xfId="28347" xr:uid="{00000000-0005-0000-0000-0000C6300000}"/>
    <cellStyle name="annee semestre 3 2 2 2 2 2 2 2 2 3 2 2 3" xfId="1416" xr:uid="{00000000-0005-0000-0000-0000C7300000}"/>
    <cellStyle name="annee semestre 3 2 2 2 2 2 2 2 2 3 2 2 3 2" xfId="1738" xr:uid="{00000000-0005-0000-0000-0000C8300000}"/>
    <cellStyle name="annee semestre 3 2 2 2 2 2 2 2 2 3 2 2 3 2 2" xfId="2016" xr:uid="{00000000-0005-0000-0000-0000C9300000}"/>
    <cellStyle name="annee semestre 3 2 2 2 2 2 2 2 2 3 2 2 3 2 2 2" xfId="2355" xr:uid="{00000000-0005-0000-0000-0000CA300000}"/>
    <cellStyle name="annee semestre 3 2 2 2 2 2 2 2 2 3 2 2 3 2 2 2 2" xfId="2906" xr:uid="{00000000-0005-0000-0000-0000CB300000}"/>
    <cellStyle name="annee semestre 3 2 2 2 2 2 2 2 2 3 2 2 3 2 2 2 2 2" xfId="4044" xr:uid="{00000000-0005-0000-0000-0000CC300000}"/>
    <cellStyle name="annee semestre 3 2 2 2 2 2 2 2 2 3 2 2 3 2 2 2 2 2 2" xfId="4518" xr:uid="{00000000-0005-0000-0000-0000CD300000}"/>
    <cellStyle name="annee semestre 3 2 2 2 2 2 2 2 2 3 2 2 3 2 2 2 2 2 2 2" xfId="5839" xr:uid="{00000000-0005-0000-0000-0000CE300000}"/>
    <cellStyle name="annee semestre 3 2 2 2 2 2 2 2 2 3 2 2 3 2 2 2 2 2 2 2 2" xfId="6692" xr:uid="{00000000-0005-0000-0000-0000CF300000}"/>
    <cellStyle name="annee semestre 3 2 2 2 2 2 2 2 2 3 2 2 3 2 2 2 2 2 2 2 2 2" xfId="5768" xr:uid="{00000000-0005-0000-0000-0000D0300000}"/>
    <cellStyle name="annee semestre 3 2 2 2 2 2 2 2 2 3 2 2 3 2 2 2 2 2 2 2 2 2 2" xfId="7703" xr:uid="{00000000-0005-0000-0000-0000D1300000}"/>
    <cellStyle name="annee semestre 3 2 2 2 2 2 2 2 2 3 2 2 3 2 2 2 2 2 2 2 2 2 2 2" xfId="13899" xr:uid="{00000000-0005-0000-0000-0000D2300000}"/>
    <cellStyle name="annee semestre 3 2 2 2 2 2 2 2 2 3 2 2 3 2 2 2 2 2 2 2 2 2 2 2 2" xfId="20513" xr:uid="{00000000-0005-0000-0000-0000D3300000}"/>
    <cellStyle name="annee semestre 3 2 2 2 2 2 2 2 2 3 2 2 3 2 2 2 2 2 2 2 2 2 2 2 2 2" xfId="32225" xr:uid="{00000000-0005-0000-0000-0000D4300000}"/>
    <cellStyle name="annee semestre 3 2 2 2 2 2 2 2 2 3 2 2 3 2 2 2 2 2 2 2 2 2 2 2 3" xfId="30359" xr:uid="{00000000-0005-0000-0000-0000D5300000}"/>
    <cellStyle name="annee semestre 3 2 2 2 2 2 2 2 2 3 2 2 3 2 2 2 2 2 2 2 2 2 2 3" xfId="29703" xr:uid="{00000000-0005-0000-0000-0000D6300000}"/>
    <cellStyle name="annee semestre 3 2 2 2 2 2 2 2 2 3 2 2 3 2 2 2 2 2 2 2 2 2 3" xfId="15246" xr:uid="{00000000-0005-0000-0000-0000D7300000}"/>
    <cellStyle name="annee semestre 3 2 2 2 2 2 2 2 2 3 2 2 3 2 2 2 2 2 2 2 2 2 3 2" xfId="11777" xr:uid="{00000000-0005-0000-0000-0000D8300000}"/>
    <cellStyle name="annee semestre 3 2 2 2 2 2 2 2 2 3 2 2 3 2 2 2 2 2 2 2 2 2 3 2 2" xfId="33565" xr:uid="{00000000-0005-0000-0000-0000D9300000}"/>
    <cellStyle name="annee semestre 3 2 2 2 2 2 2 2 2 3 2 2 3 2 2 2 2 2 2 2 2 2 3 3" xfId="28649" xr:uid="{00000000-0005-0000-0000-0000DA300000}"/>
    <cellStyle name="annee semestre 3 2 2 2 2 2 2 2 2 3 2 2 3 2 2 2 2 2 2 2 2 2 4" xfId="28037" xr:uid="{00000000-0005-0000-0000-0000DB300000}"/>
    <cellStyle name="annee semestre 3 2 2 2 2 2 2 2 2 3 2 2 3 2 2 2 2 2 2 2 2 3" xfId="10850" xr:uid="{00000000-0005-0000-0000-0000DC300000}"/>
    <cellStyle name="annee semestre 3 2 2 2 2 2 2 2 2 3 2 2 3 2 2 2 2 2 2 2 2 3 2" xfId="12123" xr:uid="{00000000-0005-0000-0000-0000DD300000}"/>
    <cellStyle name="annee semestre 3 2 2 2 2 2 2 2 2 3 2 2 3 2 2 2 2 2 2 2 2 3 2 2" xfId="14296" xr:uid="{00000000-0005-0000-0000-0000DE300000}"/>
    <cellStyle name="annee semestre 3 2 2 2 2 2 2 2 2 3 2 2 3 2 2 2 2 2 2 2 2 3 2 2 2" xfId="9494" xr:uid="{00000000-0005-0000-0000-0000DF300000}"/>
    <cellStyle name="annee semestre 3 2 2 2 2 2 2 2 2 3 2 2 3 2 2 2 2 2 2 2 2 3 2 2 2 2" xfId="32622" xr:uid="{00000000-0005-0000-0000-0000E0300000}"/>
    <cellStyle name="annee semestre 3 2 2 2 2 2 2 2 2 3 2 2 3 2 2 2 2 2 2 2 2 3 2 2 3" xfId="29195" xr:uid="{00000000-0005-0000-0000-0000E1300000}"/>
    <cellStyle name="annee semestre 3 2 2 2 2 2 2 2 2 3 2 2 3 2 2 2 2 2 2 2 2 3 2 3" xfId="25542" xr:uid="{00000000-0005-0000-0000-0000E2300000}"/>
    <cellStyle name="annee semestre 3 2 2 2 2 2 2 2 2 3 2 2 3 2 2 2 2 2 2 2 2 3 3" xfId="15999" xr:uid="{00000000-0005-0000-0000-0000E3300000}"/>
    <cellStyle name="annee semestre 3 2 2 2 2 2 2 2 2 3 2 2 3 2 2 2 2 2 2 2 2 3 3 2" xfId="13007" xr:uid="{00000000-0005-0000-0000-0000E4300000}"/>
    <cellStyle name="annee semestre 3 2 2 2 2 2 2 2 2 3 2 2 3 2 2 2 2 2 2 2 2 3 3 2 2" xfId="34315" xr:uid="{00000000-0005-0000-0000-0000E5300000}"/>
    <cellStyle name="annee semestre 3 2 2 2 2 2 2 2 2 3 2 2 3 2 2 2 2 2 2 2 2 3 3 3" xfId="21065" xr:uid="{00000000-0005-0000-0000-0000E6300000}"/>
    <cellStyle name="annee semestre 3 2 2 2 2 2 2 2 2 3 2 2 3 2 2 2 2 2 2 2 2 3 4" xfId="25911" xr:uid="{00000000-0005-0000-0000-0000E7300000}"/>
    <cellStyle name="annee semestre 3 2 2 2 2 2 2 2 2 3 2 2 3 2 2 2 2 2 2 2 3" xfId="15884" xr:uid="{00000000-0005-0000-0000-0000E8300000}"/>
    <cellStyle name="annee semestre 3 2 2 2 2 2 2 2 2 3 2 2 3 2 2 2 2 2 2 2 3 2" xfId="13159" xr:uid="{00000000-0005-0000-0000-0000E9300000}"/>
    <cellStyle name="annee semestre 3 2 2 2 2 2 2 2 2 3 2 2 3 2 2 2 2 2 2 2 3 2 2" xfId="34200" xr:uid="{00000000-0005-0000-0000-0000EA300000}"/>
    <cellStyle name="annee semestre 3 2 2 2 2 2 2 2 2 3 2 2 3 2 2 2 2 2 2 2 3 3" xfId="23673" xr:uid="{00000000-0005-0000-0000-0000EB300000}"/>
    <cellStyle name="annee semestre 3 2 2 2 2 2 2 2 2 3 2 2 3 2 2 2 2 2 2 2 4" xfId="25640" xr:uid="{00000000-0005-0000-0000-0000EC300000}"/>
    <cellStyle name="annee semestre 3 2 2 2 2 2 2 2 2 3 2 2 3 2 2 2 2 2 3" xfId="15419" xr:uid="{00000000-0005-0000-0000-0000ED300000}"/>
    <cellStyle name="annee semestre 3 2 2 2 2 2 2 2 2 3 2 2 3 2 2 2 2 2 3 2" xfId="8682" xr:uid="{00000000-0005-0000-0000-0000EE300000}"/>
    <cellStyle name="annee semestre 3 2 2 2 2 2 2 2 2 3 2 2 3 2 2 2 2 2 3 2 2" xfId="33738" xr:uid="{00000000-0005-0000-0000-0000EF300000}"/>
    <cellStyle name="annee semestre 3 2 2 2 2 2 2 2 2 3 2 2 3 2 2 2 2 2 3 3" xfId="31009" xr:uid="{00000000-0005-0000-0000-0000F0300000}"/>
    <cellStyle name="annee semestre 3 2 2 2 2 2 2 2 2 3 2 2 3 2 2 2 2 2 4" xfId="25985" xr:uid="{00000000-0005-0000-0000-0000F1300000}"/>
    <cellStyle name="annee semestre 3 2 2 2 2 2 2 2 2 3 2 2 3 2 2 2 3" xfId="3388" xr:uid="{00000000-0005-0000-0000-0000F2300000}"/>
    <cellStyle name="annee semestre 3 2 2 2 2 2 2 2 2 3 2 2 3 2 2 2 3 2" xfId="4367" xr:uid="{00000000-0005-0000-0000-0000F3300000}"/>
    <cellStyle name="annee semestre 3 2 2 2 2 2 2 2 2 3 2 2 3 2 2 2 3 2 2" xfId="4901" xr:uid="{00000000-0005-0000-0000-0000F4300000}"/>
    <cellStyle name="annee semestre 3 2 2 2 2 2 2 2 2 3 2 2 3 2 2 2 3 2 2 2" xfId="6914" xr:uid="{00000000-0005-0000-0000-0000F5300000}"/>
    <cellStyle name="annee semestre 3 2 2 2 2 2 2 2 2 3 2 2 3 2 2 2 3 2 2 2 2" xfId="6058" xr:uid="{00000000-0005-0000-0000-0000F6300000}"/>
    <cellStyle name="annee semestre 3 2 2 2 2 2 2 2 2 3 2 2 3 2 2 2 3 2 2 2 2 2" xfId="7925" xr:uid="{00000000-0005-0000-0000-0000F7300000}"/>
    <cellStyle name="annee semestre 3 2 2 2 2 2 2 2 2 3 2 2 3 2 2 2 3 2 2 2 2 2 2" xfId="13316" xr:uid="{00000000-0005-0000-0000-0000F8300000}"/>
    <cellStyle name="annee semestre 3 2 2 2 2 2 2 2 2 3 2 2 3 2 2 2 3 2 2 2 2 2 2 2" xfId="19218" xr:uid="{00000000-0005-0000-0000-0000F9300000}"/>
    <cellStyle name="annee semestre 3 2 2 2 2 2 2 2 2 3 2 2 3 2 2 2 3 2 2 2 2 2 2 2 2" xfId="31642" xr:uid="{00000000-0005-0000-0000-0000FA300000}"/>
    <cellStyle name="annee semestre 3 2 2 2 2 2 2 2 2 3 2 2 3 2 2 2 3 2 2 2 2 2 2 3" xfId="30253" xr:uid="{00000000-0005-0000-0000-0000FB300000}"/>
    <cellStyle name="annee semestre 3 2 2 2 2 2 2 2 2 3 2 2 3 2 2 2 3 2 2 2 2 2 3" xfId="29445" xr:uid="{00000000-0005-0000-0000-0000FC300000}"/>
    <cellStyle name="annee semestre 3 2 2 2 2 2 2 2 2 3 2 2 3 2 2 2 3 2 2 2 2 3" xfId="17214" xr:uid="{00000000-0005-0000-0000-0000FD300000}"/>
    <cellStyle name="annee semestre 3 2 2 2 2 2 2 2 2 3 2 2 3 2 2 2 3 2 2 2 2 3 2" xfId="9170" xr:uid="{00000000-0005-0000-0000-0000FE300000}"/>
    <cellStyle name="annee semestre 3 2 2 2 2 2 2 2 2 3 2 2 3 2 2 2 3 2 2 2 2 3 2 2" xfId="35529" xr:uid="{00000000-0005-0000-0000-0000FF300000}"/>
    <cellStyle name="annee semestre 3 2 2 2 2 2 2 2 2 3 2 2 3 2 2 2 3 2 2 2 2 3 3" xfId="30026" xr:uid="{00000000-0005-0000-0000-000000310000}"/>
    <cellStyle name="annee semestre 3 2 2 2 2 2 2 2 2 3 2 2 3 2 2 2 3 2 2 2 2 4" xfId="21443" xr:uid="{00000000-0005-0000-0000-000001310000}"/>
    <cellStyle name="annee semestre 3 2 2 2 2 2 2 2 2 3 2 2 3 2 2 2 3 2 2 2 3" xfId="11072" xr:uid="{00000000-0005-0000-0000-000002310000}"/>
    <cellStyle name="annee semestre 3 2 2 2 2 2 2 2 2 3 2 2 3 2 2 2 3 2 2 2 3 2" xfId="12448" xr:uid="{00000000-0005-0000-0000-000003310000}"/>
    <cellStyle name="annee semestre 3 2 2 2 2 2 2 2 2 3 2 2 3 2 2 2 3 2 2 2 3 2 2" xfId="14624" xr:uid="{00000000-0005-0000-0000-000004310000}"/>
    <cellStyle name="annee semestre 3 2 2 2 2 2 2 2 2 3 2 2 3 2 2 2 3 2 2 2 3 2 2 2" xfId="12995" xr:uid="{00000000-0005-0000-0000-000005310000}"/>
    <cellStyle name="annee semestre 3 2 2 2 2 2 2 2 2 3 2 2 3 2 2 2 3 2 2 2 3 2 2 2 2" xfId="32950" xr:uid="{00000000-0005-0000-0000-000006310000}"/>
    <cellStyle name="annee semestre 3 2 2 2 2 2 2 2 2 3 2 2 3 2 2 2 3 2 2 2 3 2 2 3" xfId="31250" xr:uid="{00000000-0005-0000-0000-000007310000}"/>
    <cellStyle name="annee semestre 3 2 2 2 2 2 2 2 2 3 2 2 3 2 2 2 3 2 2 2 3 2 3" xfId="22660" xr:uid="{00000000-0005-0000-0000-000008310000}"/>
    <cellStyle name="annee semestre 3 2 2 2 2 2 2 2 2 3 2 2 3 2 2 2 3 2 2 2 3 3" xfId="18210" xr:uid="{00000000-0005-0000-0000-000009310000}"/>
    <cellStyle name="annee semestre 3 2 2 2 2 2 2 2 2 3 2 2 3 2 2 2 3 2 2 2 3 3 2" xfId="8188" xr:uid="{00000000-0005-0000-0000-00000A310000}"/>
    <cellStyle name="annee semestre 3 2 2 2 2 2 2 2 2 3 2 2 3 2 2 2 3 2 2 2 3 3 2 2" xfId="36525" xr:uid="{00000000-0005-0000-0000-00000B310000}"/>
    <cellStyle name="annee semestre 3 2 2 2 2 2 2 2 2 3 2 2 3 2 2 2 3 2 2 2 3 3 3" xfId="27863" xr:uid="{00000000-0005-0000-0000-00000C310000}"/>
    <cellStyle name="annee semestre 3 2 2 2 2 2 2 2 2 3 2 2 3 2 2 2 3 2 2 2 3 4" xfId="22209" xr:uid="{00000000-0005-0000-0000-00000D310000}"/>
    <cellStyle name="annee semestre 3 2 2 2 2 2 2 2 2 3 2 2 3 2 2 2 3 2 2 3" xfId="15487" xr:uid="{00000000-0005-0000-0000-00000E310000}"/>
    <cellStyle name="annee semestre 3 2 2 2 2 2 2 2 2 3 2 2 3 2 2 2 3 2 2 3 2" xfId="8381" xr:uid="{00000000-0005-0000-0000-00000F310000}"/>
    <cellStyle name="annee semestre 3 2 2 2 2 2 2 2 2 3 2 2 3 2 2 2 3 2 2 3 2 2" xfId="33806" xr:uid="{00000000-0005-0000-0000-000010310000}"/>
    <cellStyle name="annee semestre 3 2 2 2 2 2 2 2 2 3 2 2 3 2 2 2 3 2 2 3 3" xfId="29358" xr:uid="{00000000-0005-0000-0000-000011310000}"/>
    <cellStyle name="annee semestre 3 2 2 2 2 2 2 2 2 3 2 2 3 2 2 2 3 2 2 4" xfId="27276" xr:uid="{00000000-0005-0000-0000-000012310000}"/>
    <cellStyle name="annee semestre 3 2 2 2 2 2 2 2 2 3 2 2 3 2 2 2 3 3" xfId="17621" xr:uid="{00000000-0005-0000-0000-000013310000}"/>
    <cellStyle name="annee semestre 3 2 2 2 2 2 2 2 2 3 2 2 3 2 2 2 3 3 2" xfId="8335" xr:uid="{00000000-0005-0000-0000-000014310000}"/>
    <cellStyle name="annee semestre 3 2 2 2 2 2 2 2 2 3 2 2 3 2 2 2 3 3 2 2" xfId="35936" xr:uid="{00000000-0005-0000-0000-000015310000}"/>
    <cellStyle name="annee semestre 3 2 2 2 2 2 2 2 2 3 2 2 3 2 2 2 3 3 3" xfId="27397" xr:uid="{00000000-0005-0000-0000-000016310000}"/>
    <cellStyle name="annee semestre 3 2 2 2 2 2 2 2 2 3 2 2 3 2 2 2 3 4" xfId="26730" xr:uid="{00000000-0005-0000-0000-000017310000}"/>
    <cellStyle name="annee semestre 3 2 2 2 2 2 2 2 2 3 2 2 3 2 3" xfId="2639" xr:uid="{00000000-0005-0000-0000-000018310000}"/>
    <cellStyle name="annee semestre 3 2 2 2 2 2 2 2 2 3 2 2 3 2 3 2" xfId="2259" xr:uid="{00000000-0005-0000-0000-000019310000}"/>
    <cellStyle name="annee semestre 3 2 2 2 2 2 2 2 2 3 2 2 3 2 3 2 2" xfId="4101" xr:uid="{00000000-0005-0000-0000-00001A310000}"/>
    <cellStyle name="annee semestre 3 2 2 2 2 2 2 2 2 3 2 2 3 2 3 2 2 2" xfId="4575" xr:uid="{00000000-0005-0000-0000-00001B310000}"/>
    <cellStyle name="annee semestre 3 2 2 2 2 2 2 2 2 3 2 2 3 2 3 2 2 2 2" xfId="5488" xr:uid="{00000000-0005-0000-0000-00001C310000}"/>
    <cellStyle name="annee semestre 3 2 2 2 2 2 2 2 2 3 2 2 3 2 3 2 2 2 2 2" xfId="6613" xr:uid="{00000000-0005-0000-0000-00001D310000}"/>
    <cellStyle name="annee semestre 3 2 2 2 2 2 2 2 2 3 2 2 3 2 3 2 2 2 2 2 2" xfId="5688" xr:uid="{00000000-0005-0000-0000-00001E310000}"/>
    <cellStyle name="annee semestre 3 2 2 2 2 2 2 2 2 3 2 2 3 2 3 2 2 2 2 2 2 2" xfId="7624" xr:uid="{00000000-0005-0000-0000-00001F310000}"/>
    <cellStyle name="annee semestre 3 2 2 2 2 2 2 2 2 3 2 2 3 2 3 2 2 2 2 2 2 2 2" xfId="13370" xr:uid="{00000000-0005-0000-0000-000020310000}"/>
    <cellStyle name="annee semestre 3 2 2 2 2 2 2 2 2 3 2 2 3 2 3 2 2 2 2 2 2 2 2 2" xfId="20102" xr:uid="{00000000-0005-0000-0000-000021310000}"/>
    <cellStyle name="annee semestre 3 2 2 2 2 2 2 2 2 3 2 2 3 2 3 2 2 2 2 2 2 2 2 2 2" xfId="31696" xr:uid="{00000000-0005-0000-0000-000022310000}"/>
    <cellStyle name="annee semestre 3 2 2 2 2 2 2 2 2 3 2 2 3 2 3 2 2 2 2 2 2 2 2 3" xfId="25929" xr:uid="{00000000-0005-0000-0000-000023310000}"/>
    <cellStyle name="annee semestre 3 2 2 2 2 2 2 2 2 3 2 2 3 2 3 2 2 2 2 2 2 2 3" xfId="30913" xr:uid="{00000000-0005-0000-0000-000024310000}"/>
    <cellStyle name="annee semestre 3 2 2 2 2 2 2 2 2 3 2 2 3 2 3 2 2 2 2 2 2 3" xfId="17712" xr:uid="{00000000-0005-0000-0000-000025310000}"/>
    <cellStyle name="annee semestre 3 2 2 2 2 2 2 2 2 3 2 2 3 2 3 2 2 2 2 2 2 3 2" xfId="8245" xr:uid="{00000000-0005-0000-0000-000026310000}"/>
    <cellStyle name="annee semestre 3 2 2 2 2 2 2 2 2 3 2 2 3 2 3 2 2 2 2 2 2 3 2 2" xfId="36027" xr:uid="{00000000-0005-0000-0000-000027310000}"/>
    <cellStyle name="annee semestre 3 2 2 2 2 2 2 2 2 3 2 2 3 2 3 2 2 2 2 2 2 3 3" xfId="25142" xr:uid="{00000000-0005-0000-0000-000028310000}"/>
    <cellStyle name="annee semestre 3 2 2 2 2 2 2 2 2 3 2 2 3 2 3 2 2 2 2 2 2 4" xfId="26896" xr:uid="{00000000-0005-0000-0000-000029310000}"/>
    <cellStyle name="annee semestre 3 2 2 2 2 2 2 2 2 3 2 2 3 2 3 2 2 2 2 2 3" xfId="10771" xr:uid="{00000000-0005-0000-0000-00002A310000}"/>
    <cellStyle name="annee semestre 3 2 2 2 2 2 2 2 2 3 2 2 3 2 3 2 2 2 2 2 3 2" xfId="12087" xr:uid="{00000000-0005-0000-0000-00002B310000}"/>
    <cellStyle name="annee semestre 3 2 2 2 2 2 2 2 2 3 2 2 3 2 3 2 2 2 2 2 3 2 2" xfId="13184" xr:uid="{00000000-0005-0000-0000-00002C310000}"/>
    <cellStyle name="annee semestre 3 2 2 2 2 2 2 2 2 3 2 2 3 2 3 2 2 2 2 2 3 2 2 2" xfId="18833" xr:uid="{00000000-0005-0000-0000-00002D310000}"/>
    <cellStyle name="annee semestre 3 2 2 2 2 2 2 2 2 3 2 2 3 2 3 2 2 2 2 2 3 2 2 2 2" xfId="31510" xr:uid="{00000000-0005-0000-0000-00002E310000}"/>
    <cellStyle name="annee semestre 3 2 2 2 2 2 2 2 2 3 2 2 3 2 3 2 2 2 2 2 3 2 2 3" xfId="21388" xr:uid="{00000000-0005-0000-0000-00002F310000}"/>
    <cellStyle name="annee semestre 3 2 2 2 2 2 2 2 2 3 2 2 3 2 3 2 2 2 2 2 3 2 3" xfId="24841" xr:uid="{00000000-0005-0000-0000-000030310000}"/>
    <cellStyle name="annee semestre 3 2 2 2 2 2 2 2 2 3 2 2 3 2 3 2 2 2 2 2 3 3" xfId="17823" xr:uid="{00000000-0005-0000-0000-000031310000}"/>
    <cellStyle name="annee semestre 3 2 2 2 2 2 2 2 2 3 2 2 3 2 3 2 2 2 2 2 3 3 2" xfId="20112" xr:uid="{00000000-0005-0000-0000-000032310000}"/>
    <cellStyle name="annee semestre 3 2 2 2 2 2 2 2 2 3 2 2 3 2 3 2 2 2 2 2 3 3 2 2" xfId="36138" xr:uid="{00000000-0005-0000-0000-000033310000}"/>
    <cellStyle name="annee semestre 3 2 2 2 2 2 2 2 2 3 2 2 3 2 3 2 2 2 2 2 3 3 3" xfId="28954" xr:uid="{00000000-0005-0000-0000-000034310000}"/>
    <cellStyle name="annee semestre 3 2 2 2 2 2 2 2 2 3 2 2 3 2 3 2 2 2 2 2 3 4" xfId="21657" xr:uid="{00000000-0005-0000-0000-000035310000}"/>
    <cellStyle name="annee semestre 3 2 2 2 2 2 2 2 2 3 2 2 3 2 3 2 2 2 2 3" xfId="18200" xr:uid="{00000000-0005-0000-0000-000036310000}"/>
    <cellStyle name="annee semestre 3 2 2 2 2 2 2 2 2 3 2 2 3 2 3 2 2 2 2 3 2" xfId="9165" xr:uid="{00000000-0005-0000-0000-000037310000}"/>
    <cellStyle name="annee semestre 3 2 2 2 2 2 2 2 2 3 2 2 3 2 3 2 2 2 2 3 2 2" xfId="36515" xr:uid="{00000000-0005-0000-0000-000038310000}"/>
    <cellStyle name="annee semestre 3 2 2 2 2 2 2 2 2 3 2 2 3 2 3 2 2 2 2 3 3" xfId="26963" xr:uid="{00000000-0005-0000-0000-000039310000}"/>
    <cellStyle name="annee semestre 3 2 2 2 2 2 2 2 2 3 2 2 3 2 3 2 2 2 2 4" xfId="21676" xr:uid="{00000000-0005-0000-0000-00003A310000}"/>
    <cellStyle name="annee semestre 3 2 2 2 2 2 2 2 2 3 2 2 3 2 3 2 2 3" xfId="17889" xr:uid="{00000000-0005-0000-0000-00003B310000}"/>
    <cellStyle name="annee semestre 3 2 2 2 2 2 2 2 2 3 2 2 3 2 3 2 2 3 2" xfId="19323" xr:uid="{00000000-0005-0000-0000-00003C310000}"/>
    <cellStyle name="annee semestre 3 2 2 2 2 2 2 2 2 3 2 2 3 2 3 2 2 3 2 2" xfId="36204" xr:uid="{00000000-0005-0000-0000-00003D310000}"/>
    <cellStyle name="annee semestre 3 2 2 2 2 2 2 2 2 3 2 2 3 2 3 2 2 3 3" xfId="30036" xr:uid="{00000000-0005-0000-0000-00003E310000}"/>
    <cellStyle name="annee semestre 3 2 2 2 2 2 2 2 2 3 2 2 3 2 3 2 2 4" xfId="20927" xr:uid="{00000000-0005-0000-0000-00003F310000}"/>
    <cellStyle name="annee semestre 3 2 2 2 2 2 2 2 2 3 2 2 3 2 3 3" xfId="3117" xr:uid="{00000000-0005-0000-0000-000040310000}"/>
    <cellStyle name="annee semestre 3 2 2 2 2 2 2 2 2 3 2 2 3 2 3 3 2" xfId="3582" xr:uid="{00000000-0005-0000-0000-000041310000}"/>
    <cellStyle name="annee semestre 3 2 2 2 2 2 2 2 2 3 2 2 3 2 3 3 2 2" xfId="4945" xr:uid="{00000000-0005-0000-0000-000042310000}"/>
    <cellStyle name="annee semestre 3 2 2 2 2 2 2 2 2 3 2 2 3 2 3 3 2 2 2" xfId="6866" xr:uid="{00000000-0005-0000-0000-000043310000}"/>
    <cellStyle name="annee semestre 3 2 2 2 2 2 2 2 2 3 2 2 3 2 3 3 2 2 2 2" xfId="5307" xr:uid="{00000000-0005-0000-0000-000044310000}"/>
    <cellStyle name="annee semestre 3 2 2 2 2 2 2 2 2 3 2 2 3 2 3 3 2 2 2 2 2" xfId="7877" xr:uid="{00000000-0005-0000-0000-000045310000}"/>
    <cellStyle name="annee semestre 3 2 2 2 2 2 2 2 2 3 2 2 3 2 3 3 2 2 2 2 2 2" xfId="13297" xr:uid="{00000000-0005-0000-0000-000046310000}"/>
    <cellStyle name="annee semestre 3 2 2 2 2 2 2 2 2 3 2 2 3 2 3 3 2 2 2 2 2 2 2" xfId="19286" xr:uid="{00000000-0005-0000-0000-000047310000}"/>
    <cellStyle name="annee semestre 3 2 2 2 2 2 2 2 2 3 2 2 3 2 3 3 2 2 2 2 2 2 2 2" xfId="31623" xr:uid="{00000000-0005-0000-0000-000048310000}"/>
    <cellStyle name="annee semestre 3 2 2 2 2 2 2 2 2 3 2 2 3 2 3 3 2 2 2 2 2 2 3" xfId="24494" xr:uid="{00000000-0005-0000-0000-000049310000}"/>
    <cellStyle name="annee semestre 3 2 2 2 2 2 2 2 2 3 2 2 3 2 3 3 2 2 2 2 2 3" xfId="27824" xr:uid="{00000000-0005-0000-0000-00004A310000}"/>
    <cellStyle name="annee semestre 3 2 2 2 2 2 2 2 2 3 2 2 3 2 3 3 2 2 2 2 3" xfId="15735" xr:uid="{00000000-0005-0000-0000-00004B310000}"/>
    <cellStyle name="annee semestre 3 2 2 2 2 2 2 2 2 3 2 2 3 2 3 3 2 2 2 2 3 2" xfId="13152" xr:uid="{00000000-0005-0000-0000-00004C310000}"/>
    <cellStyle name="annee semestre 3 2 2 2 2 2 2 2 2 3 2 2 3 2 3 3 2 2 2 2 3 2 2" xfId="34051" xr:uid="{00000000-0005-0000-0000-00004D310000}"/>
    <cellStyle name="annee semestre 3 2 2 2 2 2 2 2 2 3 2 2 3 2 3 3 2 2 2 2 3 3" xfId="31183" xr:uid="{00000000-0005-0000-0000-00004E310000}"/>
    <cellStyle name="annee semestre 3 2 2 2 2 2 2 2 2 3 2 2 3 2 3 3 2 2 2 2 4" xfId="28033" xr:uid="{00000000-0005-0000-0000-00004F310000}"/>
    <cellStyle name="annee semestre 3 2 2 2 2 2 2 2 2 3 2 2 3 2 3 3 2 2 2 3" xfId="11024" xr:uid="{00000000-0005-0000-0000-000050310000}"/>
    <cellStyle name="annee semestre 3 2 2 2 2 2 2 2 2 3 2 2 3 2 3 3 2 2 2 3 2" xfId="12014" xr:uid="{00000000-0005-0000-0000-000051310000}"/>
    <cellStyle name="annee semestre 3 2 2 2 2 2 2 2 2 3 2 2 3 2 3 3 2 2 2 3 2 2" xfId="13833" xr:uid="{00000000-0005-0000-0000-000052310000}"/>
    <cellStyle name="annee semestre 3 2 2 2 2 2 2 2 2 3 2 2 3 2 3 3 2 2 2 3 2 2 2" xfId="18978" xr:uid="{00000000-0005-0000-0000-000053310000}"/>
    <cellStyle name="annee semestre 3 2 2 2 2 2 2 2 2 3 2 2 3 2 3 3 2 2 2 3 2 2 2 2" xfId="32159" xr:uid="{00000000-0005-0000-0000-000054310000}"/>
    <cellStyle name="annee semestre 3 2 2 2 2 2 2 2 2 3 2 2 3 2 3 3 2 2 2 3 2 2 3" xfId="27179" xr:uid="{00000000-0005-0000-0000-000055310000}"/>
    <cellStyle name="annee semestre 3 2 2 2 2 2 2 2 2 3 2 2 3 2 3 3 2 2 2 3 2 3" xfId="27724" xr:uid="{00000000-0005-0000-0000-000056310000}"/>
    <cellStyle name="annee semestre 3 2 2 2 2 2 2 2 2 3 2 2 3 2 3 3 2 2 2 3 3" xfId="16096" xr:uid="{00000000-0005-0000-0000-000057310000}"/>
    <cellStyle name="annee semestre 3 2 2 2 2 2 2 2 2 3 2 2 3 2 3 3 2 2 2 3 3 2" xfId="13089" xr:uid="{00000000-0005-0000-0000-000058310000}"/>
    <cellStyle name="annee semestre 3 2 2 2 2 2 2 2 2 3 2 2 3 2 3 3 2 2 2 3 3 2 2" xfId="34411" xr:uid="{00000000-0005-0000-0000-000059310000}"/>
    <cellStyle name="annee semestre 3 2 2 2 2 2 2 2 2 3 2 2 3 2 3 3 2 2 2 3 3 3" xfId="27660" xr:uid="{00000000-0005-0000-0000-00005A310000}"/>
    <cellStyle name="annee semestre 3 2 2 2 2 2 2 2 2 3 2 2 3 2 3 3 2 2 2 3 4" xfId="22366" xr:uid="{00000000-0005-0000-0000-00005B310000}"/>
    <cellStyle name="annee semestre 3 2 2 2 2 2 2 2 2 3 2 2 3 2 3 3 2 2 3" xfId="16363" xr:uid="{00000000-0005-0000-0000-00005C310000}"/>
    <cellStyle name="annee semestre 3 2 2 2 2 2 2 2 2 3 2 2 3 2 3 3 2 2 3 2" xfId="20374" xr:uid="{00000000-0005-0000-0000-00005D310000}"/>
    <cellStyle name="annee semestre 3 2 2 2 2 2 2 2 2 3 2 2 3 2 3 3 2 2 3 2 2" xfId="34678" xr:uid="{00000000-0005-0000-0000-00005E310000}"/>
    <cellStyle name="annee semestre 3 2 2 2 2 2 2 2 2 3 2 2 3 2 3 3 2 2 3 3" xfId="24523" xr:uid="{00000000-0005-0000-0000-00005F310000}"/>
    <cellStyle name="annee semestre 3 2 2 2 2 2 2 2 2 3 2 2 3 2 3 3 2 2 4" xfId="27628" xr:uid="{00000000-0005-0000-0000-000060310000}"/>
    <cellStyle name="annee semestre 3 2 2 2 2 2 2 2 2 3 2 2 3 2 3 3 3" xfId="16241" xr:uid="{00000000-0005-0000-0000-000061310000}"/>
    <cellStyle name="annee semestre 3 2 2 2 2 2 2 2 2 3 2 2 3 2 3 3 3 2" xfId="8856" xr:uid="{00000000-0005-0000-0000-000062310000}"/>
    <cellStyle name="annee semestre 3 2 2 2 2 2 2 2 2 3 2 2 3 2 3 3 3 2 2" xfId="34556" xr:uid="{00000000-0005-0000-0000-000063310000}"/>
    <cellStyle name="annee semestre 3 2 2 2 2 2 2 2 2 3 2 2 3 2 3 3 3 3" xfId="26030" xr:uid="{00000000-0005-0000-0000-000064310000}"/>
    <cellStyle name="annee semestre 3 2 2 2 2 2 2 2 2 3 2 2 3 2 3 3 4" xfId="28161" xr:uid="{00000000-0005-0000-0000-000065310000}"/>
    <cellStyle name="annee semestre 3 2 2 2 2 2 2 2 2 3 2 2 3 2 4" xfId="16252" xr:uid="{00000000-0005-0000-0000-000066310000}"/>
    <cellStyle name="annee semestre 3 2 2 2 2 2 2 2 2 3 2 2 3 2 4 2" xfId="19837" xr:uid="{00000000-0005-0000-0000-000067310000}"/>
    <cellStyle name="annee semestre 3 2 2 2 2 2 2 2 2 3 2 2 3 2 4 2 2" xfId="34567" xr:uid="{00000000-0005-0000-0000-000068310000}"/>
    <cellStyle name="annee semestre 3 2 2 2 2 2 2 2 2 3 2 2 3 2 4 3" xfId="21032" xr:uid="{00000000-0005-0000-0000-000069310000}"/>
    <cellStyle name="annee semestre 3 2 2 2 2 2 2 2 2 3 2 2 3 2 5" xfId="21898" xr:uid="{00000000-0005-0000-0000-00006A310000}"/>
    <cellStyle name="annee semestre 3 2 2 2 2 2 2 2 2 3 2 2 4" xfId="14811" xr:uid="{00000000-0005-0000-0000-00006B310000}"/>
    <cellStyle name="annee semestre 3 2 2 2 2 2 2 2 2 3 2 2 4 2" xfId="19600" xr:uid="{00000000-0005-0000-0000-00006C310000}"/>
    <cellStyle name="annee semestre 3 2 2 2 2 2 2 2 2 3 2 2 4 2 2" xfId="33137" xr:uid="{00000000-0005-0000-0000-00006D310000}"/>
    <cellStyle name="annee semestre 3 2 2 2 2 2 2 2 2 3 2 2 4 3" xfId="30778" xr:uid="{00000000-0005-0000-0000-00006E310000}"/>
    <cellStyle name="annee semestre 3 2 2 2 2 2 2 2 2 3 2 2 5" xfId="20680" xr:uid="{00000000-0005-0000-0000-00006F310000}"/>
    <cellStyle name="annee semestre 3 2 2 2 2 2 2 2 2 3 3" xfId="15075" xr:uid="{00000000-0005-0000-0000-000070310000}"/>
    <cellStyle name="annee semestre 3 2 2 2 2 2 2 2 2 3 3 2" xfId="20493" xr:uid="{00000000-0005-0000-0000-000071310000}"/>
    <cellStyle name="annee semestre 3 2 2 2 2 2 2 2 2 3 3 2 2" xfId="33395" xr:uid="{00000000-0005-0000-0000-000072310000}"/>
    <cellStyle name="annee semestre 3 2 2 2 2 2 2 2 2 3 3 3" xfId="23210" xr:uid="{00000000-0005-0000-0000-000073310000}"/>
    <cellStyle name="annee semestre 3 2 2 2 2 2 2 2 2 3 4" xfId="25455" xr:uid="{00000000-0005-0000-0000-000074310000}"/>
    <cellStyle name="annee semestre 3 2 2 2 2 2 2 2 3" xfId="675" xr:uid="{00000000-0005-0000-0000-000075310000}"/>
    <cellStyle name="annee semestre 3 2 2 2 2 2 2 2 3 2" xfId="818" xr:uid="{00000000-0005-0000-0000-000076310000}"/>
    <cellStyle name="annee semestre 3 2 2 2 2 2 2 2 3 2 2" xfId="997" xr:uid="{00000000-0005-0000-0000-000077310000}"/>
    <cellStyle name="annee semestre 3 2 2 2 2 2 2 2 3 2 2 2" xfId="1335" xr:uid="{00000000-0005-0000-0000-000078310000}"/>
    <cellStyle name="annee semestre 3 2 2 2 2 2 2 2 3 2 2 2 2" xfId="1609" xr:uid="{00000000-0005-0000-0000-000079310000}"/>
    <cellStyle name="annee semestre 3 2 2 2 2 2 2 2 3 2 2 2 2 2" xfId="1813" xr:uid="{00000000-0005-0000-0000-00007A310000}"/>
    <cellStyle name="annee semestre 3 2 2 2 2 2 2 2 3 2 2 2 2 2 2" xfId="2091" xr:uid="{00000000-0005-0000-0000-00007B310000}"/>
    <cellStyle name="annee semestre 3 2 2 2 2 2 2 2 3 2 2 2 2 2 2 2" xfId="2512" xr:uid="{00000000-0005-0000-0000-00007C310000}"/>
    <cellStyle name="annee semestre 3 2 2 2 2 2 2 2 3 2 2 2 2 2 2 2 2" xfId="2981" xr:uid="{00000000-0005-0000-0000-00007D310000}"/>
    <cellStyle name="annee semestre 3 2 2 2 2 2 2 2 3 2 2 2 2 2 2 2 2 2" xfId="3683" xr:uid="{00000000-0005-0000-0000-00007E310000}"/>
    <cellStyle name="annee semestre 3 2 2 2 2 2 2 2 3 2 2 2 2 2 2 2 2 2 2" xfId="3791" xr:uid="{00000000-0005-0000-0000-00007F310000}"/>
    <cellStyle name="annee semestre 3 2 2 2 2 2 2 2 3 2 2 2 2 2 2 2 2 2 2 2" xfId="5865" xr:uid="{00000000-0005-0000-0000-000080310000}"/>
    <cellStyle name="annee semestre 3 2 2 2 2 2 2 2 3 2 2 2 2 2 2 2 2 2 2 2 2" xfId="7178" xr:uid="{00000000-0005-0000-0000-000081310000}"/>
    <cellStyle name="annee semestre 3 2 2 2 2 2 2 2 3 2 2 2 2 2 2 2 2 2 2 2 2 2" xfId="4915" xr:uid="{00000000-0005-0000-0000-000082310000}"/>
    <cellStyle name="annee semestre 3 2 2 2 2 2 2 2 3 2 2 2 2 2 2 2 2 2 2 2 2 2 2" xfId="8093" xr:uid="{00000000-0005-0000-0000-000083310000}"/>
    <cellStyle name="annee semestre 3 2 2 2 2 2 2 2 3 2 2 2 2 2 2 2 2 2 2 2 2 2 2 2" xfId="14214" xr:uid="{00000000-0005-0000-0000-000084310000}"/>
    <cellStyle name="annee semestre 3 2 2 2 2 2 2 2 3 2 2 2 2 2 2 2 2 2 2 2 2 2 2 2 2" xfId="9768" xr:uid="{00000000-0005-0000-0000-000085310000}"/>
    <cellStyle name="annee semestre 3 2 2 2 2 2 2 2 3 2 2 2 2 2 2 2 2 2 2 2 2 2 2 2 2 2" xfId="32540" xr:uid="{00000000-0005-0000-0000-000086310000}"/>
    <cellStyle name="annee semestre 3 2 2 2 2 2 2 2 3 2 2 2 2 2 2 2 2 2 2 2 2 2 2 2 3" xfId="30576" xr:uid="{00000000-0005-0000-0000-000087310000}"/>
    <cellStyle name="annee semestre 3 2 2 2 2 2 2 2 3 2 2 2 2 2 2 2 2 2 2 2 2 2 2 3" xfId="20879" xr:uid="{00000000-0005-0000-0000-000088310000}"/>
    <cellStyle name="annee semestre 3 2 2 2 2 2 2 2 3 2 2 2 2 2 2 2 2 2 2 2 2 2 3" xfId="17062" xr:uid="{00000000-0005-0000-0000-000089310000}"/>
    <cellStyle name="annee semestre 3 2 2 2 2 2 2 2 3 2 2 2 2 2 2 2 2 2 2 2 2 2 3 2" xfId="13083" xr:uid="{00000000-0005-0000-0000-00008A310000}"/>
    <cellStyle name="annee semestre 3 2 2 2 2 2 2 2 3 2 2 2 2 2 2 2 2 2 2 2 2 2 3 2 2" xfId="35377" xr:uid="{00000000-0005-0000-0000-00008B310000}"/>
    <cellStyle name="annee semestre 3 2 2 2 2 2 2 2 3 2 2 2 2 2 2 2 2 2 2 2 2 2 3 3" xfId="23767" xr:uid="{00000000-0005-0000-0000-00008C310000}"/>
    <cellStyle name="annee semestre 3 2 2 2 2 2 2 2 3 2 2 2 2 2 2 2 2 2 2 2 2 2 4" xfId="21305" xr:uid="{00000000-0005-0000-0000-00008D310000}"/>
    <cellStyle name="annee semestre 3 2 2 2 2 2 2 2 3 2 2 2 2 2 2 2 2 2 2 2 2 3" xfId="11240" xr:uid="{00000000-0005-0000-0000-00008E310000}"/>
    <cellStyle name="annee semestre 3 2 2 2 2 2 2 2 3 2 2 2 2 2 2 2 2 2 2 2 2 3 2" xfId="12616" xr:uid="{00000000-0005-0000-0000-00008F310000}"/>
    <cellStyle name="annee semestre 3 2 2 2 2 2 2 2 3 2 2 2 2 2 2 2 2 2 2 2 2 3 2 2" xfId="14792" xr:uid="{00000000-0005-0000-0000-000090310000}"/>
    <cellStyle name="annee semestre 3 2 2 2 2 2 2 2 3 2 2 2 2 2 2 2 2 2 2 2 2 3 2 2 2" xfId="11560" xr:uid="{00000000-0005-0000-0000-000091310000}"/>
    <cellStyle name="annee semestre 3 2 2 2 2 2 2 2 3 2 2 2 2 2 2 2 2 2 2 2 2 3 2 2 2 2" xfId="33118" xr:uid="{00000000-0005-0000-0000-000092310000}"/>
    <cellStyle name="annee semestre 3 2 2 2 2 2 2 2 3 2 2 2 2 2 2 2 2 2 2 2 2 3 2 2 3" xfId="21568" xr:uid="{00000000-0005-0000-0000-000093310000}"/>
    <cellStyle name="annee semestre 3 2 2 2 2 2 2 2 3 2 2 2 2 2 2 2 2 2 2 2 2 3 2 3" xfId="28006" xr:uid="{00000000-0005-0000-0000-000094310000}"/>
    <cellStyle name="annee semestre 3 2 2 2 2 2 2 2 3 2 2 2 2 2 2 2 2 2 2 2 2 3 3" xfId="16819" xr:uid="{00000000-0005-0000-0000-000095310000}"/>
    <cellStyle name="annee semestre 3 2 2 2 2 2 2 2 3 2 2 2 2 2 2 2 2 2 2 2 2 3 3 2" xfId="19312" xr:uid="{00000000-0005-0000-0000-000096310000}"/>
    <cellStyle name="annee semestre 3 2 2 2 2 2 2 2 3 2 2 2 2 2 2 2 2 2 2 2 2 3 3 2 2" xfId="35134" xr:uid="{00000000-0005-0000-0000-000097310000}"/>
    <cellStyle name="annee semestre 3 2 2 2 2 2 2 2 3 2 2 2 2 2 2 2 2 2 2 2 2 3 3 3" xfId="22999" xr:uid="{00000000-0005-0000-0000-000098310000}"/>
    <cellStyle name="annee semestre 3 2 2 2 2 2 2 2 3 2 2 2 2 2 2 2 2 2 2 2 2 3 4" xfId="25814" xr:uid="{00000000-0005-0000-0000-000099310000}"/>
    <cellStyle name="annee semestre 3 2 2 2 2 2 2 2 3 2 2 2 2 2 2 2 2 2 2 2 3" xfId="15150" xr:uid="{00000000-0005-0000-0000-00009A310000}"/>
    <cellStyle name="annee semestre 3 2 2 2 2 2 2 2 3 2 2 2 2 2 2 2 2 2 2 2 3 2" xfId="8629" xr:uid="{00000000-0005-0000-0000-00009B310000}"/>
    <cellStyle name="annee semestre 3 2 2 2 2 2 2 2 3 2 2 2 2 2 2 2 2 2 2 2 3 2 2" xfId="33469" xr:uid="{00000000-0005-0000-0000-00009C310000}"/>
    <cellStyle name="annee semestre 3 2 2 2 2 2 2 2 3 2 2 2 2 2 2 2 2 2 2 2 3 3" xfId="24397" xr:uid="{00000000-0005-0000-0000-00009D310000}"/>
    <cellStyle name="annee semestre 3 2 2 2 2 2 2 2 3 2 2 2 2 2 2 2 2 2 2 2 4" xfId="25163" xr:uid="{00000000-0005-0000-0000-00009E310000}"/>
    <cellStyle name="annee semestre 3 2 2 2 2 2 2 2 3 2 2 2 2 2 2 2 2 2 3" xfId="16061" xr:uid="{00000000-0005-0000-0000-00009F310000}"/>
    <cellStyle name="annee semestre 3 2 2 2 2 2 2 2 3 2 2 2 2 2 2 2 2 2 3 2" xfId="18921" xr:uid="{00000000-0005-0000-0000-0000A0310000}"/>
    <cellStyle name="annee semestre 3 2 2 2 2 2 2 2 3 2 2 2 2 2 2 2 2 2 3 2 2" xfId="34376" xr:uid="{00000000-0005-0000-0000-0000A1310000}"/>
    <cellStyle name="annee semestre 3 2 2 2 2 2 2 2 3 2 2 2 2 2 2 2 2 2 3 3" xfId="22841" xr:uid="{00000000-0005-0000-0000-0000A2310000}"/>
    <cellStyle name="annee semestre 3 2 2 2 2 2 2 2 3 2 2 2 2 2 2 2 2 2 4" xfId="27643" xr:uid="{00000000-0005-0000-0000-0000A3310000}"/>
    <cellStyle name="annee semestre 3 2 2 2 2 2 2 2 3 2 2 2 2 2 2 2 3" xfId="3463" xr:uid="{00000000-0005-0000-0000-0000A4310000}"/>
    <cellStyle name="annee semestre 3 2 2 2 2 2 2 2 3 2 2 2 2 2 2 2 3 2" xfId="4442" xr:uid="{00000000-0005-0000-0000-0000A5310000}"/>
    <cellStyle name="annee semestre 3 2 2 2 2 2 2 2 3 2 2 2 2 2 2 2 3 2 2" xfId="4957" xr:uid="{00000000-0005-0000-0000-0000A6310000}"/>
    <cellStyle name="annee semestre 3 2 2 2 2 2 2 2 3 2 2 2 2 2 2 2 3 2 2 2" xfId="6807" xr:uid="{00000000-0005-0000-0000-0000A7310000}"/>
    <cellStyle name="annee semestre 3 2 2 2 2 2 2 2 3 2 2 2 2 2 2 2 3 2 2 2 2" xfId="5891" xr:uid="{00000000-0005-0000-0000-0000A8310000}"/>
    <cellStyle name="annee semestre 3 2 2 2 2 2 2 2 3 2 2 2 2 2 2 2 3 2 2 2 2 2" xfId="7818" xr:uid="{00000000-0005-0000-0000-0000A9310000}"/>
    <cellStyle name="annee semestre 3 2 2 2 2 2 2 2 3 2 2 2 2 2 2 2 3 2 2 2 2 2 2" xfId="13365" xr:uid="{00000000-0005-0000-0000-0000AA310000}"/>
    <cellStyle name="annee semestre 3 2 2 2 2 2 2 2 3 2 2 2 2 2 2 2 3 2 2 2 2 2 2 2" xfId="9287" xr:uid="{00000000-0005-0000-0000-0000AB310000}"/>
    <cellStyle name="annee semestre 3 2 2 2 2 2 2 2 3 2 2 2 2 2 2 2 3 2 2 2 2 2 2 2 2" xfId="31691" xr:uid="{00000000-0005-0000-0000-0000AC310000}"/>
    <cellStyle name="annee semestre 3 2 2 2 2 2 2 2 3 2 2 2 2 2 2 2 3 2 2 2 2 2 2 3" xfId="29323" xr:uid="{00000000-0005-0000-0000-0000AD310000}"/>
    <cellStyle name="annee semestre 3 2 2 2 2 2 2 2 3 2 2 2 2 2 2 2 3 2 2 2 2 2 3" xfId="22948" xr:uid="{00000000-0005-0000-0000-0000AE310000}"/>
    <cellStyle name="annee semestre 3 2 2 2 2 2 2 2 3 2 2 2 2 2 2 2 3 2 2 2 2 3" xfId="16977" xr:uid="{00000000-0005-0000-0000-0000AF310000}"/>
    <cellStyle name="annee semestre 3 2 2 2 2 2 2 2 3 2 2 2 2 2 2 2 3 2 2 2 2 3 2" xfId="19078" xr:uid="{00000000-0005-0000-0000-0000B0310000}"/>
    <cellStyle name="annee semestre 3 2 2 2 2 2 2 2 3 2 2 2 2 2 2 2 3 2 2 2 2 3 2 2" xfId="35292" xr:uid="{00000000-0005-0000-0000-0000B1310000}"/>
    <cellStyle name="annee semestre 3 2 2 2 2 2 2 2 3 2 2 2 2 2 2 2 3 2 2 2 2 3 3" xfId="27735" xr:uid="{00000000-0005-0000-0000-0000B2310000}"/>
    <cellStyle name="annee semestre 3 2 2 2 2 2 2 2 3 2 2 2 2 2 2 2 3 2 2 2 2 4" xfId="22821" xr:uid="{00000000-0005-0000-0000-0000B3310000}"/>
    <cellStyle name="annee semestre 3 2 2 2 2 2 2 2 3 2 2 2 2 2 2 2 3 2 2 2 3" xfId="10965" xr:uid="{00000000-0005-0000-0000-0000B4310000}"/>
    <cellStyle name="annee semestre 3 2 2 2 2 2 2 2 3 2 2 2 2 2 2 2 3 2 2 2 3 2" xfId="12372" xr:uid="{00000000-0005-0000-0000-0000B5310000}"/>
    <cellStyle name="annee semestre 3 2 2 2 2 2 2 2 3 2 2 2 2 2 2 2 3 2 2 2 3 2 2" xfId="14548" xr:uid="{00000000-0005-0000-0000-0000B6310000}"/>
    <cellStyle name="annee semestre 3 2 2 2 2 2 2 2 3 2 2 2 2 2 2 2 3 2 2 2 3 2 2 2" xfId="20263" xr:uid="{00000000-0005-0000-0000-0000B7310000}"/>
    <cellStyle name="annee semestre 3 2 2 2 2 2 2 2 3 2 2 2 2 2 2 2 3 2 2 2 3 2 2 2 2" xfId="32874" xr:uid="{00000000-0005-0000-0000-0000B8310000}"/>
    <cellStyle name="annee semestre 3 2 2 2 2 2 2 2 3 2 2 2 2 2 2 2 3 2 2 2 3 2 2 3" xfId="28803" xr:uid="{00000000-0005-0000-0000-0000B9310000}"/>
    <cellStyle name="annee semestre 3 2 2 2 2 2 2 2 3 2 2 2 2 2 2 2 3 2 2 2 3 2 3" xfId="22173" xr:uid="{00000000-0005-0000-0000-0000BA310000}"/>
    <cellStyle name="annee semestre 3 2 2 2 2 2 2 2 3 2 2 2 2 2 2 2 3 2 2 2 3 3" xfId="17234" xr:uid="{00000000-0005-0000-0000-0000BB310000}"/>
    <cellStyle name="annee semestre 3 2 2 2 2 2 2 2 3 2 2 2 2 2 2 2 3 2 2 2 3 3 2" xfId="19967" xr:uid="{00000000-0005-0000-0000-0000BC310000}"/>
    <cellStyle name="annee semestre 3 2 2 2 2 2 2 2 3 2 2 2 2 2 2 2 3 2 2 2 3 3 2 2" xfId="35549" xr:uid="{00000000-0005-0000-0000-0000BD310000}"/>
    <cellStyle name="annee semestre 3 2 2 2 2 2 2 2 3 2 2 2 2 2 2 2 3 2 2 2 3 3 3" xfId="29931" xr:uid="{00000000-0005-0000-0000-0000BE310000}"/>
    <cellStyle name="annee semestre 3 2 2 2 2 2 2 2 3 2 2 2 2 2 2 2 3 2 2 2 3 4" xfId="25799" xr:uid="{00000000-0005-0000-0000-0000BF310000}"/>
    <cellStyle name="annee semestre 3 2 2 2 2 2 2 2 3 2 2 2 2 2 2 2 3 2 2 3" xfId="15602" xr:uid="{00000000-0005-0000-0000-0000C0310000}"/>
    <cellStyle name="annee semestre 3 2 2 2 2 2 2 2 3 2 2 2 2 2 2 2 3 2 2 3 2" xfId="13125" xr:uid="{00000000-0005-0000-0000-0000C1310000}"/>
    <cellStyle name="annee semestre 3 2 2 2 2 2 2 2 3 2 2 2 2 2 2 2 3 2 2 3 2 2" xfId="33919" xr:uid="{00000000-0005-0000-0000-0000C2310000}"/>
    <cellStyle name="annee semestre 3 2 2 2 2 2 2 2 3 2 2 2 2 2 2 2 3 2 2 3 3" xfId="31310" xr:uid="{00000000-0005-0000-0000-0000C3310000}"/>
    <cellStyle name="annee semestre 3 2 2 2 2 2 2 2 3 2 2 2 2 2 2 2 3 2 2 4" xfId="28637" xr:uid="{00000000-0005-0000-0000-0000C4310000}"/>
    <cellStyle name="annee semestre 3 2 2 2 2 2 2 2 3 2 2 2 2 2 2 2 3 3" xfId="15210" xr:uid="{00000000-0005-0000-0000-0000C5310000}"/>
    <cellStyle name="annee semestre 3 2 2 2 2 2 2 2 3 2 2 2 2 2 2 2 3 3 2" xfId="18957" xr:uid="{00000000-0005-0000-0000-0000C6310000}"/>
    <cellStyle name="annee semestre 3 2 2 2 2 2 2 2 3 2 2 2 2 2 2 2 3 3 2 2" xfId="33529" xr:uid="{00000000-0005-0000-0000-0000C7310000}"/>
    <cellStyle name="annee semestre 3 2 2 2 2 2 2 2 3 2 2 2 2 2 2 2 3 3 3" xfId="23642" xr:uid="{00000000-0005-0000-0000-0000C8310000}"/>
    <cellStyle name="annee semestre 3 2 2 2 2 2 2 2 3 2 2 2 2 2 2 2 3 4" xfId="22313" xr:uid="{00000000-0005-0000-0000-0000C9310000}"/>
    <cellStyle name="annee semestre 3 2 2 2 2 2 2 2 3 2 2 2 2 2 3" xfId="2714" xr:uid="{00000000-0005-0000-0000-0000CA310000}"/>
    <cellStyle name="annee semestre 3 2 2 2 2 2 2 2 3 2 2 2 2 2 3 2" xfId="2740" xr:uid="{00000000-0005-0000-0000-0000CB310000}"/>
    <cellStyle name="annee semestre 3 2 2 2 2 2 2 2 3 2 2 2 2 2 3 2 2" xfId="4174" xr:uid="{00000000-0005-0000-0000-0000CC310000}"/>
    <cellStyle name="annee semestre 3 2 2 2 2 2 2 2 3 2 2 2 2 2 3 2 2 2" xfId="4648" xr:uid="{00000000-0005-0000-0000-0000CD310000}"/>
    <cellStyle name="annee semestre 3 2 2 2 2 2 2 2 3 2 2 2 2 2 3 2 2 2 2" xfId="5545" xr:uid="{00000000-0005-0000-0000-0000CE310000}"/>
    <cellStyle name="annee semestre 3 2 2 2 2 2 2 2 3 2 2 2 2 2 3 2 2 2 2 2" xfId="6878" xr:uid="{00000000-0005-0000-0000-0000CF310000}"/>
    <cellStyle name="annee semestre 3 2 2 2 2 2 2 2 3 2 2 2 2 2 3 2 2 2 2 2 2" xfId="5578" xr:uid="{00000000-0005-0000-0000-0000D0310000}"/>
    <cellStyle name="annee semestre 3 2 2 2 2 2 2 2 3 2 2 2 2 2 3 2 2 2 2 2 2 2" xfId="7889" xr:uid="{00000000-0005-0000-0000-0000D1310000}"/>
    <cellStyle name="annee semestre 3 2 2 2 2 2 2 2 3 2 2 2 2 2 3 2 2 2 2 2 2 2 2" xfId="13826" xr:uid="{00000000-0005-0000-0000-0000D2310000}"/>
    <cellStyle name="annee semestre 3 2 2 2 2 2 2 2 3 2 2 2 2 2 3 2 2 2 2 2 2 2 2 2" xfId="19866" xr:uid="{00000000-0005-0000-0000-0000D3310000}"/>
    <cellStyle name="annee semestre 3 2 2 2 2 2 2 2 3 2 2 2 2 2 3 2 2 2 2 2 2 2 2 2 2" xfId="32152" xr:uid="{00000000-0005-0000-0000-0000D4310000}"/>
    <cellStyle name="annee semestre 3 2 2 2 2 2 2 2 3 2 2 2 2 2 3 2 2 2 2 2 2 2 2 3" xfId="21965" xr:uid="{00000000-0005-0000-0000-0000D5310000}"/>
    <cellStyle name="annee semestre 3 2 2 2 2 2 2 2 3 2 2 2 2 2 3 2 2 2 2 2 2 2 3" xfId="28574" xr:uid="{00000000-0005-0000-0000-0000D6310000}"/>
    <cellStyle name="annee semestre 3 2 2 2 2 2 2 2 3 2 2 2 2 2 3 2 2 2 2 2 2 3" xfId="17517" xr:uid="{00000000-0005-0000-0000-0000D7310000}"/>
    <cellStyle name="annee semestre 3 2 2 2 2 2 2 2 3 2 2 2 2 2 3 2 2 2 2 2 2 3 2" xfId="9599" xr:uid="{00000000-0005-0000-0000-0000D8310000}"/>
    <cellStyle name="annee semestre 3 2 2 2 2 2 2 2 3 2 2 2 2 2 3 2 2 2 2 2 2 3 2 2" xfId="35832" xr:uid="{00000000-0005-0000-0000-0000D9310000}"/>
    <cellStyle name="annee semestre 3 2 2 2 2 2 2 2 3 2 2 2 2 2 3 2 2 2 2 2 2 3 3" xfId="24086" xr:uid="{00000000-0005-0000-0000-0000DA310000}"/>
    <cellStyle name="annee semestre 3 2 2 2 2 2 2 2 3 2 2 2 2 2 3 2 2 2 2 2 2 4" xfId="23661" xr:uid="{00000000-0005-0000-0000-0000DB310000}"/>
    <cellStyle name="annee semestre 3 2 2 2 2 2 2 2 3 2 2 2 2 2 3 2 2 2 2 2 3" xfId="11036" xr:uid="{00000000-0005-0000-0000-0000DC310000}"/>
    <cellStyle name="annee semestre 3 2 2 2 2 2 2 2 3 2 2 2 2 2 3 2 2 2 2 2 3 2" xfId="12281" xr:uid="{00000000-0005-0000-0000-0000DD310000}"/>
    <cellStyle name="annee semestre 3 2 2 2 2 2 2 2 3 2 2 2 2 2 3 2 2 2 2 2 3 2 2" xfId="14457" xr:uid="{00000000-0005-0000-0000-0000DE310000}"/>
    <cellStyle name="annee semestre 3 2 2 2 2 2 2 2 3 2 2 2 2 2 3 2 2 2 2 2 3 2 2 2" xfId="20012" xr:uid="{00000000-0005-0000-0000-0000DF310000}"/>
    <cellStyle name="annee semestre 3 2 2 2 2 2 2 2 3 2 2 2 2 2 3 2 2 2 2 2 3 2 2 2 2" xfId="32783" xr:uid="{00000000-0005-0000-0000-0000E0310000}"/>
    <cellStyle name="annee semestre 3 2 2 2 2 2 2 2 3 2 2 2 2 2 3 2 2 2 2 2 3 2 2 3" xfId="30314" xr:uid="{00000000-0005-0000-0000-0000E1310000}"/>
    <cellStyle name="annee semestre 3 2 2 2 2 2 2 2 3 2 2 2 2 2 3 2 2 2 2 2 3 2 3" xfId="25873" xr:uid="{00000000-0005-0000-0000-0000E2310000}"/>
    <cellStyle name="annee semestre 3 2 2 2 2 2 2 2 3 2 2 2 2 2 3 2 2 2 2 2 3 3" xfId="15473" xr:uid="{00000000-0005-0000-0000-0000E3310000}"/>
    <cellStyle name="annee semestre 3 2 2 2 2 2 2 2 3 2 2 2 2 2 3 2 2 2 2 2 3 3 2" xfId="8331" xr:uid="{00000000-0005-0000-0000-0000E4310000}"/>
    <cellStyle name="annee semestre 3 2 2 2 2 2 2 2 3 2 2 2 2 2 3 2 2 2 2 2 3 3 2 2" xfId="33792" xr:uid="{00000000-0005-0000-0000-0000E5310000}"/>
    <cellStyle name="annee semestre 3 2 2 2 2 2 2 2 3 2 2 2 2 2 3 2 2 2 2 2 3 3 3" xfId="24934" xr:uid="{00000000-0005-0000-0000-0000E6310000}"/>
    <cellStyle name="annee semestre 3 2 2 2 2 2 2 2 3 2 2 2 2 2 3 2 2 2 2 2 3 4" xfId="26306" xr:uid="{00000000-0005-0000-0000-0000E7310000}"/>
    <cellStyle name="annee semestre 3 2 2 2 2 2 2 2 3 2 2 2 2 2 3 2 2 2 2 3" xfId="15199" xr:uid="{00000000-0005-0000-0000-0000E8310000}"/>
    <cellStyle name="annee semestre 3 2 2 2 2 2 2 2 3 2 2 2 2 2 3 2 2 2 2 3 2" xfId="9558" xr:uid="{00000000-0005-0000-0000-0000E9310000}"/>
    <cellStyle name="annee semestre 3 2 2 2 2 2 2 2 3 2 2 2 2 2 3 2 2 2 2 3 2 2" xfId="33518" xr:uid="{00000000-0005-0000-0000-0000EA310000}"/>
    <cellStyle name="annee semestre 3 2 2 2 2 2 2 2 3 2 2 2 2 2 3 2 2 2 2 3 3" xfId="24993" xr:uid="{00000000-0005-0000-0000-0000EB310000}"/>
    <cellStyle name="annee semestre 3 2 2 2 2 2 2 2 3 2 2 2 2 2 3 2 2 2 2 4" xfId="26603" xr:uid="{00000000-0005-0000-0000-0000EC310000}"/>
    <cellStyle name="annee semestre 3 2 2 2 2 2 2 2 3 2 2 2 2 2 3 2 2 3" xfId="17566" xr:uid="{00000000-0005-0000-0000-0000ED310000}"/>
    <cellStyle name="annee semestre 3 2 2 2 2 2 2 2 3 2 2 2 2 2 3 2 2 3 2" xfId="20094" xr:uid="{00000000-0005-0000-0000-0000EE310000}"/>
    <cellStyle name="annee semestre 3 2 2 2 2 2 2 2 3 2 2 2 2 2 3 2 2 3 2 2" xfId="35881" xr:uid="{00000000-0005-0000-0000-0000EF310000}"/>
    <cellStyle name="annee semestre 3 2 2 2 2 2 2 2 3 2 2 2 2 2 3 2 2 3 3" xfId="29314" xr:uid="{00000000-0005-0000-0000-0000F0310000}"/>
    <cellStyle name="annee semestre 3 2 2 2 2 2 2 2 3 2 2 2 2 2 3 2 2 4" xfId="29520" xr:uid="{00000000-0005-0000-0000-0000F1310000}"/>
    <cellStyle name="annee semestre 3 2 2 2 2 2 2 2 3 2 2 2 2 2 3 3" xfId="2993" xr:uid="{00000000-0005-0000-0000-0000F2310000}"/>
    <cellStyle name="annee semestre 3 2 2 2 2 2 2 2 3 2 2 2 2 2 3 3 2" xfId="3957" xr:uid="{00000000-0005-0000-0000-0000F3310000}"/>
    <cellStyle name="annee semestre 3 2 2 2 2 2 2 2 3 2 2 2 2 2 3 3 2 2" xfId="4837" xr:uid="{00000000-0005-0000-0000-0000F4310000}"/>
    <cellStyle name="annee semestre 3 2 2 2 2 2 2 2 3 2 2 2 2 2 3 3 2 2 2" xfId="7143" xr:uid="{00000000-0005-0000-0000-0000F5310000}"/>
    <cellStyle name="annee semestre 3 2 2 2 2 2 2 2 3 2 2 2 2 2 3 3 2 2 2 2" xfId="5134" xr:uid="{00000000-0005-0000-0000-0000F6310000}"/>
    <cellStyle name="annee semestre 3 2 2 2 2 2 2 2 3 2 2 2 2 2 3 3 2 2 2 2 2" xfId="8058" xr:uid="{00000000-0005-0000-0000-0000F7310000}"/>
    <cellStyle name="annee semestre 3 2 2 2 2 2 2 2 3 2 2 2 2 2 3 3 2 2 2 2 2 2" xfId="13375" xr:uid="{00000000-0005-0000-0000-0000F8310000}"/>
    <cellStyle name="annee semestre 3 2 2 2 2 2 2 2 3 2 2 2 2 2 3 3 2 2 2 2 2 2 2" xfId="19379" xr:uid="{00000000-0005-0000-0000-0000F9310000}"/>
    <cellStyle name="annee semestre 3 2 2 2 2 2 2 2 3 2 2 2 2 2 3 3 2 2 2 2 2 2 2 2" xfId="31701" xr:uid="{00000000-0005-0000-0000-0000FA310000}"/>
    <cellStyle name="annee semestre 3 2 2 2 2 2 2 2 3 2 2 2 2 2 3 3 2 2 2 2 2 2 3" xfId="30212" xr:uid="{00000000-0005-0000-0000-0000FB310000}"/>
    <cellStyle name="annee semestre 3 2 2 2 2 2 2 2 3 2 2 2 2 2 3 3 2 2 2 2 2 3" xfId="22387" xr:uid="{00000000-0005-0000-0000-0000FC310000}"/>
    <cellStyle name="annee semestre 3 2 2 2 2 2 2 2 3 2 2 2 2 2 3 3 2 2 2 2 3" xfId="17035" xr:uid="{00000000-0005-0000-0000-0000FD310000}"/>
    <cellStyle name="annee semestre 3 2 2 2 2 2 2 2 3 2 2 2 2 2 3 3 2 2 2 2 3 2" xfId="12850" xr:uid="{00000000-0005-0000-0000-0000FE310000}"/>
    <cellStyle name="annee semestre 3 2 2 2 2 2 2 2 3 2 2 2 2 2 3 3 2 2 2 2 3 2 2" xfId="35350" xr:uid="{00000000-0005-0000-0000-0000FF310000}"/>
    <cellStyle name="annee semestre 3 2 2 2 2 2 2 2 3 2 2 2 2 2 3 3 2 2 2 2 3 3" xfId="30666" xr:uid="{00000000-0005-0000-0000-000000320000}"/>
    <cellStyle name="annee semestre 3 2 2 2 2 2 2 2 3 2 2 2 2 2 3 3 2 2 2 2 4" xfId="24649" xr:uid="{00000000-0005-0000-0000-000001320000}"/>
    <cellStyle name="annee semestre 3 2 2 2 2 2 2 2 3 2 2 2 2 2 3 3 2 2 2 3" xfId="11205" xr:uid="{00000000-0005-0000-0000-000002320000}"/>
    <cellStyle name="annee semestre 3 2 2 2 2 2 2 2 3 2 2 2 2 2 3 3 2 2 2 3 2" xfId="12581" xr:uid="{00000000-0005-0000-0000-000003320000}"/>
    <cellStyle name="annee semestre 3 2 2 2 2 2 2 2 3 2 2 2 2 2 3 3 2 2 2 3 2 2" xfId="14757" xr:uid="{00000000-0005-0000-0000-000004320000}"/>
    <cellStyle name="annee semestre 3 2 2 2 2 2 2 2 3 2 2 2 2 2 3 3 2 2 2 3 2 2 2" xfId="11416" xr:uid="{00000000-0005-0000-0000-000005320000}"/>
    <cellStyle name="annee semestre 3 2 2 2 2 2 2 2 3 2 2 2 2 2 3 3 2 2 2 3 2 2 2 2" xfId="33083" xr:uid="{00000000-0005-0000-0000-000006320000}"/>
    <cellStyle name="annee semestre 3 2 2 2 2 2 2 2 3 2 2 2 2 2 3 3 2 2 2 3 2 2 3" xfId="24626" xr:uid="{00000000-0005-0000-0000-000007320000}"/>
    <cellStyle name="annee semestre 3 2 2 2 2 2 2 2 3 2 2 2 2 2 3 3 2 2 2 3 2 3" xfId="26859" xr:uid="{00000000-0005-0000-0000-000008320000}"/>
    <cellStyle name="annee semestre 3 2 2 2 2 2 2 2 3 2 2 2 2 2 3 3 2 2 2 3 3" xfId="15134" xr:uid="{00000000-0005-0000-0000-000009320000}"/>
    <cellStyle name="annee semestre 3 2 2 2 2 2 2 2 3 2 2 2 2 2 3 3 2 2 2 3 3 2" xfId="20598" xr:uid="{00000000-0005-0000-0000-00000A320000}"/>
    <cellStyle name="annee semestre 3 2 2 2 2 2 2 2 3 2 2 2 2 2 3 3 2 2 2 3 3 2 2" xfId="33453" xr:uid="{00000000-0005-0000-0000-00000B320000}"/>
    <cellStyle name="annee semestre 3 2 2 2 2 2 2 2 3 2 2 2 2 2 3 3 2 2 2 3 3 3" xfId="24737" xr:uid="{00000000-0005-0000-0000-00000C320000}"/>
    <cellStyle name="annee semestre 3 2 2 2 2 2 2 2 3 2 2 2 2 2 3 3 2 2 2 3 4" xfId="22470" xr:uid="{00000000-0005-0000-0000-00000D320000}"/>
    <cellStyle name="annee semestre 3 2 2 2 2 2 2 2 3 2 2 2 2 2 3 3 2 2 3" xfId="16813" xr:uid="{00000000-0005-0000-0000-00000E320000}"/>
    <cellStyle name="annee semestre 3 2 2 2 2 2 2 2 3 2 2 2 2 2 3 3 2 2 3 2" xfId="20389" xr:uid="{00000000-0005-0000-0000-00000F320000}"/>
    <cellStyle name="annee semestre 3 2 2 2 2 2 2 2 3 2 2 2 2 2 3 3 2 2 3 2 2" xfId="35128" xr:uid="{00000000-0005-0000-0000-000010320000}"/>
    <cellStyle name="annee semestre 3 2 2 2 2 2 2 2 3 2 2 2 2 2 3 3 2 2 3 3" xfId="21161" xr:uid="{00000000-0005-0000-0000-000011320000}"/>
    <cellStyle name="annee semestre 3 2 2 2 2 2 2 2 3 2 2 2 2 2 3 3 2 2 4" xfId="27435" xr:uid="{00000000-0005-0000-0000-000012320000}"/>
    <cellStyle name="annee semestre 3 2 2 2 2 2 2 2 3 2 2 2 2 2 3 3 3" xfId="18484" xr:uid="{00000000-0005-0000-0000-000013320000}"/>
    <cellStyle name="annee semestre 3 2 2 2 2 2 2 2 3 2 2 2 2 2 3 3 3 2" xfId="19052" xr:uid="{00000000-0005-0000-0000-000014320000}"/>
    <cellStyle name="annee semestre 3 2 2 2 2 2 2 2 3 2 2 2 2 2 3 3 3 2 2" xfId="36799" xr:uid="{00000000-0005-0000-0000-000015320000}"/>
    <cellStyle name="annee semestre 3 2 2 2 2 2 2 2 3 2 2 2 2 2 3 3 3 3" xfId="22673" xr:uid="{00000000-0005-0000-0000-000016320000}"/>
    <cellStyle name="annee semestre 3 2 2 2 2 2 2 2 3 2 2 2 2 2 3 3 4" xfId="27618" xr:uid="{00000000-0005-0000-0000-000017320000}"/>
    <cellStyle name="annee semestre 3 2 2 2 2 2 2 2 3 2 2 2 2 2 4" xfId="17821" xr:uid="{00000000-0005-0000-0000-000018320000}"/>
    <cellStyle name="annee semestre 3 2 2 2 2 2 2 2 3 2 2 2 2 2 4 2" xfId="10154" xr:uid="{00000000-0005-0000-0000-000019320000}"/>
    <cellStyle name="annee semestre 3 2 2 2 2 2 2 2 3 2 2 2 2 2 4 2 2" xfId="36136" xr:uid="{00000000-0005-0000-0000-00001A320000}"/>
    <cellStyle name="annee semestre 3 2 2 2 2 2 2 2 3 2 2 2 2 2 4 3" xfId="27490" xr:uid="{00000000-0005-0000-0000-00001B320000}"/>
    <cellStyle name="annee semestre 3 2 2 2 2 2 2 2 3 2 2 2 2 2 5" xfId="28052" xr:uid="{00000000-0005-0000-0000-00001C320000}"/>
    <cellStyle name="annee semestre 3 2 2 2 2 2 2 2 3 2 2 2 3" xfId="16931" xr:uid="{00000000-0005-0000-0000-00001D320000}"/>
    <cellStyle name="annee semestre 3 2 2 2 2 2 2 2 3 2 2 2 3 2" xfId="13035" xr:uid="{00000000-0005-0000-0000-00001E320000}"/>
    <cellStyle name="annee semestre 3 2 2 2 2 2 2 2 3 2 2 2 3 2 2" xfId="35246" xr:uid="{00000000-0005-0000-0000-00001F320000}"/>
    <cellStyle name="annee semestre 3 2 2 2 2 2 2 2 3 2 2 2 3 3" xfId="31123" xr:uid="{00000000-0005-0000-0000-000020320000}"/>
    <cellStyle name="annee semestre 3 2 2 2 2 2 2 2 3 2 2 2 4" xfId="26575" xr:uid="{00000000-0005-0000-0000-000021320000}"/>
    <cellStyle name="annee semestre 3 2 2 2 2 2 2 2 3 2 2 3" xfId="1443" xr:uid="{00000000-0005-0000-0000-000022320000}"/>
    <cellStyle name="annee semestre 3 2 2 2 2 2 2 2 3 2 2 3 2" xfId="1758" xr:uid="{00000000-0005-0000-0000-000023320000}"/>
    <cellStyle name="annee semestre 3 2 2 2 2 2 2 2 3 2 2 3 2 2" xfId="2036" xr:uid="{00000000-0005-0000-0000-000024320000}"/>
    <cellStyle name="annee semestre 3 2 2 2 2 2 2 2 3 2 2 3 2 2 2" xfId="2457" xr:uid="{00000000-0005-0000-0000-000025320000}"/>
    <cellStyle name="annee semestre 3 2 2 2 2 2 2 2 3 2 2 3 2 2 2 2" xfId="2926" xr:uid="{00000000-0005-0000-0000-000026320000}"/>
    <cellStyle name="annee semestre 3 2 2 2 2 2 2 2 3 2 2 3 2 2 2 2 2" xfId="3990" xr:uid="{00000000-0005-0000-0000-000027320000}"/>
    <cellStyle name="annee semestre 3 2 2 2 2 2 2 2 3 2 2 3 2 2 2 2 2 2" xfId="4464" xr:uid="{00000000-0005-0000-0000-000028320000}"/>
    <cellStyle name="annee semestre 3 2 2 2 2 2 2 2 3 2 2 3 2 2 2 2 2 2 2" xfId="5842" xr:uid="{00000000-0005-0000-0000-000029320000}"/>
    <cellStyle name="annee semestre 3 2 2 2 2 2 2 2 3 2 2 3 2 2 2 2 2 2 2 2" xfId="6319" xr:uid="{00000000-0005-0000-0000-00002A320000}"/>
    <cellStyle name="annee semestre 3 2 2 2 2 2 2 2 3 2 2 3 2 2 2 2 2 2 2 2 2" xfId="5243" xr:uid="{00000000-0005-0000-0000-00002B320000}"/>
    <cellStyle name="annee semestre 3 2 2 2 2 2 2 2 3 2 2 3 2 2 2 2 2 2 2 2 2 2" xfId="7330" xr:uid="{00000000-0005-0000-0000-00002C320000}"/>
    <cellStyle name="annee semestre 3 2 2 2 2 2 2 2 3 2 2 3 2 2 2 2 2 2 2 2 2 2 2" xfId="13936" xr:uid="{00000000-0005-0000-0000-00002D320000}"/>
    <cellStyle name="annee semestre 3 2 2 2 2 2 2 2 3 2 2 3 2 2 2 2 2 2 2 2 2 2 2 2" xfId="8729" xr:uid="{00000000-0005-0000-0000-00002E320000}"/>
    <cellStyle name="annee semestre 3 2 2 2 2 2 2 2 3 2 2 3 2 2 2 2 2 2 2 2 2 2 2 2 2" xfId="32262" xr:uid="{00000000-0005-0000-0000-00002F320000}"/>
    <cellStyle name="annee semestre 3 2 2 2 2 2 2 2 3 2 2 3 2 2 2 2 2 2 2 2 2 2 2 3" xfId="22966" xr:uid="{00000000-0005-0000-0000-000030320000}"/>
    <cellStyle name="annee semestre 3 2 2 2 2 2 2 2 3 2 2 3 2 2 2 2 2 2 2 2 2 2 3" xfId="30985" xr:uid="{00000000-0005-0000-0000-000031320000}"/>
    <cellStyle name="annee semestre 3 2 2 2 2 2 2 2 3 2 2 3 2 2 2 2 2 2 2 2 2 3" xfId="14951" xr:uid="{00000000-0005-0000-0000-000032320000}"/>
    <cellStyle name="annee semestre 3 2 2 2 2 2 2 2 3 2 2 3 2 2 2 2 2 2 2 2 2 3 2" xfId="8446" xr:uid="{00000000-0005-0000-0000-000033320000}"/>
    <cellStyle name="annee semestre 3 2 2 2 2 2 2 2 3 2 2 3 2 2 2 2 2 2 2 2 2 3 2 2" xfId="33272" xr:uid="{00000000-0005-0000-0000-000034320000}"/>
    <cellStyle name="annee semestre 3 2 2 2 2 2 2 2 3 2 2 3 2 2 2 2 2 2 2 2 2 3 3" xfId="21498" xr:uid="{00000000-0005-0000-0000-000035320000}"/>
    <cellStyle name="annee semestre 3 2 2 2 2 2 2 2 3 2 2 3 2 2 2 2 2 2 2 2 2 4" xfId="27957" xr:uid="{00000000-0005-0000-0000-000036320000}"/>
    <cellStyle name="annee semestre 3 2 2 2 2 2 2 2 3 2 2 3 2 2 2 2 2 2 2 2 3" xfId="10477" xr:uid="{00000000-0005-0000-0000-000037320000}"/>
    <cellStyle name="annee semestre 3 2 2 2 2 2 2 2 3 2 2 3 2 2 2 2 2 2 2 2 3 2" xfId="12235" xr:uid="{00000000-0005-0000-0000-000038320000}"/>
    <cellStyle name="annee semestre 3 2 2 2 2 2 2 2 3 2 2 3 2 2 2 2 2 2 2 2 3 2 2" xfId="13447" xr:uid="{00000000-0005-0000-0000-000039320000}"/>
    <cellStyle name="annee semestre 3 2 2 2 2 2 2 2 3 2 2 3 2 2 2 2 2 2 2 2 3 2 2 2" xfId="9688" xr:uid="{00000000-0005-0000-0000-00003A320000}"/>
    <cellStyle name="annee semestre 3 2 2 2 2 2 2 2 3 2 2 3 2 2 2 2 2 2 2 2 3 2 2 2 2" xfId="31773" xr:uid="{00000000-0005-0000-0000-00003B320000}"/>
    <cellStyle name="annee semestre 3 2 2 2 2 2 2 2 3 2 2 3 2 2 2 2 2 2 2 2 3 2 2 3" xfId="22512" xr:uid="{00000000-0005-0000-0000-00003C320000}"/>
    <cellStyle name="annee semestre 3 2 2 2 2 2 2 2 3 2 2 3 2 2 2 2 2 2 2 2 3 2 3" xfId="20677" xr:uid="{00000000-0005-0000-0000-00003D320000}"/>
    <cellStyle name="annee semestre 3 2 2 2 2 2 2 2 3 2 2 3 2 2 2 2 2 2 2 2 3 3" xfId="17600" xr:uid="{00000000-0005-0000-0000-00003E320000}"/>
    <cellStyle name="annee semestre 3 2 2 2 2 2 2 2 3 2 2 3 2 2 2 2 2 2 2 2 3 3 2" xfId="19486" xr:uid="{00000000-0005-0000-0000-00003F320000}"/>
    <cellStyle name="annee semestre 3 2 2 2 2 2 2 2 3 2 2 3 2 2 2 2 2 2 2 2 3 3 2 2" xfId="35915" xr:uid="{00000000-0005-0000-0000-000040320000}"/>
    <cellStyle name="annee semestre 3 2 2 2 2 2 2 2 3 2 2 3 2 2 2 2 2 2 2 2 3 3 3" xfId="27344" xr:uid="{00000000-0005-0000-0000-000041320000}"/>
    <cellStyle name="annee semestre 3 2 2 2 2 2 2 2 3 2 2 3 2 2 2 2 2 2 2 2 3 4" xfId="21339" xr:uid="{00000000-0005-0000-0000-000042320000}"/>
    <cellStyle name="annee semestre 3 2 2 2 2 2 2 2 3 2 2 3 2 2 2 2 2 2 2 3" xfId="17323" xr:uid="{00000000-0005-0000-0000-000043320000}"/>
    <cellStyle name="annee semestre 3 2 2 2 2 2 2 2 3 2 2 3 2 2 2 2 2 2 2 3 2" xfId="9995" xr:uid="{00000000-0005-0000-0000-000044320000}"/>
    <cellStyle name="annee semestre 3 2 2 2 2 2 2 2 3 2 2 3 2 2 2 2 2 2 2 3 2 2" xfId="35638" xr:uid="{00000000-0005-0000-0000-000045320000}"/>
    <cellStyle name="annee semestre 3 2 2 2 2 2 2 2 3 2 2 3 2 2 2 2 2 2 2 3 3" xfId="23192" xr:uid="{00000000-0005-0000-0000-000046320000}"/>
    <cellStyle name="annee semestre 3 2 2 2 2 2 2 2 3 2 2 3 2 2 2 2 2 2 2 4" xfId="28266" xr:uid="{00000000-0005-0000-0000-000047320000}"/>
    <cellStyle name="annee semestre 3 2 2 2 2 2 2 2 3 2 2 3 2 2 2 2 2 3" xfId="17342" xr:uid="{00000000-0005-0000-0000-000048320000}"/>
    <cellStyle name="annee semestre 3 2 2 2 2 2 2 2 3 2 2 3 2 2 2 2 2 3 2" xfId="10377" xr:uid="{00000000-0005-0000-0000-000049320000}"/>
    <cellStyle name="annee semestre 3 2 2 2 2 2 2 2 3 2 2 3 2 2 2 2 2 3 2 2" xfId="35657" xr:uid="{00000000-0005-0000-0000-00004A320000}"/>
    <cellStyle name="annee semestre 3 2 2 2 2 2 2 2 3 2 2 3 2 2 2 2 2 3 3" xfId="29340" xr:uid="{00000000-0005-0000-0000-00004B320000}"/>
    <cellStyle name="annee semestre 3 2 2 2 2 2 2 2 3 2 2 3 2 2 2 2 2 4" xfId="23033" xr:uid="{00000000-0005-0000-0000-00004C320000}"/>
    <cellStyle name="annee semestre 3 2 2 2 2 2 2 2 3 2 2 3 2 2 2 3" xfId="3408" xr:uid="{00000000-0005-0000-0000-00004D320000}"/>
    <cellStyle name="annee semestre 3 2 2 2 2 2 2 2 3 2 2 3 2 2 2 3 2" xfId="4387" xr:uid="{00000000-0005-0000-0000-00004E320000}"/>
    <cellStyle name="annee semestre 3 2 2 2 2 2 2 2 3 2 2 3 2 2 2 3 2 2" xfId="4936" xr:uid="{00000000-0005-0000-0000-00004F320000}"/>
    <cellStyle name="annee semestre 3 2 2 2 2 2 2 2 3 2 2 3 2 2 2 3 2 2 2" xfId="6818" xr:uid="{00000000-0005-0000-0000-000050320000}"/>
    <cellStyle name="annee semestre 3 2 2 2 2 2 2 2 3 2 2 3 2 2 2 3 2 2 2 2" xfId="6988" xr:uid="{00000000-0005-0000-0000-000051320000}"/>
    <cellStyle name="annee semestre 3 2 2 2 2 2 2 2 3 2 2 3 2 2 2 3 2 2 2 2 2" xfId="7829" xr:uid="{00000000-0005-0000-0000-000052320000}"/>
    <cellStyle name="annee semestre 3 2 2 2 2 2 2 2 3 2 2 3 2 2 2 3 2 2 2 2 2 2" xfId="13648" xr:uid="{00000000-0005-0000-0000-000053320000}"/>
    <cellStyle name="annee semestre 3 2 2 2 2 2 2 2 3 2 2 3 2 2 2 3 2 2 2 2 2 2 2" xfId="18882" xr:uid="{00000000-0005-0000-0000-000054320000}"/>
    <cellStyle name="annee semestre 3 2 2 2 2 2 2 2 3 2 2 3 2 2 2 3 2 2 2 2 2 2 2 2" xfId="31974" xr:uid="{00000000-0005-0000-0000-000055320000}"/>
    <cellStyle name="annee semestre 3 2 2 2 2 2 2 2 3 2 2 3 2 2 2 3 2 2 2 2 2 2 3" xfId="23283" xr:uid="{00000000-0005-0000-0000-000056320000}"/>
    <cellStyle name="annee semestre 3 2 2 2 2 2 2 2 3 2 2 3 2 2 2 3 2 2 2 2 2 3" xfId="25280" xr:uid="{00000000-0005-0000-0000-000057320000}"/>
    <cellStyle name="annee semestre 3 2 2 2 2 2 2 2 3 2 2 3 2 2 2 3 2 2 2 2 3" xfId="15000" xr:uid="{00000000-0005-0000-0000-000058320000}"/>
    <cellStyle name="annee semestre 3 2 2 2 2 2 2 2 3 2 2 3 2 2 2 3 2 2 2 2 3 2" xfId="20147" xr:uid="{00000000-0005-0000-0000-000059320000}"/>
    <cellStyle name="annee semestre 3 2 2 2 2 2 2 2 3 2 2 3 2 2 2 3 2 2 2 2 3 2 2" xfId="33320" xr:uid="{00000000-0005-0000-0000-00005A320000}"/>
    <cellStyle name="annee semestre 3 2 2 2 2 2 2 2 3 2 2 3 2 2 2 3 2 2 2 2 3 3" xfId="30907" xr:uid="{00000000-0005-0000-0000-00005B320000}"/>
    <cellStyle name="annee semestre 3 2 2 2 2 2 2 2 3 2 2 3 2 2 2 3 2 2 2 2 4" xfId="23266" xr:uid="{00000000-0005-0000-0000-00005C320000}"/>
    <cellStyle name="annee semestre 3 2 2 2 2 2 2 2 3 2 2 3 2 2 2 3 2 2 2 3" xfId="10976" xr:uid="{00000000-0005-0000-0000-00005D320000}"/>
    <cellStyle name="annee semestre 3 2 2 2 2 2 2 2 3 2 2 3 2 2 2 3 2 2 2 3 2" xfId="11998" xr:uid="{00000000-0005-0000-0000-00005E320000}"/>
    <cellStyle name="annee semestre 3 2 2 2 2 2 2 2 3 2 2 3 2 2 2 3 2 2 2 3 2 2" xfId="14252" xr:uid="{00000000-0005-0000-0000-00005F320000}"/>
    <cellStyle name="annee semestre 3 2 2 2 2 2 2 2 3 2 2 3 2 2 2 3 2 2 2 3 2 2 2" xfId="19818" xr:uid="{00000000-0005-0000-0000-000060320000}"/>
    <cellStyle name="annee semestre 3 2 2 2 2 2 2 2 3 2 2 3 2 2 2 3 2 2 2 3 2 2 2 2" xfId="32578" xr:uid="{00000000-0005-0000-0000-000061320000}"/>
    <cellStyle name="annee semestre 3 2 2 2 2 2 2 2 3 2 2 3 2 2 2 3 2 2 2 3 2 2 3" xfId="22324" xr:uid="{00000000-0005-0000-0000-000062320000}"/>
    <cellStyle name="annee semestre 3 2 2 2 2 2 2 2 3 2 2 3 2 2 2 3 2 2 2 3 2 3" xfId="23382" xr:uid="{00000000-0005-0000-0000-000063320000}"/>
    <cellStyle name="annee semestre 3 2 2 2 2 2 2 2 3 2 2 3 2 2 2 3 2 2 2 3 3" xfId="16346" xr:uid="{00000000-0005-0000-0000-000064320000}"/>
    <cellStyle name="annee semestre 3 2 2 2 2 2 2 2 3 2 2 3 2 2 2 3 2 2 2 3 3 2" xfId="10195" xr:uid="{00000000-0005-0000-0000-000065320000}"/>
    <cellStyle name="annee semestre 3 2 2 2 2 2 2 2 3 2 2 3 2 2 2 3 2 2 2 3 3 2 2" xfId="34661" xr:uid="{00000000-0005-0000-0000-000066320000}"/>
    <cellStyle name="annee semestre 3 2 2 2 2 2 2 2 3 2 2 3 2 2 2 3 2 2 2 3 3 3" xfId="21393" xr:uid="{00000000-0005-0000-0000-000067320000}"/>
    <cellStyle name="annee semestre 3 2 2 2 2 2 2 2 3 2 2 3 2 2 2 3 2 2 2 3 4" xfId="22521" xr:uid="{00000000-0005-0000-0000-000068320000}"/>
    <cellStyle name="annee semestre 3 2 2 2 2 2 2 2 3 2 2 3 2 2 2 3 2 2 3" xfId="15938" xr:uid="{00000000-0005-0000-0000-000069320000}"/>
    <cellStyle name="annee semestre 3 2 2 2 2 2 2 2 3 2 2 3 2 2 2 3 2 2 3 2" xfId="9468" xr:uid="{00000000-0005-0000-0000-00006A320000}"/>
    <cellStyle name="annee semestre 3 2 2 2 2 2 2 2 3 2 2 3 2 2 2 3 2 2 3 2 2" xfId="34254" xr:uid="{00000000-0005-0000-0000-00006B320000}"/>
    <cellStyle name="annee semestre 3 2 2 2 2 2 2 2 3 2 2 3 2 2 2 3 2 2 3 3" xfId="21130" xr:uid="{00000000-0005-0000-0000-00006C320000}"/>
    <cellStyle name="annee semestre 3 2 2 2 2 2 2 2 3 2 2 3 2 2 2 3 2 2 4" xfId="25439" xr:uid="{00000000-0005-0000-0000-00006D320000}"/>
    <cellStyle name="annee semestre 3 2 2 2 2 2 2 2 3 2 2 3 2 2 2 3 3" xfId="16835" xr:uid="{00000000-0005-0000-0000-00006E320000}"/>
    <cellStyle name="annee semestre 3 2 2 2 2 2 2 2 3 2 2 3 2 2 2 3 3 2" xfId="11329" xr:uid="{00000000-0005-0000-0000-00006F320000}"/>
    <cellStyle name="annee semestre 3 2 2 2 2 2 2 2 3 2 2 3 2 2 2 3 3 2 2" xfId="35150" xr:uid="{00000000-0005-0000-0000-000070320000}"/>
    <cellStyle name="annee semestre 3 2 2 2 2 2 2 2 3 2 2 3 2 2 2 3 3 3" xfId="28510" xr:uid="{00000000-0005-0000-0000-000071320000}"/>
    <cellStyle name="annee semestre 3 2 2 2 2 2 2 2 3 2 2 3 2 2 2 3 4" xfId="25976" xr:uid="{00000000-0005-0000-0000-000072320000}"/>
    <cellStyle name="annee semestre 3 2 2 2 2 2 2 2 3 2 2 3 2 3" xfId="2659" xr:uid="{00000000-0005-0000-0000-000073320000}"/>
    <cellStyle name="annee semestre 3 2 2 2 2 2 2 2 3 2 2 3 2 3 2" xfId="2767" xr:uid="{00000000-0005-0000-0000-000074320000}"/>
    <cellStyle name="annee semestre 3 2 2 2 2 2 2 2 3 2 2 3 2 3 2 2" xfId="4007" xr:uid="{00000000-0005-0000-0000-000075320000}"/>
    <cellStyle name="annee semestre 3 2 2 2 2 2 2 2 3 2 2 3 2 3 2 2 2" xfId="4481" xr:uid="{00000000-0005-0000-0000-000076320000}"/>
    <cellStyle name="annee semestre 3 2 2 2 2 2 2 2 3 2 2 3 2 3 2 2 2 2" xfId="4977" xr:uid="{00000000-0005-0000-0000-000077320000}"/>
    <cellStyle name="annee semestre 3 2 2 2 2 2 2 2 3 2 2 3 2 3 2 2 2 2 2" xfId="6491" xr:uid="{00000000-0005-0000-0000-000078320000}"/>
    <cellStyle name="annee semestre 3 2 2 2 2 2 2 2 3 2 2 3 2 3 2 2 2 2 2 2" xfId="6084" xr:uid="{00000000-0005-0000-0000-000079320000}"/>
    <cellStyle name="annee semestre 3 2 2 2 2 2 2 2 3 2 2 3 2 3 2 2 2 2 2 2 2" xfId="7502" xr:uid="{00000000-0005-0000-0000-00007A320000}"/>
    <cellStyle name="annee semestre 3 2 2 2 2 2 2 2 3 2 2 3 2 3 2 2 2 2 2 2 2 2" xfId="13845" xr:uid="{00000000-0005-0000-0000-00007B320000}"/>
    <cellStyle name="annee semestre 3 2 2 2 2 2 2 2 3 2 2 3 2 3 2 2 2 2 2 2 2 2 2" xfId="8214" xr:uid="{00000000-0005-0000-0000-00007C320000}"/>
    <cellStyle name="annee semestre 3 2 2 2 2 2 2 2 3 2 2 3 2 3 2 2 2 2 2 2 2 2 2 2" xfId="32171" xr:uid="{00000000-0005-0000-0000-00007D320000}"/>
    <cellStyle name="annee semestre 3 2 2 2 2 2 2 2 3 2 2 3 2 3 2 2 2 2 2 2 2 2 3" xfId="31468" xr:uid="{00000000-0005-0000-0000-00007E320000}"/>
    <cellStyle name="annee semestre 3 2 2 2 2 2 2 2 3 2 2 3 2 3 2 2 2 2 2 2 2 3" xfId="30957" xr:uid="{00000000-0005-0000-0000-00007F320000}"/>
    <cellStyle name="annee semestre 3 2 2 2 2 2 2 2 3 2 2 3 2 3 2 2 2 2 2 2 3" xfId="15772" xr:uid="{00000000-0005-0000-0000-000080320000}"/>
    <cellStyle name="annee semestre 3 2 2 2 2 2 2 2 3 2 2 3 2 3 2 2 2 2 2 2 3 2" xfId="20600" xr:uid="{00000000-0005-0000-0000-000081320000}"/>
    <cellStyle name="annee semestre 3 2 2 2 2 2 2 2 3 2 2 3 2 3 2 2 2 2 2 2 3 2 2" xfId="34088" xr:uid="{00000000-0005-0000-0000-000082320000}"/>
    <cellStyle name="annee semestre 3 2 2 2 2 2 2 2 3 2 2 3 2 3 2 2 2 2 2 2 3 3" xfId="24136" xr:uid="{00000000-0005-0000-0000-000083320000}"/>
    <cellStyle name="annee semestre 3 2 2 2 2 2 2 2 3 2 2 3 2 3 2 2 2 2 2 2 4" xfId="25454" xr:uid="{00000000-0005-0000-0000-000084320000}"/>
    <cellStyle name="annee semestre 3 2 2 2 2 2 2 2 3 2 2 3 2 3 2 2 2 2 2 3" xfId="10649" xr:uid="{00000000-0005-0000-0000-000085320000}"/>
    <cellStyle name="annee semestre 3 2 2 2 2 2 2 2 3 2 2 3 2 3 2 2 2 2 2 3 2" xfId="12314" xr:uid="{00000000-0005-0000-0000-000086320000}"/>
    <cellStyle name="annee semestre 3 2 2 2 2 2 2 2 3 2 2 3 2 3 2 2 2 2 2 3 2 2" xfId="14490" xr:uid="{00000000-0005-0000-0000-000087320000}"/>
    <cellStyle name="annee semestre 3 2 2 2 2 2 2 2 3 2 2 3 2 3 2 2 2 2 2 3 2 2 2" xfId="8879" xr:uid="{00000000-0005-0000-0000-000088320000}"/>
    <cellStyle name="annee semestre 3 2 2 2 2 2 2 2 3 2 2 3 2 3 2 2 2 2 2 3 2 2 2 2" xfId="32816" xr:uid="{00000000-0005-0000-0000-000089320000}"/>
    <cellStyle name="annee semestre 3 2 2 2 2 2 2 2 3 2 2 3 2 3 2 2 2 2 2 3 2 2 3" xfId="24579" xr:uid="{00000000-0005-0000-0000-00008A320000}"/>
    <cellStyle name="annee semestre 3 2 2 2 2 2 2 2 3 2 2 3 2 3 2 2 2 2 2 3 2 3" xfId="23027" xr:uid="{00000000-0005-0000-0000-00008B320000}"/>
    <cellStyle name="annee semestre 3 2 2 2 2 2 2 2 3 2 2 3 2 3 2 2 2 2 2 3 3" xfId="18104" xr:uid="{00000000-0005-0000-0000-00008C320000}"/>
    <cellStyle name="annee semestre 3 2 2 2 2 2 2 2 3 2 2 3 2 3 2 2 2 2 2 3 3 2" xfId="9896" xr:uid="{00000000-0005-0000-0000-00008D320000}"/>
    <cellStyle name="annee semestre 3 2 2 2 2 2 2 2 3 2 2 3 2 3 2 2 2 2 2 3 3 2 2" xfId="36419" xr:uid="{00000000-0005-0000-0000-00008E320000}"/>
    <cellStyle name="annee semestre 3 2 2 2 2 2 2 2 3 2 2 3 2 3 2 2 2 2 2 3 3 3" xfId="28689" xr:uid="{00000000-0005-0000-0000-00008F320000}"/>
    <cellStyle name="annee semestre 3 2 2 2 2 2 2 2 3 2 2 3 2 3 2 2 2 2 2 3 4" xfId="27442" xr:uid="{00000000-0005-0000-0000-000090320000}"/>
    <cellStyle name="annee semestre 3 2 2 2 2 2 2 2 3 2 2 3 2 3 2 2 2 2 3" xfId="16216" xr:uid="{00000000-0005-0000-0000-000091320000}"/>
    <cellStyle name="annee semestre 3 2 2 2 2 2 2 2 3 2 2 3 2 3 2 2 2 2 3 2" xfId="20594" xr:uid="{00000000-0005-0000-0000-000092320000}"/>
    <cellStyle name="annee semestre 3 2 2 2 2 2 2 2 3 2 2 3 2 3 2 2 2 2 3 2 2" xfId="34531" xr:uid="{00000000-0005-0000-0000-000093320000}"/>
    <cellStyle name="annee semestre 3 2 2 2 2 2 2 2 3 2 2 3 2 3 2 2 2 2 3 3" xfId="29033" xr:uid="{00000000-0005-0000-0000-000094320000}"/>
    <cellStyle name="annee semestre 3 2 2 2 2 2 2 2 3 2 2 3 2 3 2 2 2 2 4" xfId="20881" xr:uid="{00000000-0005-0000-0000-000095320000}"/>
    <cellStyle name="annee semestre 3 2 2 2 2 2 2 2 3 2 2 3 2 3 2 2 3" xfId="18357" xr:uid="{00000000-0005-0000-0000-000096320000}"/>
    <cellStyle name="annee semestre 3 2 2 2 2 2 2 2 3 2 2 3 2 3 2 2 3 2" xfId="9418" xr:uid="{00000000-0005-0000-0000-000097320000}"/>
    <cellStyle name="annee semestre 3 2 2 2 2 2 2 2 3 2 2 3 2 3 2 2 3 2 2" xfId="36672" xr:uid="{00000000-0005-0000-0000-000098320000}"/>
    <cellStyle name="annee semestre 3 2 2 2 2 2 2 2 3 2 2 3 2 3 2 2 3 3" xfId="30802" xr:uid="{00000000-0005-0000-0000-000099320000}"/>
    <cellStyle name="annee semestre 3 2 2 2 2 2 2 2 3 2 2 3 2 3 2 2 4" xfId="21345" xr:uid="{00000000-0005-0000-0000-00009A320000}"/>
    <cellStyle name="annee semestre 3 2 2 2 2 2 2 2 3 2 2 3 2 3 3" xfId="3107" xr:uid="{00000000-0005-0000-0000-00009B320000}"/>
    <cellStyle name="annee semestre 3 2 2 2 2 2 2 2 3 2 2 3 2 3 3 2" xfId="3906" xr:uid="{00000000-0005-0000-0000-00009C320000}"/>
    <cellStyle name="annee semestre 3 2 2 2 2 2 2 2 3 2 2 3 2 3 3 2 2" xfId="5864" xr:uid="{00000000-0005-0000-0000-00009D320000}"/>
    <cellStyle name="annee semestre 3 2 2 2 2 2 2 2 3 2 2 3 2 3 3 2 2 2" xfId="7177" xr:uid="{00000000-0005-0000-0000-00009E320000}"/>
    <cellStyle name="annee semestre 3 2 2 2 2 2 2 2 3 2 2 3 2 3 3 2 2 2 2" xfId="6167" xr:uid="{00000000-0005-0000-0000-00009F320000}"/>
    <cellStyle name="annee semestre 3 2 2 2 2 2 2 2 3 2 2 3 2 3 3 2 2 2 2 2" xfId="8092" xr:uid="{00000000-0005-0000-0000-0000A0320000}"/>
    <cellStyle name="annee semestre 3 2 2 2 2 2 2 2 3 2 2 3 2 3 3 2 2 2 2 2 2" xfId="13952" xr:uid="{00000000-0005-0000-0000-0000A1320000}"/>
    <cellStyle name="annee semestre 3 2 2 2 2 2 2 2 3 2 2 3 2 3 3 2 2 2 2 2 2 2" xfId="20254" xr:uid="{00000000-0005-0000-0000-0000A2320000}"/>
    <cellStyle name="annee semestre 3 2 2 2 2 2 2 2 3 2 2 3 2 3 3 2 2 2 2 2 2 2 2" xfId="32278" xr:uid="{00000000-0005-0000-0000-0000A3320000}"/>
    <cellStyle name="annee semestre 3 2 2 2 2 2 2 2 3 2 2 3 2 3 3 2 2 2 2 2 2 3" xfId="27725" xr:uid="{00000000-0005-0000-0000-0000A4320000}"/>
    <cellStyle name="annee semestre 3 2 2 2 2 2 2 2 3 2 2 3 2 3 3 2 2 2 2 2 3" xfId="26072" xr:uid="{00000000-0005-0000-0000-0000A5320000}"/>
    <cellStyle name="annee semestre 3 2 2 2 2 2 2 2 3 2 2 3 2 3 3 2 2 2 2 3" xfId="16651" xr:uid="{00000000-0005-0000-0000-0000A6320000}"/>
    <cellStyle name="annee semestre 3 2 2 2 2 2 2 2 3 2 2 3 2 3 3 2 2 2 2 3 2" xfId="9730" xr:uid="{00000000-0005-0000-0000-0000A7320000}"/>
    <cellStyle name="annee semestre 3 2 2 2 2 2 2 2 3 2 2 3 2 3 3 2 2 2 2 3 2 2" xfId="34966" xr:uid="{00000000-0005-0000-0000-0000A8320000}"/>
    <cellStyle name="annee semestre 3 2 2 2 2 2 2 2 3 2 2 3 2 3 3 2 2 2 2 3 3" xfId="28238" xr:uid="{00000000-0005-0000-0000-0000A9320000}"/>
    <cellStyle name="annee semestre 3 2 2 2 2 2 2 2 3 2 2 3 2 3 3 2 2 2 2 4" xfId="26983" xr:uid="{00000000-0005-0000-0000-0000AA320000}"/>
    <cellStyle name="annee semestre 3 2 2 2 2 2 2 2 3 2 2 3 2 3 3 2 2 2 3" xfId="11239" xr:uid="{00000000-0005-0000-0000-0000AB320000}"/>
    <cellStyle name="annee semestre 3 2 2 2 2 2 2 2 3 2 2 3 2 3 3 2 2 2 3 2" xfId="12615" xr:uid="{00000000-0005-0000-0000-0000AC320000}"/>
    <cellStyle name="annee semestre 3 2 2 2 2 2 2 2 3 2 2 3 2 3 3 2 2 2 3 2 2" xfId="14791" xr:uid="{00000000-0005-0000-0000-0000AD320000}"/>
    <cellStyle name="annee semestre 3 2 2 2 2 2 2 2 3 2 2 3 2 3 3 2 2 2 3 2 2 2" xfId="20169" xr:uid="{00000000-0005-0000-0000-0000AE320000}"/>
    <cellStyle name="annee semestre 3 2 2 2 2 2 2 2 3 2 2 3 2 3 3 2 2 2 3 2 2 2 2" xfId="33117" xr:uid="{00000000-0005-0000-0000-0000AF320000}"/>
    <cellStyle name="annee semestre 3 2 2 2 2 2 2 2 3 2 2 3 2 3 3 2 2 2 3 2 2 3" xfId="23350" xr:uid="{00000000-0005-0000-0000-0000B0320000}"/>
    <cellStyle name="annee semestre 3 2 2 2 2 2 2 2 3 2 2 3 2 3 3 2 2 2 3 2 3" xfId="21581" xr:uid="{00000000-0005-0000-0000-0000B1320000}"/>
    <cellStyle name="annee semestre 3 2 2 2 2 2 2 2 3 2 2 3 2 3 3 2 2 2 3 3" xfId="17851" xr:uid="{00000000-0005-0000-0000-0000B2320000}"/>
    <cellStyle name="annee semestre 3 2 2 2 2 2 2 2 3 2 2 3 2 3 3 2 2 2 3 3 2" xfId="9167" xr:uid="{00000000-0005-0000-0000-0000B3320000}"/>
    <cellStyle name="annee semestre 3 2 2 2 2 2 2 2 3 2 2 3 2 3 3 2 2 2 3 3 2 2" xfId="36166" xr:uid="{00000000-0005-0000-0000-0000B4320000}"/>
    <cellStyle name="annee semestre 3 2 2 2 2 2 2 2 3 2 2 3 2 3 3 2 2 2 3 3 3" xfId="29611" xr:uid="{00000000-0005-0000-0000-0000B5320000}"/>
    <cellStyle name="annee semestre 3 2 2 2 2 2 2 2 3 2 2 3 2 3 3 2 2 2 3 4" xfId="23421" xr:uid="{00000000-0005-0000-0000-0000B6320000}"/>
    <cellStyle name="annee semestre 3 2 2 2 2 2 2 2 3 2 2 3 2 3 3 2 2 3" xfId="15191" xr:uid="{00000000-0005-0000-0000-0000B7320000}"/>
    <cellStyle name="annee semestre 3 2 2 2 2 2 2 2 3 2 2 3 2 3 3 2 2 3 2" xfId="20007" xr:uid="{00000000-0005-0000-0000-0000B8320000}"/>
    <cellStyle name="annee semestre 3 2 2 2 2 2 2 2 3 2 2 3 2 3 3 2 2 3 2 2" xfId="33510" xr:uid="{00000000-0005-0000-0000-0000B9320000}"/>
    <cellStyle name="annee semestre 3 2 2 2 2 2 2 2 3 2 2 3 2 3 3 2 2 3 3" xfId="30202" xr:uid="{00000000-0005-0000-0000-0000BA320000}"/>
    <cellStyle name="annee semestre 3 2 2 2 2 2 2 2 3 2 2 3 2 3 3 2 2 4" xfId="21077" xr:uid="{00000000-0005-0000-0000-0000BB320000}"/>
    <cellStyle name="annee semestre 3 2 2 2 2 2 2 2 3 2 2 3 2 3 3 3" xfId="16502" xr:uid="{00000000-0005-0000-0000-0000BC320000}"/>
    <cellStyle name="annee semestre 3 2 2 2 2 2 2 2 3 2 2 3 2 3 3 3 2" xfId="13049" xr:uid="{00000000-0005-0000-0000-0000BD320000}"/>
    <cellStyle name="annee semestre 3 2 2 2 2 2 2 2 3 2 2 3 2 3 3 3 2 2" xfId="34817" xr:uid="{00000000-0005-0000-0000-0000BE320000}"/>
    <cellStyle name="annee semestre 3 2 2 2 2 2 2 2 3 2 2 3 2 3 3 3 3" xfId="25283" xr:uid="{00000000-0005-0000-0000-0000BF320000}"/>
    <cellStyle name="annee semestre 3 2 2 2 2 2 2 2 3 2 2 3 2 3 3 4" xfId="27577" xr:uid="{00000000-0005-0000-0000-0000C0320000}"/>
    <cellStyle name="annee semestre 3 2 2 2 2 2 2 2 3 2 2 3 2 4" xfId="15579" xr:uid="{00000000-0005-0000-0000-0000C1320000}"/>
    <cellStyle name="annee semestre 3 2 2 2 2 2 2 2 3 2 2 3 2 4 2" xfId="12739" xr:uid="{00000000-0005-0000-0000-0000C2320000}"/>
    <cellStyle name="annee semestre 3 2 2 2 2 2 2 2 3 2 2 3 2 4 2 2" xfId="33896" xr:uid="{00000000-0005-0000-0000-0000C3320000}"/>
    <cellStyle name="annee semestre 3 2 2 2 2 2 2 2 3 2 2 3 2 4 3" xfId="30196" xr:uid="{00000000-0005-0000-0000-0000C4320000}"/>
    <cellStyle name="annee semestre 3 2 2 2 2 2 2 2 3 2 2 3 2 5" xfId="29299" xr:uid="{00000000-0005-0000-0000-0000C5320000}"/>
    <cellStyle name="annee semestre 3 2 2 2 2 2 2 2 3 2 2 4" xfId="14873" xr:uid="{00000000-0005-0000-0000-0000C6320000}"/>
    <cellStyle name="annee semestre 3 2 2 2 2 2 2 2 3 2 2 4 2" xfId="8295" xr:uid="{00000000-0005-0000-0000-0000C7320000}"/>
    <cellStyle name="annee semestre 3 2 2 2 2 2 2 2 3 2 2 4 2 2" xfId="33195" xr:uid="{00000000-0005-0000-0000-0000C8320000}"/>
    <cellStyle name="annee semestre 3 2 2 2 2 2 2 2 3 2 2 4 3" xfId="20765" xr:uid="{00000000-0005-0000-0000-0000C9320000}"/>
    <cellStyle name="annee semestre 3 2 2 2 2 2 2 2 3 2 2 5" xfId="20837" xr:uid="{00000000-0005-0000-0000-0000CA320000}"/>
    <cellStyle name="annee semestre 3 2 2 2 2 2 2 2 3 3" xfId="15661" xr:uid="{00000000-0005-0000-0000-0000CB320000}"/>
    <cellStyle name="annee semestre 3 2 2 2 2 2 2 2 3 3 2" xfId="10272" xr:uid="{00000000-0005-0000-0000-0000CC320000}"/>
    <cellStyle name="annee semestre 3 2 2 2 2 2 2 2 3 3 2 2" xfId="33978" xr:uid="{00000000-0005-0000-0000-0000CD320000}"/>
    <cellStyle name="annee semestre 3 2 2 2 2 2 2 2 3 3 3" xfId="21442" xr:uid="{00000000-0005-0000-0000-0000CE320000}"/>
    <cellStyle name="annee semestre 3 2 2 2 2 2 2 2 3 4" xfId="20718" xr:uid="{00000000-0005-0000-0000-0000CF320000}"/>
    <cellStyle name="annee semestre 3 2 2 2 2 2 2 2 4" xfId="726" xr:uid="{00000000-0005-0000-0000-0000D0320000}"/>
    <cellStyle name="annee semestre 3 2 2 2 2 2 2 2 4 2" xfId="583" xr:uid="{00000000-0005-0000-0000-0000D1320000}"/>
    <cellStyle name="annee semestre 3 2 2 2 2 2 2 2 4 2 2" xfId="601" xr:uid="{00000000-0005-0000-0000-0000D2320000}"/>
    <cellStyle name="annee semestre 3 2 2 2 2 2 2 2 4 2 2 2" xfId="945" xr:uid="{00000000-0005-0000-0000-0000D3320000}"/>
    <cellStyle name="annee semestre 3 2 2 2 2 2 2 2 4 2 2 2 2" xfId="1354" xr:uid="{00000000-0005-0000-0000-0000D4320000}"/>
    <cellStyle name="annee semestre 3 2 2 2 2 2 2 2 4 2 2 2 2 2" xfId="1592" xr:uid="{00000000-0005-0000-0000-0000D5320000}"/>
    <cellStyle name="annee semestre 3 2 2 2 2 2 2 2 4 2 2 2 2 2 2" xfId="1796" xr:uid="{00000000-0005-0000-0000-0000D6320000}"/>
    <cellStyle name="annee semestre 3 2 2 2 2 2 2 2 4 2 2 2 2 2 2 2" xfId="2074" xr:uid="{00000000-0005-0000-0000-0000D7320000}"/>
    <cellStyle name="annee semestre 3 2 2 2 2 2 2 2 4 2 2 2 2 2 2 2 2" xfId="2495" xr:uid="{00000000-0005-0000-0000-0000D8320000}"/>
    <cellStyle name="annee semestre 3 2 2 2 2 2 2 2 4 2 2 2 2 2 2 2 2 2" xfId="2964" xr:uid="{00000000-0005-0000-0000-0000D9320000}"/>
    <cellStyle name="annee semestre 3 2 2 2 2 2 2 2 4 2 2 2 2 2 2 2 2 2 2" xfId="4000" xr:uid="{00000000-0005-0000-0000-0000DA320000}"/>
    <cellStyle name="annee semestre 3 2 2 2 2 2 2 2 4 2 2 2 2 2 2 2 2 2 2 2" xfId="4474" xr:uid="{00000000-0005-0000-0000-0000DB320000}"/>
    <cellStyle name="annee semestre 3 2 2 2 2 2 2 2 4 2 2 2 2 2 2 2 2 2 2 2 2" xfId="5107" xr:uid="{00000000-0005-0000-0000-0000DC320000}"/>
    <cellStyle name="annee semestre 3 2 2 2 2 2 2 2 4 2 2 2 2 2 2 2 2 2 2 2 2 2" xfId="6784" xr:uid="{00000000-0005-0000-0000-0000DD320000}"/>
    <cellStyle name="annee semestre 3 2 2 2 2 2 2 2 4 2 2 2 2 2 2 2 2 2 2 2 2 2 2" xfId="5781" xr:uid="{00000000-0005-0000-0000-0000DE320000}"/>
    <cellStyle name="annee semestre 3 2 2 2 2 2 2 2 4 2 2 2 2 2 2 2 2 2 2 2 2 2 2 2" xfId="7795" xr:uid="{00000000-0005-0000-0000-0000DF320000}"/>
    <cellStyle name="annee semestre 3 2 2 2 2 2 2 2 4 2 2 2 2 2 2 2 2 2 2 2 2 2 2 2 2" xfId="14370" xr:uid="{00000000-0005-0000-0000-0000E0320000}"/>
    <cellStyle name="annee semestre 3 2 2 2 2 2 2 2 4 2 2 2 2 2 2 2 2 2 2 2 2 2 2 2 2 2" xfId="19020" xr:uid="{00000000-0005-0000-0000-0000E1320000}"/>
    <cellStyle name="annee semestre 3 2 2 2 2 2 2 2 4 2 2 2 2 2 2 2 2 2 2 2 2 2 2 2 2 2 2" xfId="32696" xr:uid="{00000000-0005-0000-0000-0000E2320000}"/>
    <cellStyle name="annee semestre 3 2 2 2 2 2 2 2 4 2 2 2 2 2 2 2 2 2 2 2 2 2 2 2 2 3" xfId="30869" xr:uid="{00000000-0005-0000-0000-0000E3320000}"/>
    <cellStyle name="annee semestre 3 2 2 2 2 2 2 2 4 2 2 2 2 2 2 2 2 2 2 2 2 2 2 2 3" xfId="31371" xr:uid="{00000000-0005-0000-0000-0000E4320000}"/>
    <cellStyle name="annee semestre 3 2 2 2 2 2 2 2 4 2 2 2 2 2 2 2 2 2 2 2 2 2 2 3" xfId="18386" xr:uid="{00000000-0005-0000-0000-0000E5320000}"/>
    <cellStyle name="annee semestre 3 2 2 2 2 2 2 2 4 2 2 2 2 2 2 2 2 2 2 2 2 2 2 3 2" xfId="9788" xr:uid="{00000000-0005-0000-0000-0000E6320000}"/>
    <cellStyle name="annee semestre 3 2 2 2 2 2 2 2 4 2 2 2 2 2 2 2 2 2 2 2 2 2 2 3 2 2" xfId="36701" xr:uid="{00000000-0005-0000-0000-0000E7320000}"/>
    <cellStyle name="annee semestre 3 2 2 2 2 2 2 2 4 2 2 2 2 2 2 2 2 2 2 2 2 2 2 3 3" xfId="26985" xr:uid="{00000000-0005-0000-0000-0000E8320000}"/>
    <cellStyle name="annee semestre 3 2 2 2 2 2 2 2 4 2 2 2 2 2 2 2 2 2 2 2 2 2 2 4" xfId="27963" xr:uid="{00000000-0005-0000-0000-0000E9320000}"/>
    <cellStyle name="annee semestre 3 2 2 2 2 2 2 2 4 2 2 2 2 2 2 2 2 2 2 2 2 2 3" xfId="10942" xr:uid="{00000000-0005-0000-0000-0000EA320000}"/>
    <cellStyle name="annee semestre 3 2 2 2 2 2 2 2 4 2 2 2 2 2 2 2 2 2 2 2 2 2 3 2" xfId="11841" xr:uid="{00000000-0005-0000-0000-0000EB320000}"/>
    <cellStyle name="annee semestre 3 2 2 2 2 2 2 2 4 2 2 2 2 2 2 2 2 2 2 2 2 2 3 2 2" xfId="13928" xr:uid="{00000000-0005-0000-0000-0000EC320000}"/>
    <cellStyle name="annee semestre 3 2 2 2 2 2 2 2 4 2 2 2 2 2 2 2 2 2 2 2 2 2 3 2 2 2" xfId="9862" xr:uid="{00000000-0005-0000-0000-0000ED320000}"/>
    <cellStyle name="annee semestre 3 2 2 2 2 2 2 2 4 2 2 2 2 2 2 2 2 2 2 2 2 2 3 2 2 2 2" xfId="32254" xr:uid="{00000000-0005-0000-0000-0000EE320000}"/>
    <cellStyle name="annee semestre 3 2 2 2 2 2 2 2 4 2 2 2 2 2 2 2 2 2 2 2 2 2 3 2 2 3" xfId="30406" xr:uid="{00000000-0005-0000-0000-0000EF320000}"/>
    <cellStyle name="annee semestre 3 2 2 2 2 2 2 2 4 2 2 2 2 2 2 2 2 2 2 2 2 2 3 2 3" xfId="21196" xr:uid="{00000000-0005-0000-0000-0000F0320000}"/>
    <cellStyle name="annee semestre 3 2 2 2 2 2 2 2 4 2 2 2 2 2 2 2 2 2 2 2 2 2 3 3" xfId="15798" xr:uid="{00000000-0005-0000-0000-0000F1320000}"/>
    <cellStyle name="annee semestre 3 2 2 2 2 2 2 2 4 2 2 2 2 2 2 2 2 2 2 2 2 2 3 3 2" xfId="12690" xr:uid="{00000000-0005-0000-0000-0000F2320000}"/>
    <cellStyle name="annee semestre 3 2 2 2 2 2 2 2 4 2 2 2 2 2 2 2 2 2 2 2 2 2 3 3 2 2" xfId="34114" xr:uid="{00000000-0005-0000-0000-0000F3320000}"/>
    <cellStyle name="annee semestre 3 2 2 2 2 2 2 2 4 2 2 2 2 2 2 2 2 2 2 2 2 2 3 3 3" xfId="27924" xr:uid="{00000000-0005-0000-0000-0000F4320000}"/>
    <cellStyle name="annee semestre 3 2 2 2 2 2 2 2 4 2 2 2 2 2 2 2 2 2 2 2 2 2 3 4" xfId="21574" xr:uid="{00000000-0005-0000-0000-0000F5320000}"/>
    <cellStyle name="annee semestre 3 2 2 2 2 2 2 2 4 2 2 2 2 2 2 2 2 2 2 2 2 3" xfId="16397" xr:uid="{00000000-0005-0000-0000-0000F6320000}"/>
    <cellStyle name="annee semestre 3 2 2 2 2 2 2 2 4 2 2 2 2 2 2 2 2 2 2 2 2 3 2" xfId="9593" xr:uid="{00000000-0005-0000-0000-0000F7320000}"/>
    <cellStyle name="annee semestre 3 2 2 2 2 2 2 2 4 2 2 2 2 2 2 2 2 2 2 2 2 3 2 2" xfId="34712" xr:uid="{00000000-0005-0000-0000-0000F8320000}"/>
    <cellStyle name="annee semestre 3 2 2 2 2 2 2 2 4 2 2 2 2 2 2 2 2 2 2 2 2 3 3" xfId="23622" xr:uid="{00000000-0005-0000-0000-0000F9320000}"/>
    <cellStyle name="annee semestre 3 2 2 2 2 2 2 2 4 2 2 2 2 2 2 2 2 2 2 2 2 4" xfId="24334" xr:uid="{00000000-0005-0000-0000-0000FA320000}"/>
    <cellStyle name="annee semestre 3 2 2 2 2 2 2 2 4 2 2 2 2 2 2 2 2 2 2 3" xfId="15356" xr:uid="{00000000-0005-0000-0000-0000FB320000}"/>
    <cellStyle name="annee semestre 3 2 2 2 2 2 2 2 4 2 2 2 2 2 2 2 2 2 2 3 2" xfId="9162" xr:uid="{00000000-0005-0000-0000-0000FC320000}"/>
    <cellStyle name="annee semestre 3 2 2 2 2 2 2 2 4 2 2 2 2 2 2 2 2 2 2 3 2 2" xfId="33675" xr:uid="{00000000-0005-0000-0000-0000FD320000}"/>
    <cellStyle name="annee semestre 3 2 2 2 2 2 2 2 4 2 2 2 2 2 2 2 2 2 2 3 3" xfId="24438" xr:uid="{00000000-0005-0000-0000-0000FE320000}"/>
    <cellStyle name="annee semestre 3 2 2 2 2 2 2 2 4 2 2 2 2 2 2 2 2 2 2 4" xfId="29173" xr:uid="{00000000-0005-0000-0000-0000FF320000}"/>
    <cellStyle name="annee semestre 3 2 2 2 2 2 2 2 4 2 2 2 2 2 2 2 2 3" xfId="3446" xr:uid="{00000000-0005-0000-0000-000000330000}"/>
    <cellStyle name="annee semestre 3 2 2 2 2 2 2 2 4 2 2 2 2 2 2 2 2 3 2" xfId="4425" xr:uid="{00000000-0005-0000-0000-000001330000}"/>
    <cellStyle name="annee semestre 3 2 2 2 2 2 2 2 4 2 2 2 2 2 2 2 2 3 2 2" xfId="4912" xr:uid="{00000000-0005-0000-0000-000002330000}"/>
    <cellStyle name="annee semestre 3 2 2 2 2 2 2 2 4 2 2 2 2 2 2 2 2 3 2 2 2" xfId="6780" xr:uid="{00000000-0005-0000-0000-000003330000}"/>
    <cellStyle name="annee semestre 3 2 2 2 2 2 2 2 4 2 2 2 2 2 2 2 2 3 2 2 2 2" xfId="7247" xr:uid="{00000000-0005-0000-0000-000004330000}"/>
    <cellStyle name="annee semestre 3 2 2 2 2 2 2 2 4 2 2 2 2 2 2 2 2 3 2 2 2 2 2" xfId="7791" xr:uid="{00000000-0005-0000-0000-000005330000}"/>
    <cellStyle name="annee semestre 3 2 2 2 2 2 2 2 4 2 2 2 2 2 2 2 2 3 2 2 2 2 2 2" xfId="13494" xr:uid="{00000000-0005-0000-0000-000006330000}"/>
    <cellStyle name="annee semestre 3 2 2 2 2 2 2 2 4 2 2 2 2 2 2 2 2 3 2 2 2 2 2 2 2" xfId="8603" xr:uid="{00000000-0005-0000-0000-000007330000}"/>
    <cellStyle name="annee semestre 3 2 2 2 2 2 2 2 4 2 2 2 2 2 2 2 2 3 2 2 2 2 2 2 2 2" xfId="31820" xr:uid="{00000000-0005-0000-0000-000008330000}"/>
    <cellStyle name="annee semestre 3 2 2 2 2 2 2 2 4 2 2 2 2 2 2 2 2 3 2 2 2 2 2 2 3" xfId="31359" xr:uid="{00000000-0005-0000-0000-000009330000}"/>
    <cellStyle name="annee semestre 3 2 2 2 2 2 2 2 4 2 2 2 2 2 2 2 2 3 2 2 2 2 2 3" xfId="24307" xr:uid="{00000000-0005-0000-0000-00000A330000}"/>
    <cellStyle name="annee semestre 3 2 2 2 2 2 2 2 4 2 2 2 2 2 2 2 2 3 2 2 2 2 3" xfId="16738" xr:uid="{00000000-0005-0000-0000-00000B330000}"/>
    <cellStyle name="annee semestre 3 2 2 2 2 2 2 2 4 2 2 2 2 2 2 2 2 3 2 2 2 2 3 2" xfId="9227" xr:uid="{00000000-0005-0000-0000-00000C330000}"/>
    <cellStyle name="annee semestre 3 2 2 2 2 2 2 2 4 2 2 2 2 2 2 2 2 3 2 2 2 2 3 2 2" xfId="35053" xr:uid="{00000000-0005-0000-0000-00000D330000}"/>
    <cellStyle name="annee semestre 3 2 2 2 2 2 2 2 4 2 2 2 2 2 2 2 2 3 2 2 2 2 3 3" xfId="30828" xr:uid="{00000000-0005-0000-0000-00000E330000}"/>
    <cellStyle name="annee semestre 3 2 2 2 2 2 2 2 4 2 2 2 2 2 2 2 2 3 2 2 2 2 4" xfId="28936" xr:uid="{00000000-0005-0000-0000-00000F330000}"/>
    <cellStyle name="annee semestre 3 2 2 2 2 2 2 2 4 2 2 2 2 2 2 2 2 3 2 2 2 3" xfId="10938" xr:uid="{00000000-0005-0000-0000-000010330000}"/>
    <cellStyle name="annee semestre 3 2 2 2 2 2 2 2 4 2 2 2 2 2 2 2 2 3 2 2 2 3 2" xfId="12416" xr:uid="{00000000-0005-0000-0000-000011330000}"/>
    <cellStyle name="annee semestre 3 2 2 2 2 2 2 2 4 2 2 2 2 2 2 2 2 3 2 2 2 3 2 2" xfId="14592" xr:uid="{00000000-0005-0000-0000-000012330000}"/>
    <cellStyle name="annee semestre 3 2 2 2 2 2 2 2 4 2 2 2 2 2 2 2 2 3 2 2 2 3 2 2 2" xfId="19597" xr:uid="{00000000-0005-0000-0000-000013330000}"/>
    <cellStyle name="annee semestre 3 2 2 2 2 2 2 2 4 2 2 2 2 2 2 2 2 3 2 2 2 3 2 2 2 2" xfId="32918" xr:uid="{00000000-0005-0000-0000-000014330000}"/>
    <cellStyle name="annee semestre 3 2 2 2 2 2 2 2 4 2 2 2 2 2 2 2 2 3 2 2 2 3 2 2 3" xfId="30624" xr:uid="{00000000-0005-0000-0000-000015330000}"/>
    <cellStyle name="annee semestre 3 2 2 2 2 2 2 2 4 2 2 2 2 2 2 2 2 3 2 2 2 3 2 3" xfId="23604" xr:uid="{00000000-0005-0000-0000-000016330000}"/>
    <cellStyle name="annee semestre 3 2 2 2 2 2 2 2 4 2 2 2 2 2 2 2 2 3 2 2 2 3 3" xfId="17687" xr:uid="{00000000-0005-0000-0000-000017330000}"/>
    <cellStyle name="annee semestre 3 2 2 2 2 2 2 2 4 2 2 2 2 2 2 2 2 3 2 2 2 3 3 2" xfId="8236" xr:uid="{00000000-0005-0000-0000-000018330000}"/>
    <cellStyle name="annee semestre 3 2 2 2 2 2 2 2 4 2 2 2 2 2 2 2 2 3 2 2 2 3 3 2 2" xfId="36002" xr:uid="{00000000-0005-0000-0000-000019330000}"/>
    <cellStyle name="annee semestre 3 2 2 2 2 2 2 2 4 2 2 2 2 2 2 2 2 3 2 2 2 3 3 3" xfId="24098" xr:uid="{00000000-0005-0000-0000-00001A330000}"/>
    <cellStyle name="annee semestre 3 2 2 2 2 2 2 2 4 2 2 2 2 2 2 2 2 3 2 2 2 3 4" xfId="23683" xr:uid="{00000000-0005-0000-0000-00001B330000}"/>
    <cellStyle name="annee semestre 3 2 2 2 2 2 2 2 4 2 2 2 2 2 2 2 2 3 2 2 3" xfId="16570" xr:uid="{00000000-0005-0000-0000-00001C330000}"/>
    <cellStyle name="annee semestre 3 2 2 2 2 2 2 2 4 2 2 2 2 2 2 2 2 3 2 2 3 2" xfId="9012" xr:uid="{00000000-0005-0000-0000-00001D330000}"/>
    <cellStyle name="annee semestre 3 2 2 2 2 2 2 2 4 2 2 2 2 2 2 2 2 3 2 2 3 2 2" xfId="34885" xr:uid="{00000000-0005-0000-0000-00001E330000}"/>
    <cellStyle name="annee semestre 3 2 2 2 2 2 2 2 4 2 2 2 2 2 2 2 2 3 2 2 3 3" xfId="30408" xr:uid="{00000000-0005-0000-0000-00001F330000}"/>
    <cellStyle name="annee semestre 3 2 2 2 2 2 2 2 4 2 2 2 2 2 2 2 2 3 2 2 4" xfId="27173" xr:uid="{00000000-0005-0000-0000-000020330000}"/>
    <cellStyle name="annee semestre 3 2 2 2 2 2 2 2 4 2 2 2 2 2 2 2 2 3 3" xfId="16793" xr:uid="{00000000-0005-0000-0000-000021330000}"/>
    <cellStyle name="annee semestre 3 2 2 2 2 2 2 2 4 2 2 2 2 2 2 2 2 3 3 2" xfId="9885" xr:uid="{00000000-0005-0000-0000-000022330000}"/>
    <cellStyle name="annee semestre 3 2 2 2 2 2 2 2 4 2 2 2 2 2 2 2 2 3 3 2 2" xfId="35108" xr:uid="{00000000-0005-0000-0000-000023330000}"/>
    <cellStyle name="annee semestre 3 2 2 2 2 2 2 2 4 2 2 2 2 2 2 2 2 3 3 3" xfId="31402" xr:uid="{00000000-0005-0000-0000-000024330000}"/>
    <cellStyle name="annee semestre 3 2 2 2 2 2 2 2 4 2 2 2 2 2 2 2 2 3 4" xfId="28641" xr:uid="{00000000-0005-0000-0000-000025330000}"/>
    <cellStyle name="annee semestre 3 2 2 2 2 2 2 2 4 2 2 2 2 2 2 3" xfId="2697" xr:uid="{00000000-0005-0000-0000-000026330000}"/>
    <cellStyle name="annee semestre 3 2 2 2 2 2 2 2 4 2 2 2 2 2 2 3 2" xfId="2747" xr:uid="{00000000-0005-0000-0000-000027330000}"/>
    <cellStyle name="annee semestre 3 2 2 2 2 2 2 2 4 2 2 2 2 2 2 3 2 2" xfId="4238" xr:uid="{00000000-0005-0000-0000-000028330000}"/>
    <cellStyle name="annee semestre 3 2 2 2 2 2 2 2 4 2 2 2 2 2 2 3 2 2 2" xfId="4712" xr:uid="{00000000-0005-0000-0000-000029330000}"/>
    <cellStyle name="annee semestre 3 2 2 2 2 2 2 2 4 2 2 2 2 2 2 3 2 2 2 2" xfId="5103" xr:uid="{00000000-0005-0000-0000-00002A330000}"/>
    <cellStyle name="annee semestre 3 2 2 2 2 2 2 2 4 2 2 2 2 2 2 3 2 2 2 2 2" xfId="6720" xr:uid="{00000000-0005-0000-0000-00002B330000}"/>
    <cellStyle name="annee semestre 3 2 2 2 2 2 2 2 4 2 2 2 2 2 2 3 2 2 2 2 2 2" xfId="7274" xr:uid="{00000000-0005-0000-0000-00002C330000}"/>
    <cellStyle name="annee semestre 3 2 2 2 2 2 2 2 4 2 2 2 2 2 2 3 2 2 2 2 2 2 2" xfId="7731" xr:uid="{00000000-0005-0000-0000-00002D330000}"/>
    <cellStyle name="annee semestre 3 2 2 2 2 2 2 2 4 2 2 2 2 2 2 3 2 2 2 2 2 2 2 2" xfId="14070" xr:uid="{00000000-0005-0000-0000-00002E330000}"/>
    <cellStyle name="annee semestre 3 2 2 2 2 2 2 2 4 2 2 2 2 2 2 3 2 2 2 2 2 2 2 2 2" xfId="8851" xr:uid="{00000000-0005-0000-0000-00002F330000}"/>
    <cellStyle name="annee semestre 3 2 2 2 2 2 2 2 4 2 2 2 2 2 2 3 2 2 2 2 2 2 2 2 2 2" xfId="32396" xr:uid="{00000000-0005-0000-0000-000030330000}"/>
    <cellStyle name="annee semestre 3 2 2 2 2 2 2 2 4 2 2 2 2 2 2 3 2 2 2 2 2 2 2 2 3" xfId="22392" xr:uid="{00000000-0005-0000-0000-000031330000}"/>
    <cellStyle name="annee semestre 3 2 2 2 2 2 2 2 4 2 2 2 2 2 2 3 2 2 2 2 2 2 2 3" xfId="30470" xr:uid="{00000000-0005-0000-0000-000032330000}"/>
    <cellStyle name="annee semestre 3 2 2 2 2 2 2 2 4 2 2 2 2 2 2 3 2 2 2 2 2 2 3" xfId="17326" xr:uid="{00000000-0005-0000-0000-000033330000}"/>
    <cellStyle name="annee semestre 3 2 2 2 2 2 2 2 4 2 2 2 2 2 2 3 2 2 2 2 2 2 3 2" xfId="10284" xr:uid="{00000000-0005-0000-0000-000034330000}"/>
    <cellStyle name="annee semestre 3 2 2 2 2 2 2 2 4 2 2 2 2 2 2 3 2 2 2 2 2 2 3 2 2" xfId="35641" xr:uid="{00000000-0005-0000-0000-000035330000}"/>
    <cellStyle name="annee semestre 3 2 2 2 2 2 2 2 4 2 2 2 2 2 2 3 2 2 2 2 2 2 3 3" xfId="20690" xr:uid="{00000000-0005-0000-0000-000036330000}"/>
    <cellStyle name="annee semestre 3 2 2 2 2 2 2 2 4 2 2 2 2 2 2 3 2 2 2 2 2 2 4" xfId="20856" xr:uid="{00000000-0005-0000-0000-000037330000}"/>
    <cellStyle name="annee semestre 3 2 2 2 2 2 2 2 4 2 2 2 2 2 2 3 2 2 2 2 2 3" xfId="10878" xr:uid="{00000000-0005-0000-0000-000038330000}"/>
    <cellStyle name="annee semestre 3 2 2 2 2 2 2 2 4 2 2 2 2 2 2 3 2 2 2 2 2 3 2" xfId="12035" xr:uid="{00000000-0005-0000-0000-000039330000}"/>
    <cellStyle name="annee semestre 3 2 2 2 2 2 2 2 4 2 2 2 2 2 2 3 2 2 2 2 2 3 2 2" xfId="14169" xr:uid="{00000000-0005-0000-0000-00003A330000}"/>
    <cellStyle name="annee semestre 3 2 2 2 2 2 2 2 4 2 2 2 2 2 2 3 2 2 2 2 2 3 2 2 2" xfId="9582" xr:uid="{00000000-0005-0000-0000-00003B330000}"/>
    <cellStyle name="annee semestre 3 2 2 2 2 2 2 2 4 2 2 2 2 2 2 3 2 2 2 2 2 3 2 2 2 2" xfId="32495" xr:uid="{00000000-0005-0000-0000-00003C330000}"/>
    <cellStyle name="annee semestre 3 2 2 2 2 2 2 2 4 2 2 2 2 2 2 3 2 2 2 2 2 3 2 2 3" xfId="30877" xr:uid="{00000000-0005-0000-0000-00003D330000}"/>
    <cellStyle name="annee semestre 3 2 2 2 2 2 2 2 4 2 2 2 2 2 2 3 2 2 2 2 2 3 2 3" xfId="20699" xr:uid="{00000000-0005-0000-0000-00003E330000}"/>
    <cellStyle name="annee semestre 3 2 2 2 2 2 2 2 4 2 2 2 2 2 2 3 2 2 2 2 2 3 3" xfId="18579" xr:uid="{00000000-0005-0000-0000-00003F330000}"/>
    <cellStyle name="annee semestre 3 2 2 2 2 2 2 2 4 2 2 2 2 2 2 3 2 2 2 2 2 3 3 2" xfId="8241" xr:uid="{00000000-0005-0000-0000-000040330000}"/>
    <cellStyle name="annee semestre 3 2 2 2 2 2 2 2 4 2 2 2 2 2 2 3 2 2 2 2 2 3 3 2 2" xfId="36894" xr:uid="{00000000-0005-0000-0000-000041330000}"/>
    <cellStyle name="annee semestre 3 2 2 2 2 2 2 2 4 2 2 2 2 2 2 3 2 2 2 2 2 3 3 3" xfId="20779" xr:uid="{00000000-0005-0000-0000-000042330000}"/>
    <cellStyle name="annee semestre 3 2 2 2 2 2 2 2 4 2 2 2 2 2 2 3 2 2 2 2 2 3 4" xfId="23149" xr:uid="{00000000-0005-0000-0000-000043330000}"/>
    <cellStyle name="annee semestre 3 2 2 2 2 2 2 2 4 2 2 2 2 2 2 3 2 2 2 2 3" xfId="18067" xr:uid="{00000000-0005-0000-0000-000044330000}"/>
    <cellStyle name="annee semestre 3 2 2 2 2 2 2 2 4 2 2 2 2 2 2 3 2 2 2 2 3 2" xfId="8985" xr:uid="{00000000-0005-0000-0000-000045330000}"/>
    <cellStyle name="annee semestre 3 2 2 2 2 2 2 2 4 2 2 2 2 2 2 3 2 2 2 2 3 2 2" xfId="36382" xr:uid="{00000000-0005-0000-0000-000046330000}"/>
    <cellStyle name="annee semestre 3 2 2 2 2 2 2 2 4 2 2 2 2 2 2 3 2 2 2 2 3 3" xfId="22697" xr:uid="{00000000-0005-0000-0000-000047330000}"/>
    <cellStyle name="annee semestre 3 2 2 2 2 2 2 2 4 2 2 2 2 2 2 3 2 2 2 2 4" xfId="25330" xr:uid="{00000000-0005-0000-0000-000048330000}"/>
    <cellStyle name="annee semestre 3 2 2 2 2 2 2 2 4 2 2 2 2 2 2 3 2 2 3" xfId="18355" xr:uid="{00000000-0005-0000-0000-000049330000}"/>
    <cellStyle name="annee semestre 3 2 2 2 2 2 2 2 4 2 2 2 2 2 2 3 2 2 3 2" xfId="18931" xr:uid="{00000000-0005-0000-0000-00004A330000}"/>
    <cellStyle name="annee semestre 3 2 2 2 2 2 2 2 4 2 2 2 2 2 2 3 2 2 3 2 2" xfId="36670" xr:uid="{00000000-0005-0000-0000-00004B330000}"/>
    <cellStyle name="annee semestre 3 2 2 2 2 2 2 2 4 2 2 2 2 2 2 3 2 2 3 3" xfId="25436" xr:uid="{00000000-0005-0000-0000-00004C330000}"/>
    <cellStyle name="annee semestre 3 2 2 2 2 2 2 2 4 2 2 2 2 2 2 3 2 2 4" xfId="21466" xr:uid="{00000000-0005-0000-0000-00004D330000}"/>
    <cellStyle name="annee semestre 3 2 2 2 2 2 2 2 4 2 2 2 2 2 2 3 3" xfId="3004" xr:uid="{00000000-0005-0000-0000-00004E330000}"/>
    <cellStyle name="annee semestre 3 2 2 2 2 2 2 2 4 2 2 2 2 2 2 3 3 2" xfId="3887" xr:uid="{00000000-0005-0000-0000-00004F330000}"/>
    <cellStyle name="annee semestre 3 2 2 2 2 2 2 2 4 2 2 2 2 2 2 3 3 2 2" xfId="5524" xr:uid="{00000000-0005-0000-0000-000050330000}"/>
    <cellStyle name="annee semestre 3 2 2 2 2 2 2 2 4 2 2 2 2 2 2 3 3 2 2 2" xfId="7062" xr:uid="{00000000-0005-0000-0000-000051330000}"/>
    <cellStyle name="annee semestre 3 2 2 2 2 2 2 2 4 2 2 2 2 2 2 3 3 2 2 2 2" xfId="5186" xr:uid="{00000000-0005-0000-0000-000052330000}"/>
    <cellStyle name="annee semestre 3 2 2 2 2 2 2 2 4 2 2 2 2 2 2 3 3 2 2 2 2 2" xfId="7977" xr:uid="{00000000-0005-0000-0000-000053330000}"/>
    <cellStyle name="annee semestre 3 2 2 2 2 2 2 2 4 2 2 2 2 2 2 3 3 2 2 2 2 2 2" xfId="13764" xr:uid="{00000000-0005-0000-0000-000054330000}"/>
    <cellStyle name="annee semestre 3 2 2 2 2 2 2 2 4 2 2 2 2 2 2 3 3 2 2 2 2 2 2 2" xfId="8899" xr:uid="{00000000-0005-0000-0000-000055330000}"/>
    <cellStyle name="annee semestre 3 2 2 2 2 2 2 2 4 2 2 2 2 2 2 3 3 2 2 2 2 2 2 2 2" xfId="32090" xr:uid="{00000000-0005-0000-0000-000056330000}"/>
    <cellStyle name="annee semestre 3 2 2 2 2 2 2 2 4 2 2 2 2 2 2 3 3 2 2 2 2 2 2 3" xfId="30171" xr:uid="{00000000-0005-0000-0000-000057330000}"/>
    <cellStyle name="annee semestre 3 2 2 2 2 2 2 2 4 2 2 2 2 2 2 3 3 2 2 2 2 2 3" xfId="24287" xr:uid="{00000000-0005-0000-0000-000058330000}"/>
    <cellStyle name="annee semestre 3 2 2 2 2 2 2 2 4 2 2 2 2 2 2 3 3 2 2 2 2 3" xfId="15817" xr:uid="{00000000-0005-0000-0000-000059330000}"/>
    <cellStyle name="annee semestre 3 2 2 2 2 2 2 2 4 2 2 2 2 2 2 3 3 2 2 2 2 3 2" xfId="11258" xr:uid="{00000000-0005-0000-0000-00005A330000}"/>
    <cellStyle name="annee semestre 3 2 2 2 2 2 2 2 4 2 2 2 2 2 2 3 3 2 2 2 2 3 2 2" xfId="34133" xr:uid="{00000000-0005-0000-0000-00005B330000}"/>
    <cellStyle name="annee semestre 3 2 2 2 2 2 2 2 4 2 2 2 2 2 2 3 3 2 2 2 2 3 3" xfId="29161" xr:uid="{00000000-0005-0000-0000-00005C330000}"/>
    <cellStyle name="annee semestre 3 2 2 2 2 2 2 2 4 2 2 2 2 2 2 3 3 2 2 2 2 4" xfId="29487" xr:uid="{00000000-0005-0000-0000-00005D330000}"/>
    <cellStyle name="annee semestre 3 2 2 2 2 2 2 2 4 2 2 2 2 2 2 3 3 2 2 2 3" xfId="11124" xr:uid="{00000000-0005-0000-0000-00005E330000}"/>
    <cellStyle name="annee semestre 3 2 2 2 2 2 2 2 4 2 2 2 2 2 2 3 3 2 2 2 3 2" xfId="12500" xr:uid="{00000000-0005-0000-0000-00005F330000}"/>
    <cellStyle name="annee semestre 3 2 2 2 2 2 2 2 4 2 2 2 2 2 2 3 3 2 2 2 3 2 2" xfId="14676" xr:uid="{00000000-0005-0000-0000-000060330000}"/>
    <cellStyle name="annee semestre 3 2 2 2 2 2 2 2 4 2 2 2 2 2 2 3 3 2 2 2 3 2 2 2" xfId="11352" xr:uid="{00000000-0005-0000-0000-000061330000}"/>
    <cellStyle name="annee semestre 3 2 2 2 2 2 2 2 4 2 2 2 2 2 2 3 3 2 2 2 3 2 2 2 2" xfId="33002" xr:uid="{00000000-0005-0000-0000-000062330000}"/>
    <cellStyle name="annee semestre 3 2 2 2 2 2 2 2 4 2 2 2 2 2 2 3 3 2 2 2 3 2 2 3" xfId="27552" xr:uid="{00000000-0005-0000-0000-000063330000}"/>
    <cellStyle name="annee semestre 3 2 2 2 2 2 2 2 4 2 2 2 2 2 2 3 3 2 2 2 3 2 3" xfId="23897" xr:uid="{00000000-0005-0000-0000-000064330000}"/>
    <cellStyle name="annee semestre 3 2 2 2 2 2 2 2 4 2 2 2 2 2 2 3 3 2 2 2 3 3" xfId="15027" xr:uid="{00000000-0005-0000-0000-000065330000}"/>
    <cellStyle name="annee semestre 3 2 2 2 2 2 2 2 4 2 2 2 2 2 2 3 3 2 2 2 3 3 2" xfId="19090" xr:uid="{00000000-0005-0000-0000-000066330000}"/>
    <cellStyle name="annee semestre 3 2 2 2 2 2 2 2 4 2 2 2 2 2 2 3 3 2 2 2 3 3 2 2" xfId="33347" xr:uid="{00000000-0005-0000-0000-000067330000}"/>
    <cellStyle name="annee semestre 3 2 2 2 2 2 2 2 4 2 2 2 2 2 2 3 3 2 2 2 3 3 3" xfId="21596" xr:uid="{00000000-0005-0000-0000-000068330000}"/>
    <cellStyle name="annee semestre 3 2 2 2 2 2 2 2 4 2 2 2 2 2 2 3 3 2 2 2 3 4" xfId="29468" xr:uid="{00000000-0005-0000-0000-000069330000}"/>
    <cellStyle name="annee semestre 3 2 2 2 2 2 2 2 4 2 2 2 2 2 2 3 3 2 2 3" xfId="17556" xr:uid="{00000000-0005-0000-0000-00006A330000}"/>
    <cellStyle name="annee semestre 3 2 2 2 2 2 2 2 4 2 2 2 2 2 2 3 3 2 2 3 2" xfId="20215" xr:uid="{00000000-0005-0000-0000-00006B330000}"/>
    <cellStyle name="annee semestre 3 2 2 2 2 2 2 2 4 2 2 2 2 2 2 3 3 2 2 3 2 2" xfId="35871" xr:uid="{00000000-0005-0000-0000-00006C330000}"/>
    <cellStyle name="annee semestre 3 2 2 2 2 2 2 2 4 2 2 2 2 2 2 3 3 2 2 3 3" xfId="29841" xr:uid="{00000000-0005-0000-0000-00006D330000}"/>
    <cellStyle name="annee semestre 3 2 2 2 2 2 2 2 4 2 2 2 2 2 2 3 3 2 2 4" xfId="27546" xr:uid="{00000000-0005-0000-0000-00006E330000}"/>
    <cellStyle name="annee semestre 3 2 2 2 2 2 2 2 4 2 2 2 2 2 2 3 3 3" xfId="17569" xr:uid="{00000000-0005-0000-0000-00006F330000}"/>
    <cellStyle name="annee semestre 3 2 2 2 2 2 2 2 4 2 2 2 2 2 2 3 3 3 2" xfId="8510" xr:uid="{00000000-0005-0000-0000-000070330000}"/>
    <cellStyle name="annee semestre 3 2 2 2 2 2 2 2 4 2 2 2 2 2 2 3 3 3 2 2" xfId="35884" xr:uid="{00000000-0005-0000-0000-000071330000}"/>
    <cellStyle name="annee semestre 3 2 2 2 2 2 2 2 4 2 2 2 2 2 2 3 3 3 3" xfId="26475" xr:uid="{00000000-0005-0000-0000-000072330000}"/>
    <cellStyle name="annee semestre 3 2 2 2 2 2 2 2 4 2 2 2 2 2 2 3 3 4" xfId="28892" xr:uid="{00000000-0005-0000-0000-000073330000}"/>
    <cellStyle name="annee semestre 3 2 2 2 2 2 2 2 4 2 2 2 2 2 2 4" xfId="15862" xr:uid="{00000000-0005-0000-0000-000074330000}"/>
    <cellStyle name="annee semestre 3 2 2 2 2 2 2 2 4 2 2 2 2 2 2 4 2" xfId="20332" xr:uid="{00000000-0005-0000-0000-000075330000}"/>
    <cellStyle name="annee semestre 3 2 2 2 2 2 2 2 4 2 2 2 2 2 2 4 2 2" xfId="34178" xr:uid="{00000000-0005-0000-0000-000076330000}"/>
    <cellStyle name="annee semestre 3 2 2 2 2 2 2 2 4 2 2 2 2 2 2 4 3" xfId="22197" xr:uid="{00000000-0005-0000-0000-000077330000}"/>
    <cellStyle name="annee semestre 3 2 2 2 2 2 2 2 4 2 2 2 2 2 2 5" xfId="29374" xr:uid="{00000000-0005-0000-0000-000078330000}"/>
    <cellStyle name="annee semestre 3 2 2 2 2 2 2 2 4 2 2 2 2 3" xfId="16375" xr:uid="{00000000-0005-0000-0000-000079330000}"/>
    <cellStyle name="annee semestre 3 2 2 2 2 2 2 2 4 2 2 2 2 3 2" xfId="10038" xr:uid="{00000000-0005-0000-0000-00007A330000}"/>
    <cellStyle name="annee semestre 3 2 2 2 2 2 2 2 4 2 2 2 2 3 2 2" xfId="34690" xr:uid="{00000000-0005-0000-0000-00007B330000}"/>
    <cellStyle name="annee semestre 3 2 2 2 2 2 2 2 4 2 2 2 2 3 3" xfId="28884" xr:uid="{00000000-0005-0000-0000-00007C330000}"/>
    <cellStyle name="annee semestre 3 2 2 2 2 2 2 2 4 2 2 2 2 4" xfId="25107" xr:uid="{00000000-0005-0000-0000-00007D330000}"/>
    <cellStyle name="annee semestre 3 2 2 2 2 2 2 2 4 2 2 2 3" xfId="1391" xr:uid="{00000000-0005-0000-0000-00007E330000}"/>
    <cellStyle name="annee semestre 3 2 2 2 2 2 2 2 4 2 2 2 3 2" xfId="1718" xr:uid="{00000000-0005-0000-0000-00007F330000}"/>
    <cellStyle name="annee semestre 3 2 2 2 2 2 2 2 4 2 2 2 3 2 2" xfId="1996" xr:uid="{00000000-0005-0000-0000-000080330000}"/>
    <cellStyle name="annee semestre 3 2 2 2 2 2 2 2 4 2 2 2 3 2 2 2" xfId="2299" xr:uid="{00000000-0005-0000-0000-000081330000}"/>
    <cellStyle name="annee semestre 3 2 2 2 2 2 2 2 4 2 2 2 3 2 2 2 2" xfId="2886" xr:uid="{00000000-0005-0000-0000-000082330000}"/>
    <cellStyle name="annee semestre 3 2 2 2 2 2 2 2 4 2 2 2 3 2 2 2 2 2" xfId="4144" xr:uid="{00000000-0005-0000-0000-000083330000}"/>
    <cellStyle name="annee semestre 3 2 2 2 2 2 2 2 4 2 2 2 3 2 2 2 2 2 2" xfId="4618" xr:uid="{00000000-0005-0000-0000-000084330000}"/>
    <cellStyle name="annee semestre 3 2 2 2 2 2 2 2 4 2 2 2 3 2 2 2 2 2 2 2" xfId="4771" xr:uid="{00000000-0005-0000-0000-000085330000}"/>
    <cellStyle name="annee semestre 3 2 2 2 2 2 2 2 4 2 2 2 3 2 2 2 2 2 2 2 2" xfId="6917" xr:uid="{00000000-0005-0000-0000-000086330000}"/>
    <cellStyle name="annee semestre 3 2 2 2 2 2 2 2 4 2 2 2 3 2 2 2 2 2 2 2 2 2" xfId="5982" xr:uid="{00000000-0005-0000-0000-000087330000}"/>
    <cellStyle name="annee semestre 3 2 2 2 2 2 2 2 4 2 2 2 3 2 2 2 2 2 2 2 2 2 2" xfId="7928" xr:uid="{00000000-0005-0000-0000-000088330000}"/>
    <cellStyle name="annee semestre 3 2 2 2 2 2 2 2 4 2 2 2 3 2 2 2 2 2 2 2 2 2 2 2" xfId="14217" xr:uid="{00000000-0005-0000-0000-000089330000}"/>
    <cellStyle name="annee semestre 3 2 2 2 2 2 2 2 4 2 2 2 3 2 2 2 2 2 2 2 2 2 2 2 2" xfId="8388" xr:uid="{00000000-0005-0000-0000-00008A330000}"/>
    <cellStyle name="annee semestre 3 2 2 2 2 2 2 2 4 2 2 2 3 2 2 2 2 2 2 2 2 2 2 2 2 2" xfId="32543" xr:uid="{00000000-0005-0000-0000-00008B330000}"/>
    <cellStyle name="annee semestre 3 2 2 2 2 2 2 2 4 2 2 2 3 2 2 2 2 2 2 2 2 2 2 2 3" xfId="23656" xr:uid="{00000000-0005-0000-0000-00008C330000}"/>
    <cellStyle name="annee semestre 3 2 2 2 2 2 2 2 4 2 2 2 3 2 2 2 2 2 2 2 2 2 2 3" xfId="31449" xr:uid="{00000000-0005-0000-0000-00008D330000}"/>
    <cellStyle name="annee semestre 3 2 2 2 2 2 2 2 4 2 2 2 3 2 2 2 2 2 2 2 2 2 3" xfId="16298" xr:uid="{00000000-0005-0000-0000-00008E330000}"/>
    <cellStyle name="annee semestre 3 2 2 2 2 2 2 2 4 2 2 2 3 2 2 2 2 2 2 2 2 2 3 2" xfId="19983" xr:uid="{00000000-0005-0000-0000-00008F330000}"/>
    <cellStyle name="annee semestre 3 2 2 2 2 2 2 2 4 2 2 2 3 2 2 2 2 2 2 2 2 2 3 2 2" xfId="34613" xr:uid="{00000000-0005-0000-0000-000090330000}"/>
    <cellStyle name="annee semestre 3 2 2 2 2 2 2 2 4 2 2 2 3 2 2 2 2 2 2 2 2 2 3 3" xfId="31398" xr:uid="{00000000-0005-0000-0000-000091330000}"/>
    <cellStyle name="annee semestre 3 2 2 2 2 2 2 2 4 2 2 2 3 2 2 2 2 2 2 2 2 2 4" xfId="29476" xr:uid="{00000000-0005-0000-0000-000092330000}"/>
    <cellStyle name="annee semestre 3 2 2 2 2 2 2 2 4 2 2 2 3 2 2 2 2 2 2 2 2 3" xfId="11075" xr:uid="{00000000-0005-0000-0000-000093330000}"/>
    <cellStyle name="annee semestre 3 2 2 2 2 2 2 2 4 2 2 2 3 2 2 2 2 2 2 2 2 3 2" xfId="12451" xr:uid="{00000000-0005-0000-0000-000094330000}"/>
    <cellStyle name="annee semestre 3 2 2 2 2 2 2 2 4 2 2 2 3 2 2 2 2 2 2 2 2 3 2 2" xfId="14627" xr:uid="{00000000-0005-0000-0000-000095330000}"/>
    <cellStyle name="annee semestre 3 2 2 2 2 2 2 2 4 2 2 2 3 2 2 2 2 2 2 2 2 3 2 2 2" xfId="18686" xr:uid="{00000000-0005-0000-0000-000096330000}"/>
    <cellStyle name="annee semestre 3 2 2 2 2 2 2 2 4 2 2 2 3 2 2 2 2 2 2 2 2 3 2 2 2 2" xfId="32953" xr:uid="{00000000-0005-0000-0000-000097330000}"/>
    <cellStyle name="annee semestre 3 2 2 2 2 2 2 2 4 2 2 2 3 2 2 2 2 2 2 2 2 3 2 2 3" xfId="27560" xr:uid="{00000000-0005-0000-0000-000098330000}"/>
    <cellStyle name="annee semestre 3 2 2 2 2 2 2 2 4 2 2 2 3 2 2 2 2 2 2 2 2 3 2 3" xfId="23680" xr:uid="{00000000-0005-0000-0000-000099330000}"/>
    <cellStyle name="annee semestre 3 2 2 2 2 2 2 2 4 2 2 2 3 2 2 2 2 2 2 2 2 3 3" xfId="17147" xr:uid="{00000000-0005-0000-0000-00009A330000}"/>
    <cellStyle name="annee semestre 3 2 2 2 2 2 2 2 4 2 2 2 3 2 2 2 2 2 2 2 2 3 3 2" xfId="11651" xr:uid="{00000000-0005-0000-0000-00009B330000}"/>
    <cellStyle name="annee semestre 3 2 2 2 2 2 2 2 4 2 2 2 3 2 2 2 2 2 2 2 2 3 3 2 2" xfId="35462" xr:uid="{00000000-0005-0000-0000-00009C330000}"/>
    <cellStyle name="annee semestre 3 2 2 2 2 2 2 2 4 2 2 2 3 2 2 2 2 2 2 2 2 3 3 3" xfId="20997" xr:uid="{00000000-0005-0000-0000-00009D330000}"/>
    <cellStyle name="annee semestre 3 2 2 2 2 2 2 2 4 2 2 2 3 2 2 2 2 2 2 2 2 3 4" xfId="21623" xr:uid="{00000000-0005-0000-0000-00009E330000}"/>
    <cellStyle name="annee semestre 3 2 2 2 2 2 2 2 4 2 2 2 3 2 2 2 2 2 2 2 3" xfId="18488" xr:uid="{00000000-0005-0000-0000-00009F330000}"/>
    <cellStyle name="annee semestre 3 2 2 2 2 2 2 2 4 2 2 2 3 2 2 2 2 2 2 2 3 2" xfId="19824" xr:uid="{00000000-0005-0000-0000-0000A0330000}"/>
    <cellStyle name="annee semestre 3 2 2 2 2 2 2 2 4 2 2 2 3 2 2 2 2 2 2 2 3 2 2" xfId="36803" xr:uid="{00000000-0005-0000-0000-0000A1330000}"/>
    <cellStyle name="annee semestre 3 2 2 2 2 2 2 2 4 2 2 2 3 2 2 2 2 2 2 2 3 3" xfId="25279" xr:uid="{00000000-0005-0000-0000-0000A2330000}"/>
    <cellStyle name="annee semestre 3 2 2 2 2 2 2 2 4 2 2 2 3 2 2 2 2 2 2 2 4" xfId="25427" xr:uid="{00000000-0005-0000-0000-0000A3330000}"/>
    <cellStyle name="annee semestre 3 2 2 2 2 2 2 2 4 2 2 2 3 2 2 2 2 2 3" xfId="16244" xr:uid="{00000000-0005-0000-0000-0000A4330000}"/>
    <cellStyle name="annee semestre 3 2 2 2 2 2 2 2 4 2 2 2 3 2 2 2 2 2 3 2" xfId="9742" xr:uid="{00000000-0005-0000-0000-0000A5330000}"/>
    <cellStyle name="annee semestre 3 2 2 2 2 2 2 2 4 2 2 2 3 2 2 2 2 2 3 2 2" xfId="34559" xr:uid="{00000000-0005-0000-0000-0000A6330000}"/>
    <cellStyle name="annee semestre 3 2 2 2 2 2 2 2 4 2 2 2 3 2 2 2 2 2 3 3" xfId="30884" xr:uid="{00000000-0005-0000-0000-0000A7330000}"/>
    <cellStyle name="annee semestre 3 2 2 2 2 2 2 2 4 2 2 2 3 2 2 2 2 2 4" xfId="22689" xr:uid="{00000000-0005-0000-0000-0000A8330000}"/>
    <cellStyle name="annee semestre 3 2 2 2 2 2 2 2 4 2 2 2 3 2 2 2 3" xfId="3368" xr:uid="{00000000-0005-0000-0000-0000A9330000}"/>
    <cellStyle name="annee semestre 3 2 2 2 2 2 2 2 4 2 2 2 3 2 2 2 3 2" xfId="4347" xr:uid="{00000000-0005-0000-0000-0000AA330000}"/>
    <cellStyle name="annee semestre 3 2 2 2 2 2 2 2 4 2 2 2 3 2 2 2 3 2 2" xfId="5810" xr:uid="{00000000-0005-0000-0000-0000AB330000}"/>
    <cellStyle name="annee semestre 3 2 2 2 2 2 2 2 4 2 2 2 3 2 2 2 3 2 2 2" xfId="6307" xr:uid="{00000000-0005-0000-0000-0000AC330000}"/>
    <cellStyle name="annee semestre 3 2 2 2 2 2 2 2 4 2 2 2 3 2 2 2 3 2 2 2 2" xfId="6241" xr:uid="{00000000-0005-0000-0000-0000AD330000}"/>
    <cellStyle name="annee semestre 3 2 2 2 2 2 2 2 4 2 2 2 3 2 2 2 3 2 2 2 2 2" xfId="7318" xr:uid="{00000000-0005-0000-0000-0000AE330000}"/>
    <cellStyle name="annee semestre 3 2 2 2 2 2 2 2 4 2 2 2 3 2 2 2 3 2 2 2 2 2 2" xfId="13867" xr:uid="{00000000-0005-0000-0000-0000AF330000}"/>
    <cellStyle name="annee semestre 3 2 2 2 2 2 2 2 4 2 2 2 3 2 2 2 3 2 2 2 2 2 2 2" xfId="9596" xr:uid="{00000000-0005-0000-0000-0000B0330000}"/>
    <cellStyle name="annee semestre 3 2 2 2 2 2 2 2 4 2 2 2 3 2 2 2 3 2 2 2 2 2 2 2 2" xfId="32193" xr:uid="{00000000-0005-0000-0000-0000B1330000}"/>
    <cellStyle name="annee semestre 3 2 2 2 2 2 2 2 4 2 2 2 3 2 2 2 3 2 2 2 2 2 2 3" xfId="25418" xr:uid="{00000000-0005-0000-0000-0000B2330000}"/>
    <cellStyle name="annee semestre 3 2 2 2 2 2 2 2 4 2 2 2 3 2 2 2 3 2 2 2 2 2 3" xfId="29999" xr:uid="{00000000-0005-0000-0000-0000B3330000}"/>
    <cellStyle name="annee semestre 3 2 2 2 2 2 2 2 4 2 2 2 3 2 2 2 3 2 2 2 2 3" xfId="17140" xr:uid="{00000000-0005-0000-0000-0000B4330000}"/>
    <cellStyle name="annee semestre 3 2 2 2 2 2 2 2 4 2 2 2 3 2 2 2 3 2 2 2 2 3 2" xfId="11339" xr:uid="{00000000-0005-0000-0000-0000B5330000}"/>
    <cellStyle name="annee semestre 3 2 2 2 2 2 2 2 4 2 2 2 3 2 2 2 3 2 2 2 2 3 2 2" xfId="35455" xr:uid="{00000000-0005-0000-0000-0000B6330000}"/>
    <cellStyle name="annee semestre 3 2 2 2 2 2 2 2 4 2 2 2 3 2 2 2 3 2 2 2 2 3 3" xfId="25482" xr:uid="{00000000-0005-0000-0000-0000B7330000}"/>
    <cellStyle name="annee semestre 3 2 2 2 2 2 2 2 4 2 2 2 3 2 2 2 3 2 2 2 2 4" xfId="25833" xr:uid="{00000000-0005-0000-0000-0000B8330000}"/>
    <cellStyle name="annee semestre 3 2 2 2 2 2 2 2 4 2 2 2 3 2 2 2 3 2 2 2 3" xfId="10465" xr:uid="{00000000-0005-0000-0000-0000B9330000}"/>
    <cellStyle name="annee semestre 3 2 2 2 2 2 2 2 4 2 2 2 3 2 2 2 3 2 2 2 3 2" xfId="12183" xr:uid="{00000000-0005-0000-0000-0000BA330000}"/>
    <cellStyle name="annee semestre 3 2 2 2 2 2 2 2 4 2 2 2 3 2 2 2 3 2 2 2 3 2 2" xfId="14145" xr:uid="{00000000-0005-0000-0000-0000BB330000}"/>
    <cellStyle name="annee semestre 3 2 2 2 2 2 2 2 4 2 2 2 3 2 2 2 3 2 2 2 3 2 2 2" xfId="9608" xr:uid="{00000000-0005-0000-0000-0000BC330000}"/>
    <cellStyle name="annee semestre 3 2 2 2 2 2 2 2 4 2 2 2 3 2 2 2 3 2 2 2 3 2 2 2 2" xfId="32471" xr:uid="{00000000-0005-0000-0000-0000BD330000}"/>
    <cellStyle name="annee semestre 3 2 2 2 2 2 2 2 4 2 2 2 3 2 2 2 3 2 2 2 3 2 2 3" xfId="25394" xr:uid="{00000000-0005-0000-0000-0000BE330000}"/>
    <cellStyle name="annee semestre 3 2 2 2 2 2 2 2 4 2 2 2 3 2 2 2 3 2 2 2 3 2 3" xfId="25706" xr:uid="{00000000-0005-0000-0000-0000BF330000}"/>
    <cellStyle name="annee semestre 3 2 2 2 2 2 2 2 4 2 2 2 3 2 2 2 3 2 2 2 3 3" xfId="17428" xr:uid="{00000000-0005-0000-0000-0000C0330000}"/>
    <cellStyle name="annee semestre 3 2 2 2 2 2 2 2 4 2 2 2 3 2 2 2 3 2 2 2 3 3 2" xfId="9898" xr:uid="{00000000-0005-0000-0000-0000C1330000}"/>
    <cellStyle name="annee semestre 3 2 2 2 2 2 2 2 4 2 2 2 3 2 2 2 3 2 2 2 3 3 2 2" xfId="35743" xr:uid="{00000000-0005-0000-0000-0000C2330000}"/>
    <cellStyle name="annee semestre 3 2 2 2 2 2 2 2 4 2 2 2 3 2 2 2 3 2 2 2 3 3 3" xfId="22308" xr:uid="{00000000-0005-0000-0000-0000C3330000}"/>
    <cellStyle name="annee semestre 3 2 2 2 2 2 2 2 4 2 2 2 3 2 2 2 3 2 2 2 3 4" xfId="20915" xr:uid="{00000000-0005-0000-0000-0000C4330000}"/>
    <cellStyle name="annee semestre 3 2 2 2 2 2 2 2 4 2 2 2 3 2 2 2 3 2 2 3" xfId="16066" xr:uid="{00000000-0005-0000-0000-0000C5330000}"/>
    <cellStyle name="annee semestre 3 2 2 2 2 2 2 2 4 2 2 2 3 2 2 2 3 2 2 3 2" xfId="19784" xr:uid="{00000000-0005-0000-0000-0000C6330000}"/>
    <cellStyle name="annee semestre 3 2 2 2 2 2 2 2 4 2 2 2 3 2 2 2 3 2 2 3 2 2" xfId="34381" xr:uid="{00000000-0005-0000-0000-0000C7330000}"/>
    <cellStyle name="annee semestre 3 2 2 2 2 2 2 2 4 2 2 2 3 2 2 2 3 2 2 3 3" xfId="25224" xr:uid="{00000000-0005-0000-0000-0000C8330000}"/>
    <cellStyle name="annee semestre 3 2 2 2 2 2 2 2 4 2 2 2 3 2 2 2 3 2 2 4" xfId="27312" xr:uid="{00000000-0005-0000-0000-0000C9330000}"/>
    <cellStyle name="annee semestre 3 2 2 2 2 2 2 2 4 2 2 2 3 2 2 2 3 3" xfId="17538" xr:uid="{00000000-0005-0000-0000-0000CA330000}"/>
    <cellStyle name="annee semestre 3 2 2 2 2 2 2 2 4 2 2 2 3 2 2 2 3 3 2" xfId="19280" xr:uid="{00000000-0005-0000-0000-0000CB330000}"/>
    <cellStyle name="annee semestre 3 2 2 2 2 2 2 2 4 2 2 2 3 2 2 2 3 3 2 2" xfId="35853" xr:uid="{00000000-0005-0000-0000-0000CC330000}"/>
    <cellStyle name="annee semestre 3 2 2 2 2 2 2 2 4 2 2 2 3 2 2 2 3 3 3" xfId="25927" xr:uid="{00000000-0005-0000-0000-0000CD330000}"/>
    <cellStyle name="annee semestre 3 2 2 2 2 2 2 2 4 2 2 2 3 2 2 2 3 4" xfId="22314" xr:uid="{00000000-0005-0000-0000-0000CE330000}"/>
    <cellStyle name="annee semestre 3 2 2 2 2 2 2 2 4 2 2 2 3 2 3" xfId="2619" xr:uid="{00000000-0005-0000-0000-0000CF330000}"/>
    <cellStyle name="annee semestre 3 2 2 2 2 2 2 2 4 2 2 2 3 2 3 2" xfId="2163" xr:uid="{00000000-0005-0000-0000-0000D0330000}"/>
    <cellStyle name="annee semestre 3 2 2 2 2 2 2 2 4 2 2 2 3 2 3 2 2" xfId="4073" xr:uid="{00000000-0005-0000-0000-0000D1330000}"/>
    <cellStyle name="annee semestre 3 2 2 2 2 2 2 2 4 2 2 2 3 2 3 2 2 2" xfId="4547" xr:uid="{00000000-0005-0000-0000-0000D2330000}"/>
    <cellStyle name="annee semestre 3 2 2 2 2 2 2 2 4 2 2 2 3 2 3 2 2 2 2" xfId="5537" xr:uid="{00000000-0005-0000-0000-0000D3330000}"/>
    <cellStyle name="annee semestre 3 2 2 2 2 2 2 2 4 2 2 2 3 2 3 2 2 2 2 2" xfId="6717" xr:uid="{00000000-0005-0000-0000-0000D4330000}"/>
    <cellStyle name="annee semestre 3 2 2 2 2 2 2 2 4 2 2 2 3 2 3 2 2 2 2 2 2" xfId="6144" xr:uid="{00000000-0005-0000-0000-0000D5330000}"/>
    <cellStyle name="annee semestre 3 2 2 2 2 2 2 2 4 2 2 2 3 2 3 2 2 2 2 2 2 2" xfId="7728" xr:uid="{00000000-0005-0000-0000-0000D6330000}"/>
    <cellStyle name="annee semestre 3 2 2 2 2 2 2 2 4 2 2 2 3 2 3 2 2 2 2 2 2 2 2" xfId="13477" xr:uid="{00000000-0005-0000-0000-0000D7330000}"/>
    <cellStyle name="annee semestre 3 2 2 2 2 2 2 2 4 2 2 2 3 2 3 2 2 2 2 2 2 2 2 2" xfId="10228" xr:uid="{00000000-0005-0000-0000-0000D8330000}"/>
    <cellStyle name="annee semestre 3 2 2 2 2 2 2 2 4 2 2 2 3 2 3 2 2 2 2 2 2 2 2 2 2" xfId="31803" xr:uid="{00000000-0005-0000-0000-0000D9330000}"/>
    <cellStyle name="annee semestre 3 2 2 2 2 2 2 2 4 2 2 2 3 2 3 2 2 2 2 2 2 2 2 3" xfId="30003" xr:uid="{00000000-0005-0000-0000-0000DA330000}"/>
    <cellStyle name="annee semestre 3 2 2 2 2 2 2 2 4 2 2 2 3 2 3 2 2 2 2 2 2 2 3" xfId="29619" xr:uid="{00000000-0005-0000-0000-0000DB330000}"/>
    <cellStyle name="annee semestre 3 2 2 2 2 2 2 2 4 2 2 2 3 2 3 2 2 2 2 2 2 3" xfId="16091" xr:uid="{00000000-0005-0000-0000-0000DC330000}"/>
    <cellStyle name="annee semestre 3 2 2 2 2 2 2 2 4 2 2 2 3 2 3 2 2 2 2 2 2 3 2" xfId="9861" xr:uid="{00000000-0005-0000-0000-0000DD330000}"/>
    <cellStyle name="annee semestre 3 2 2 2 2 2 2 2 4 2 2 2 3 2 3 2 2 2 2 2 2 3 2 2" xfId="34406" xr:uid="{00000000-0005-0000-0000-0000DE330000}"/>
    <cellStyle name="annee semestre 3 2 2 2 2 2 2 2 4 2 2 2 3 2 3 2 2 2 2 2 2 3 3" xfId="26988" xr:uid="{00000000-0005-0000-0000-0000DF330000}"/>
    <cellStyle name="annee semestre 3 2 2 2 2 2 2 2 4 2 2 2 3 2 3 2 2 2 2 2 2 4" xfId="21944" xr:uid="{00000000-0005-0000-0000-0000E0330000}"/>
    <cellStyle name="annee semestre 3 2 2 2 2 2 2 2 4 2 2 2 3 2 3 2 2 2 2 2 3" xfId="10875" xr:uid="{00000000-0005-0000-0000-0000E1330000}"/>
    <cellStyle name="annee semestre 3 2 2 2 2 2 2 2 4 2 2 2 3 2 3 2 2 2 2 2 3 2" xfId="12378" xr:uid="{00000000-0005-0000-0000-0000E2330000}"/>
    <cellStyle name="annee semestre 3 2 2 2 2 2 2 2 4 2 2 2 3 2 3 2 2 2 2 2 3 2 2" xfId="14554" xr:uid="{00000000-0005-0000-0000-0000E3330000}"/>
    <cellStyle name="annee semestre 3 2 2 2 2 2 2 2 4 2 2 2 3 2 3 2 2 2 2 2 3 2 2 2" xfId="19116" xr:uid="{00000000-0005-0000-0000-0000E4330000}"/>
    <cellStyle name="annee semestre 3 2 2 2 2 2 2 2 4 2 2 2 3 2 3 2 2 2 2 2 3 2 2 2 2" xfId="32880" xr:uid="{00000000-0005-0000-0000-0000E5330000}"/>
    <cellStyle name="annee semestre 3 2 2 2 2 2 2 2 4 2 2 2 3 2 3 2 2 2 2 2 3 2 2 3" xfId="20785" xr:uid="{00000000-0005-0000-0000-0000E6330000}"/>
    <cellStyle name="annee semestre 3 2 2 2 2 2 2 2 4 2 2 2 3 2 3 2 2 2 2 2 3 2 3" xfId="29364" xr:uid="{00000000-0005-0000-0000-0000E7330000}"/>
    <cellStyle name="annee semestre 3 2 2 2 2 2 2 2 4 2 2 2 3 2 3 2 2 2 2 2 3 3" xfId="15053" xr:uid="{00000000-0005-0000-0000-0000E8330000}"/>
    <cellStyle name="annee semestre 3 2 2 2 2 2 2 2 4 2 2 2 3 2 3 2 2 2 2 2 3 3 2" xfId="11575" xr:uid="{00000000-0005-0000-0000-0000E9330000}"/>
    <cellStyle name="annee semestre 3 2 2 2 2 2 2 2 4 2 2 2 3 2 3 2 2 2 2 2 3 3 2 2" xfId="33373" xr:uid="{00000000-0005-0000-0000-0000EA330000}"/>
    <cellStyle name="annee semestre 3 2 2 2 2 2 2 2 4 2 2 2 3 2 3 2 2 2 2 2 3 3 3" xfId="25069" xr:uid="{00000000-0005-0000-0000-0000EB330000}"/>
    <cellStyle name="annee semestre 3 2 2 2 2 2 2 2 4 2 2 2 3 2 3 2 2 2 2 2 3 4" xfId="28795" xr:uid="{00000000-0005-0000-0000-0000EC330000}"/>
    <cellStyle name="annee semestre 3 2 2 2 2 2 2 2 4 2 2 2 3 2 3 2 2 2 2 3" xfId="17018" xr:uid="{00000000-0005-0000-0000-0000ED330000}"/>
    <cellStyle name="annee semestre 3 2 2 2 2 2 2 2 4 2 2 2 3 2 3 2 2 2 2 3 2" xfId="8884" xr:uid="{00000000-0005-0000-0000-0000EE330000}"/>
    <cellStyle name="annee semestre 3 2 2 2 2 2 2 2 4 2 2 2 3 2 3 2 2 2 2 3 2 2" xfId="35333" xr:uid="{00000000-0005-0000-0000-0000EF330000}"/>
    <cellStyle name="annee semestre 3 2 2 2 2 2 2 2 4 2 2 2 3 2 3 2 2 2 2 3 3" xfId="25789" xr:uid="{00000000-0005-0000-0000-0000F0330000}"/>
    <cellStyle name="annee semestre 3 2 2 2 2 2 2 2 4 2 2 2 3 2 3 2 2 2 2 4" xfId="22992" xr:uid="{00000000-0005-0000-0000-0000F1330000}"/>
    <cellStyle name="annee semestre 3 2 2 2 2 2 2 2 4 2 2 2 3 2 3 2 2 3" xfId="17489" xr:uid="{00000000-0005-0000-0000-0000F2330000}"/>
    <cellStyle name="annee semestre 3 2 2 2 2 2 2 2 4 2 2 2 3 2 3 2 2 3 2" xfId="9961" xr:uid="{00000000-0005-0000-0000-0000F3330000}"/>
    <cellStyle name="annee semestre 3 2 2 2 2 2 2 2 4 2 2 2 3 2 3 2 2 3 2 2" xfId="35804" xr:uid="{00000000-0005-0000-0000-0000F4330000}"/>
    <cellStyle name="annee semestre 3 2 2 2 2 2 2 2 4 2 2 2 3 2 3 2 2 3 3" xfId="29932" xr:uid="{00000000-0005-0000-0000-0000F5330000}"/>
    <cellStyle name="annee semestre 3 2 2 2 2 2 2 2 4 2 2 2 3 2 3 2 2 4" xfId="22712" xr:uid="{00000000-0005-0000-0000-0000F6330000}"/>
    <cellStyle name="annee semestre 3 2 2 2 2 2 2 2 4 2 2 2 3 2 3 3" xfId="3127" xr:uid="{00000000-0005-0000-0000-0000F7330000}"/>
    <cellStyle name="annee semestre 3 2 2 2 2 2 2 2 4 2 2 2 3 2 3 3 2" xfId="3624" xr:uid="{00000000-0005-0000-0000-0000F8330000}"/>
    <cellStyle name="annee semestre 3 2 2 2 2 2 2 2 4 2 2 2 3 2 3 3 2 2" xfId="5876" xr:uid="{00000000-0005-0000-0000-0000F9330000}"/>
    <cellStyle name="annee semestre 3 2 2 2 2 2 2 2 4 2 2 2 3 2 3 3 2 2 2" xfId="7188" xr:uid="{00000000-0005-0000-0000-0000FA330000}"/>
    <cellStyle name="annee semestre 3 2 2 2 2 2 2 2 4 2 2 2 3 2 3 3 2 2 2 2" xfId="6028" xr:uid="{00000000-0005-0000-0000-0000FB330000}"/>
    <cellStyle name="annee semestre 3 2 2 2 2 2 2 2 4 2 2 2 3 2 3 3 2 2 2 2 2" xfId="8103" xr:uid="{00000000-0005-0000-0000-0000FC330000}"/>
    <cellStyle name="annee semestre 3 2 2 2 2 2 2 2 4 2 2 2 3 2 3 3 2 2 2 2 2 2" xfId="13267" xr:uid="{00000000-0005-0000-0000-0000FD330000}"/>
    <cellStyle name="annee semestre 3 2 2 2 2 2 2 2 4 2 2 2 3 2 3 3 2 2 2 2 2 2 2" xfId="8903" xr:uid="{00000000-0005-0000-0000-0000FE330000}"/>
    <cellStyle name="annee semestre 3 2 2 2 2 2 2 2 4 2 2 2 3 2 3 3 2 2 2 2 2 2 2 2" xfId="31593" xr:uid="{00000000-0005-0000-0000-0000FF330000}"/>
    <cellStyle name="annee semestre 3 2 2 2 2 2 2 2 4 2 2 2 3 2 3 3 2 2 2 2 2 2 3" xfId="20928" xr:uid="{00000000-0005-0000-0000-000000340000}"/>
    <cellStyle name="annee semestre 3 2 2 2 2 2 2 2 4 2 2 2 3 2 3 3 2 2 2 2 2 3" xfId="30034" xr:uid="{00000000-0005-0000-0000-000001340000}"/>
    <cellStyle name="annee semestre 3 2 2 2 2 2 2 2 4 2 2 2 3 2 3 3 2 2 2 2 3" xfId="17102" xr:uid="{00000000-0005-0000-0000-000002340000}"/>
    <cellStyle name="annee semestre 3 2 2 2 2 2 2 2 4 2 2 2 3 2 3 3 2 2 2 2 3 2" xfId="10201" xr:uid="{00000000-0005-0000-0000-000003340000}"/>
    <cellStyle name="annee semestre 3 2 2 2 2 2 2 2 4 2 2 2 3 2 3 3 2 2 2 2 3 2 2" xfId="35417" xr:uid="{00000000-0005-0000-0000-000004340000}"/>
    <cellStyle name="annee semestre 3 2 2 2 2 2 2 2 4 2 2 2 3 2 3 3 2 2 2 2 3 3" xfId="30044" xr:uid="{00000000-0005-0000-0000-000005340000}"/>
    <cellStyle name="annee semestre 3 2 2 2 2 2 2 2 4 2 2 2 3 2 3 3 2 2 2 2 4" xfId="26128" xr:uid="{00000000-0005-0000-0000-000006340000}"/>
    <cellStyle name="annee semestre 3 2 2 2 2 2 2 2 4 2 2 2 3 2 3 3 2 2 2 3" xfId="11250" xr:uid="{00000000-0005-0000-0000-000007340000}"/>
    <cellStyle name="annee semestre 3 2 2 2 2 2 2 2 4 2 2 2 3 2 3 3 2 2 2 3 2" xfId="12626" xr:uid="{00000000-0005-0000-0000-000008340000}"/>
    <cellStyle name="annee semestre 3 2 2 2 2 2 2 2 4 2 2 2 3 2 3 3 2 2 2 3 2 2" xfId="14802" xr:uid="{00000000-0005-0000-0000-000009340000}"/>
    <cellStyle name="annee semestre 3 2 2 2 2 2 2 2 4 2 2 2 3 2 3 3 2 2 2 3 2 2 2" xfId="11673" xr:uid="{00000000-0005-0000-0000-00000A340000}"/>
    <cellStyle name="annee semestre 3 2 2 2 2 2 2 2 4 2 2 2 3 2 3 3 2 2 2 3 2 2 2 2" xfId="33128" xr:uid="{00000000-0005-0000-0000-00000B340000}"/>
    <cellStyle name="annee semestre 3 2 2 2 2 2 2 2 4 2 2 2 3 2 3 3 2 2 2 3 2 2 3" xfId="20843" xr:uid="{00000000-0005-0000-0000-00000C340000}"/>
    <cellStyle name="annee semestre 3 2 2 2 2 2 2 2 4 2 2 2 3 2 3 3 2 2 2 3 2 3" xfId="21148" xr:uid="{00000000-0005-0000-0000-00000D340000}"/>
    <cellStyle name="annee semestre 3 2 2 2 2 2 2 2 4 2 2 2 3 2 3 3 2 2 2 3 3" xfId="17388" xr:uid="{00000000-0005-0000-0000-00000E340000}"/>
    <cellStyle name="annee semestre 3 2 2 2 2 2 2 2 4 2 2 2 3 2 3 3 2 2 2 3 3 2" xfId="8183" xr:uid="{00000000-0005-0000-0000-00000F340000}"/>
    <cellStyle name="annee semestre 3 2 2 2 2 2 2 2 4 2 2 2 3 2 3 3 2 2 2 3 3 2 2" xfId="35703" xr:uid="{00000000-0005-0000-0000-000010340000}"/>
    <cellStyle name="annee semestre 3 2 2 2 2 2 2 2 4 2 2 2 3 2 3 3 2 2 2 3 3 3" xfId="27056" xr:uid="{00000000-0005-0000-0000-000011340000}"/>
    <cellStyle name="annee semestre 3 2 2 2 2 2 2 2 4 2 2 2 3 2 3 3 2 2 2 3 4" xfId="28363" xr:uid="{00000000-0005-0000-0000-000012340000}"/>
    <cellStyle name="annee semestre 3 2 2 2 2 2 2 2 4 2 2 2 3 2 3 3 2 2 3" xfId="17012" xr:uid="{00000000-0005-0000-0000-000013340000}"/>
    <cellStyle name="annee semestre 3 2 2 2 2 2 2 2 4 2 2 2 3 2 3 3 2 2 3 2" xfId="19257" xr:uid="{00000000-0005-0000-0000-000014340000}"/>
    <cellStyle name="annee semestre 3 2 2 2 2 2 2 2 4 2 2 2 3 2 3 3 2 2 3 2 2" xfId="35327" xr:uid="{00000000-0005-0000-0000-000015340000}"/>
    <cellStyle name="annee semestre 3 2 2 2 2 2 2 2 4 2 2 2 3 2 3 3 2 2 3 3" xfId="27385" xr:uid="{00000000-0005-0000-0000-000016340000}"/>
    <cellStyle name="annee semestre 3 2 2 2 2 2 2 2 4 2 2 2 3 2 3 3 2 2 4" xfId="20886" xr:uid="{00000000-0005-0000-0000-000017340000}"/>
    <cellStyle name="annee semestre 3 2 2 2 2 2 2 2 4 2 2 2 3 2 3 3 3" xfId="17090" xr:uid="{00000000-0005-0000-0000-000018340000}"/>
    <cellStyle name="annee semestre 3 2 2 2 2 2 2 2 4 2 2 2 3 2 3 3 3 2" xfId="12812" xr:uid="{00000000-0005-0000-0000-000019340000}"/>
    <cellStyle name="annee semestre 3 2 2 2 2 2 2 2 4 2 2 2 3 2 3 3 3 2 2" xfId="35405" xr:uid="{00000000-0005-0000-0000-00001A340000}"/>
    <cellStyle name="annee semestre 3 2 2 2 2 2 2 2 4 2 2 2 3 2 3 3 3 3" xfId="22349" xr:uid="{00000000-0005-0000-0000-00001B340000}"/>
    <cellStyle name="annee semestre 3 2 2 2 2 2 2 2 4 2 2 2 3 2 3 3 4" xfId="28359" xr:uid="{00000000-0005-0000-0000-00001C340000}"/>
    <cellStyle name="annee semestre 3 2 2 2 2 2 2 2 4 2 2 2 3 2 4" xfId="15690" xr:uid="{00000000-0005-0000-0000-00001D340000}"/>
    <cellStyle name="annee semestre 3 2 2 2 2 2 2 2 4 2 2 2 3 2 4 2" xfId="11281" xr:uid="{00000000-0005-0000-0000-00001E340000}"/>
    <cellStyle name="annee semestre 3 2 2 2 2 2 2 2 4 2 2 2 3 2 4 2 2" xfId="34006" xr:uid="{00000000-0005-0000-0000-00001F340000}"/>
    <cellStyle name="annee semestre 3 2 2 2 2 2 2 2 4 2 2 2 3 2 4 3" xfId="30177" xr:uid="{00000000-0005-0000-0000-000020340000}"/>
    <cellStyle name="annee semestre 3 2 2 2 2 2 2 2 4 2 2 2 3 2 5" xfId="25048" xr:uid="{00000000-0005-0000-0000-000021340000}"/>
    <cellStyle name="annee semestre 3 2 2 2 2 2 2 2 4 2 2 2 4" xfId="14931" xr:uid="{00000000-0005-0000-0000-000022340000}"/>
    <cellStyle name="annee semestre 3 2 2 2 2 2 2 2 4 2 2 2 4 2" xfId="20553" xr:uid="{00000000-0005-0000-0000-000023340000}"/>
    <cellStyle name="annee semestre 3 2 2 2 2 2 2 2 4 2 2 2 4 2 2" xfId="33252" xr:uid="{00000000-0005-0000-0000-000024340000}"/>
    <cellStyle name="annee semestre 3 2 2 2 2 2 2 2 4 2 2 2 4 3" xfId="26470" xr:uid="{00000000-0005-0000-0000-000025340000}"/>
    <cellStyle name="annee semestre 3 2 2 2 2 2 2 2 4 2 2 2 5" xfId="28309" xr:uid="{00000000-0005-0000-0000-000026340000}"/>
    <cellStyle name="annee semestre 3 2 2 2 2 2 2 2 4 2 3" xfId="15228" xr:uid="{00000000-0005-0000-0000-000027340000}"/>
    <cellStyle name="annee semestre 3 2 2 2 2 2 2 2 4 2 3 2" xfId="20503" xr:uid="{00000000-0005-0000-0000-000028340000}"/>
    <cellStyle name="annee semestre 3 2 2 2 2 2 2 2 4 2 3 2 2" xfId="33547" xr:uid="{00000000-0005-0000-0000-000029340000}"/>
    <cellStyle name="annee semestre 3 2 2 2 2 2 2 2 4 2 3 3" xfId="24859" xr:uid="{00000000-0005-0000-0000-00002A340000}"/>
    <cellStyle name="annee semestre 3 2 2 2 2 2 2 2 4 2 4" xfId="25824" xr:uid="{00000000-0005-0000-0000-00002B340000}"/>
    <cellStyle name="annee semestre 3 2 2 2 2 2 2 3" xfId="548" xr:uid="{00000000-0005-0000-0000-00002C340000}"/>
    <cellStyle name="annee semestre 3 2 2 2 2 2 2 3 2" xfId="775" xr:uid="{00000000-0005-0000-0000-00002D340000}"/>
    <cellStyle name="annee semestre 3 2 2 2 2 2 2 3 2 2" xfId="860" xr:uid="{00000000-0005-0000-0000-00002E340000}"/>
    <cellStyle name="annee semestre 3 2 2 2 2 2 2 3 2 2 2" xfId="597" xr:uid="{00000000-0005-0000-0000-00002F340000}"/>
    <cellStyle name="annee semestre 3 2 2 2 2 2 2 3 2 2 2 2" xfId="927" xr:uid="{00000000-0005-0000-0000-000030340000}"/>
    <cellStyle name="annee semestre 3 2 2 2 2 2 2 3 2 2 2 2 2" xfId="1320" xr:uid="{00000000-0005-0000-0000-000031340000}"/>
    <cellStyle name="annee semestre 3 2 2 2 2 2 2 3 2 2 2 2 2 2" xfId="1594" xr:uid="{00000000-0005-0000-0000-000032340000}"/>
    <cellStyle name="annee semestre 3 2 2 2 2 2 2 3 2 2 2 2 2 2 2" xfId="1798" xr:uid="{00000000-0005-0000-0000-000033340000}"/>
    <cellStyle name="annee semestre 3 2 2 2 2 2 2 3 2 2 2 2 2 2 2 2" xfId="2076" xr:uid="{00000000-0005-0000-0000-000034340000}"/>
    <cellStyle name="annee semestre 3 2 2 2 2 2 2 3 2 2 2 2 2 2 2 2 2" xfId="2497" xr:uid="{00000000-0005-0000-0000-000035340000}"/>
    <cellStyle name="annee semestre 3 2 2 2 2 2 2 3 2 2 2 2 2 2 2 2 2 2" xfId="2966" xr:uid="{00000000-0005-0000-0000-000036340000}"/>
    <cellStyle name="annee semestre 3 2 2 2 2 2 2 3 2 2 2 2 2 2 2 2 2 2 2" xfId="3757" xr:uid="{00000000-0005-0000-0000-000037340000}"/>
    <cellStyle name="annee semestre 3 2 2 2 2 2 2 3 2 2 2 2 2 2 2 2 2 2 2 2" xfId="3855" xr:uid="{00000000-0005-0000-0000-000038340000}"/>
    <cellStyle name="annee semestre 3 2 2 2 2 2 2 3 2 2 2 2 2 2 2 2 2 2 2 2 2" xfId="4853" xr:uid="{00000000-0005-0000-0000-000039340000}"/>
    <cellStyle name="annee semestre 3 2 2 2 2 2 2 3 2 2 2 2 2 2 2 2 2 2 2 2 2 2" xfId="7153" xr:uid="{00000000-0005-0000-0000-00003A340000}"/>
    <cellStyle name="annee semestre 3 2 2 2 2 2 2 3 2 2 2 2 2 2 2 2 2 2 2 2 2 2 2" xfId="6977" xr:uid="{00000000-0005-0000-0000-00003B340000}"/>
    <cellStyle name="annee semestre 3 2 2 2 2 2 2 3 2 2 2 2 2 2 2 2 2 2 2 2 2 2 2 2" xfId="8068" xr:uid="{00000000-0005-0000-0000-00003C340000}"/>
    <cellStyle name="annee semestre 3 2 2 2 2 2 2 3 2 2 2 2 2 2 2 2 2 2 2 2 2 2 2 2 2" xfId="13871" xr:uid="{00000000-0005-0000-0000-00003D340000}"/>
    <cellStyle name="annee semestre 3 2 2 2 2 2 2 3 2 2 2 2 2 2 2 2 2 2 2 2 2 2 2 2 2 2" xfId="12873" xr:uid="{00000000-0005-0000-0000-00003E340000}"/>
    <cellStyle name="annee semestre 3 2 2 2 2 2 2 3 2 2 2 2 2 2 2 2 2 2 2 2 2 2 2 2 2 2 2" xfId="32197" xr:uid="{00000000-0005-0000-0000-00003F340000}"/>
    <cellStyle name="annee semestre 3 2 2 2 2 2 2 3 2 2 2 2 2 2 2 2 2 2 2 2 2 2 2 2 2 3" xfId="25252" xr:uid="{00000000-0005-0000-0000-000040340000}"/>
    <cellStyle name="annee semestre 3 2 2 2 2 2 2 3 2 2 2 2 2 2 2 2 2 2 2 2 2 2 2 2 3" xfId="30254" xr:uid="{00000000-0005-0000-0000-000041340000}"/>
    <cellStyle name="annee semestre 3 2 2 2 2 2 2 3 2 2 2 2 2 2 2 2 2 2 2 2 2 2 2 3" xfId="16466" xr:uid="{00000000-0005-0000-0000-000042340000}"/>
    <cellStyle name="annee semestre 3 2 2 2 2 2 2 3 2 2 2 2 2 2 2 2 2 2 2 2 2 2 2 3 2" xfId="8674" xr:uid="{00000000-0005-0000-0000-000043340000}"/>
    <cellStyle name="annee semestre 3 2 2 2 2 2 2 3 2 2 2 2 2 2 2 2 2 2 2 2 2 2 2 3 2 2" xfId="34781" xr:uid="{00000000-0005-0000-0000-000044340000}"/>
    <cellStyle name="annee semestre 3 2 2 2 2 2 2 3 2 2 2 2 2 2 2 2 2 2 2 2 2 2 2 3 3" xfId="29435" xr:uid="{00000000-0005-0000-0000-000045340000}"/>
    <cellStyle name="annee semestre 3 2 2 2 2 2 2 3 2 2 2 2 2 2 2 2 2 2 2 2 2 2 2 4" xfId="28160" xr:uid="{00000000-0005-0000-0000-000046340000}"/>
    <cellStyle name="annee semestre 3 2 2 2 2 2 2 3 2 2 2 2 2 2 2 2 2 2 2 2 2 2 3" xfId="11215" xr:uid="{00000000-0005-0000-0000-000047340000}"/>
    <cellStyle name="annee semestre 3 2 2 2 2 2 2 3 2 2 2 2 2 2 2 2 2 2 2 2 2 2 3 2" xfId="12591" xr:uid="{00000000-0005-0000-0000-000048340000}"/>
    <cellStyle name="annee semestre 3 2 2 2 2 2 2 3 2 2 2 2 2 2 2 2 2 2 2 2 2 2 3 2 2" xfId="14767" xr:uid="{00000000-0005-0000-0000-000049340000}"/>
    <cellStyle name="annee semestre 3 2 2 2 2 2 2 3 2 2 2 2 2 2 2 2 2 2 2 2 2 2 3 2 2 2" xfId="8227" xr:uid="{00000000-0005-0000-0000-00004A340000}"/>
    <cellStyle name="annee semestre 3 2 2 2 2 2 2 3 2 2 2 2 2 2 2 2 2 2 2 2 2 2 3 2 2 2 2" xfId="33093" xr:uid="{00000000-0005-0000-0000-00004B340000}"/>
    <cellStyle name="annee semestre 3 2 2 2 2 2 2 3 2 2 2 2 2 2 2 2 2 2 2 2 2 2 3 2 2 3" xfId="24820" xr:uid="{00000000-0005-0000-0000-00004C340000}"/>
    <cellStyle name="annee semestre 3 2 2 2 2 2 2 3 2 2 2 2 2 2 2 2 2 2 2 2 2 2 3 2 3" xfId="31206" xr:uid="{00000000-0005-0000-0000-00004D340000}"/>
    <cellStyle name="annee semestre 3 2 2 2 2 2 2 3 2 2 2 2 2 2 2 2 2 2 2 2 2 2 3 3" xfId="16854" xr:uid="{00000000-0005-0000-0000-00004E340000}"/>
    <cellStyle name="annee semestre 3 2 2 2 2 2 2 3 2 2 2 2 2 2 2 2 2 2 2 2 2 2 3 3 2" xfId="13148" xr:uid="{00000000-0005-0000-0000-00004F340000}"/>
    <cellStyle name="annee semestre 3 2 2 2 2 2 2 3 2 2 2 2 2 2 2 2 2 2 2 2 2 2 3 3 2 2" xfId="35169" xr:uid="{00000000-0005-0000-0000-000050340000}"/>
    <cellStyle name="annee semestre 3 2 2 2 2 2 2 3 2 2 2 2 2 2 2 2 2 2 2 2 2 2 3 3 3" xfId="27980" xr:uid="{00000000-0005-0000-0000-000051340000}"/>
    <cellStyle name="annee semestre 3 2 2 2 2 2 2 3 2 2 2 2 2 2 2 2 2 2 2 2 2 2 3 4" xfId="23576" xr:uid="{00000000-0005-0000-0000-000052340000}"/>
    <cellStyle name="annee semestre 3 2 2 2 2 2 2 3 2 2 2 2 2 2 2 2 2 2 2 2 2 3" xfId="15007" xr:uid="{00000000-0005-0000-0000-000053340000}"/>
    <cellStyle name="annee semestre 3 2 2 2 2 2 2 3 2 2 2 2 2 2 2 2 2 2 2 2 2 3 2" xfId="19356" xr:uid="{00000000-0005-0000-0000-000054340000}"/>
    <cellStyle name="annee semestre 3 2 2 2 2 2 2 3 2 2 2 2 2 2 2 2 2 2 2 2 2 3 2 2" xfId="33327" xr:uid="{00000000-0005-0000-0000-000055340000}"/>
    <cellStyle name="annee semestre 3 2 2 2 2 2 2 3 2 2 2 2 2 2 2 2 2 2 2 2 2 3 3" xfId="28187" xr:uid="{00000000-0005-0000-0000-000056340000}"/>
    <cellStyle name="annee semestre 3 2 2 2 2 2 2 3 2 2 2 2 2 2 2 2 2 2 2 2 2 4" xfId="22030" xr:uid="{00000000-0005-0000-0000-000057340000}"/>
    <cellStyle name="annee semestre 3 2 2 2 2 2 2 3 2 2 2 2 2 2 2 2 2 2 2 3" xfId="16137" xr:uid="{00000000-0005-0000-0000-000058340000}"/>
    <cellStyle name="annee semestre 3 2 2 2 2 2 2 3 2 2 2 2 2 2 2 2 2 2 2 3 2" xfId="10394" xr:uid="{00000000-0005-0000-0000-000059340000}"/>
    <cellStyle name="annee semestre 3 2 2 2 2 2 2 3 2 2 2 2 2 2 2 2 2 2 2 3 2 2" xfId="34452" xr:uid="{00000000-0005-0000-0000-00005A340000}"/>
    <cellStyle name="annee semestre 3 2 2 2 2 2 2 3 2 2 2 2 2 2 2 2 2 2 2 3 3" xfId="29272" xr:uid="{00000000-0005-0000-0000-00005B340000}"/>
    <cellStyle name="annee semestre 3 2 2 2 2 2 2 3 2 2 2 2 2 2 2 2 2 2 2 4" xfId="23641" xr:uid="{00000000-0005-0000-0000-00005C340000}"/>
    <cellStyle name="annee semestre 3 2 2 2 2 2 2 3 2 2 2 2 2 2 2 2 2 3" xfId="3448" xr:uid="{00000000-0005-0000-0000-00005D340000}"/>
    <cellStyle name="annee semestre 3 2 2 2 2 2 2 3 2 2 2 2 2 2 2 2 2 3 2" xfId="4427" xr:uid="{00000000-0005-0000-0000-00005E340000}"/>
    <cellStyle name="annee semestre 3 2 2 2 2 2 2 3 2 2 2 2 2 2 2 2 2 3 2 2" xfId="5166" xr:uid="{00000000-0005-0000-0000-00005F340000}"/>
    <cellStyle name="annee semestre 3 2 2 2 2 2 2 3 2 2 2 2 2 2 2 2 2 3 2 2 2" xfId="6597" xr:uid="{00000000-0005-0000-0000-000060340000}"/>
    <cellStyle name="annee semestre 3 2 2 2 2 2 2 3 2 2 2 2 2 2 2 2 2 3 2 2 2 2" xfId="5962" xr:uid="{00000000-0005-0000-0000-000061340000}"/>
    <cellStyle name="annee semestre 3 2 2 2 2 2 2 3 2 2 2 2 2 2 2 2 2 3 2 2 2 2 2" xfId="7608" xr:uid="{00000000-0005-0000-0000-000062340000}"/>
    <cellStyle name="annee semestre 3 2 2 2 2 2 2 3 2 2 2 2 2 2 2 2 2 3 2 2 2 2 2 2" xfId="14202" xr:uid="{00000000-0005-0000-0000-000063340000}"/>
    <cellStyle name="annee semestre 3 2 2 2 2 2 2 3 2 2 2 2 2 2 2 2 2 3 2 2 2 2 2 2 2" xfId="20181" xr:uid="{00000000-0005-0000-0000-000064340000}"/>
    <cellStyle name="annee semestre 3 2 2 2 2 2 2 3 2 2 2 2 2 2 2 2 2 3 2 2 2 2 2 2 2 2" xfId="32528" xr:uid="{00000000-0005-0000-0000-000065340000}"/>
    <cellStyle name="annee semestre 3 2 2 2 2 2 2 3 2 2 2 2 2 2 2 2 2 3 2 2 2 2 2 2 3" xfId="30840" xr:uid="{00000000-0005-0000-0000-000066340000}"/>
    <cellStyle name="annee semestre 3 2 2 2 2 2 2 3 2 2 2 2 2 2 2 2 2 3 2 2 2 2 2 3" xfId="30992" xr:uid="{00000000-0005-0000-0000-000067340000}"/>
    <cellStyle name="annee semestre 3 2 2 2 2 2 2 3 2 2 2 2 2 2 2 2 2 3 2 2 2 2 3" xfId="18589" xr:uid="{00000000-0005-0000-0000-000068340000}"/>
    <cellStyle name="annee semestre 3 2 2 2 2 2 2 3 2 2 2 2 2 2 2 2 2 3 2 2 2 2 3 2" xfId="10412" xr:uid="{00000000-0005-0000-0000-000069340000}"/>
    <cellStyle name="annee semestre 3 2 2 2 2 2 2 3 2 2 2 2 2 2 2 2 2 3 2 2 2 2 3 2 2" xfId="36904" xr:uid="{00000000-0005-0000-0000-00006A340000}"/>
    <cellStyle name="annee semestre 3 2 2 2 2 2 2 3 2 2 2 2 2 2 2 2 2 3 2 2 2 2 3 3" xfId="26271" xr:uid="{00000000-0005-0000-0000-00006B340000}"/>
    <cellStyle name="annee semestre 3 2 2 2 2 2 2 3 2 2 2 2 2 2 2 2 2 3 2 2 2 2 4" xfId="25983" xr:uid="{00000000-0005-0000-0000-00006C340000}"/>
    <cellStyle name="annee semestre 3 2 2 2 2 2 2 3 2 2 2 2 2 2 2 2 2 3 2 2 2 3" xfId="10755" xr:uid="{00000000-0005-0000-0000-00006D340000}"/>
    <cellStyle name="annee semestre 3 2 2 2 2 2 2 3 2 2 2 2 2 2 2 2 2 3 2 2 2 3 2" xfId="11858" xr:uid="{00000000-0005-0000-0000-00006E340000}"/>
    <cellStyle name="annee semestre 3 2 2 2 2 2 2 3 2 2 2 2 2 2 2 2 2 3 2 2 2 3 2 2" xfId="14262" xr:uid="{00000000-0005-0000-0000-00006F340000}"/>
    <cellStyle name="annee semestre 3 2 2 2 2 2 2 3 2 2 2 2 2 2 2 2 2 3 2 2 2 3 2 2 2" xfId="19056" xr:uid="{00000000-0005-0000-0000-000070340000}"/>
    <cellStyle name="annee semestre 3 2 2 2 2 2 2 3 2 2 2 2 2 2 2 2 2 3 2 2 2 3 2 2 2 2" xfId="32588" xr:uid="{00000000-0005-0000-0000-000071340000}"/>
    <cellStyle name="annee semestre 3 2 2 2 2 2 2 3 2 2 2 2 2 2 2 2 2 3 2 2 2 3 2 2 3" xfId="25405" xr:uid="{00000000-0005-0000-0000-000072340000}"/>
    <cellStyle name="annee semestre 3 2 2 2 2 2 2 3 2 2 2 2 2 2 2 2 2 3 2 2 2 3 2 3" xfId="21308" xr:uid="{00000000-0005-0000-0000-000073340000}"/>
    <cellStyle name="annee semestre 3 2 2 2 2 2 2 3 2 2 2 2 2 2 2 2 2 3 2 2 2 3 3" xfId="17009" xr:uid="{00000000-0005-0000-0000-000074340000}"/>
    <cellStyle name="annee semestre 3 2 2 2 2 2 2 3 2 2 2 2 2 2 2 2 2 3 2 2 2 3 3 2" xfId="8807" xr:uid="{00000000-0005-0000-0000-000075340000}"/>
    <cellStyle name="annee semestre 3 2 2 2 2 2 2 3 2 2 2 2 2 2 2 2 2 3 2 2 2 3 3 2 2" xfId="35324" xr:uid="{00000000-0005-0000-0000-000076340000}"/>
    <cellStyle name="annee semestre 3 2 2 2 2 2 2 3 2 2 2 2 2 2 2 2 2 3 2 2 2 3 3 3" xfId="30258" xr:uid="{00000000-0005-0000-0000-000077340000}"/>
    <cellStyle name="annee semestre 3 2 2 2 2 2 2 3 2 2 2 2 2 2 2 2 2 3 2 2 2 3 4" xfId="21647" xr:uid="{00000000-0005-0000-0000-000078340000}"/>
    <cellStyle name="annee semestre 3 2 2 2 2 2 2 3 2 2 2 2 2 2 2 2 2 3 2 2 3" xfId="16579" xr:uid="{00000000-0005-0000-0000-000079340000}"/>
    <cellStyle name="annee semestre 3 2 2 2 2 2 2 3 2 2 2 2 2 2 2 2 2 3 2 2 3 2" xfId="20476" xr:uid="{00000000-0005-0000-0000-00007A340000}"/>
    <cellStyle name="annee semestre 3 2 2 2 2 2 2 3 2 2 2 2 2 2 2 2 2 3 2 2 3 2 2" xfId="34894" xr:uid="{00000000-0005-0000-0000-00007B340000}"/>
    <cellStyle name="annee semestre 3 2 2 2 2 2 2 3 2 2 2 2 2 2 2 2 2 3 2 2 3 3" xfId="28754" xr:uid="{00000000-0005-0000-0000-00007C340000}"/>
    <cellStyle name="annee semestre 3 2 2 2 2 2 2 3 2 2 2 2 2 2 2 2 2 3 2 2 4" xfId="22097" xr:uid="{00000000-0005-0000-0000-00007D340000}"/>
    <cellStyle name="annee semestre 3 2 2 2 2 2 2 3 2 2 2 2 2 2 2 2 2 3 3" xfId="16145" xr:uid="{00000000-0005-0000-0000-00007E340000}"/>
    <cellStyle name="annee semestre 3 2 2 2 2 2 2 3 2 2 2 2 2 2 2 2 2 3 3 2" xfId="20203" xr:uid="{00000000-0005-0000-0000-00007F340000}"/>
    <cellStyle name="annee semestre 3 2 2 2 2 2 2 3 2 2 2 2 2 2 2 2 2 3 3 2 2" xfId="34460" xr:uid="{00000000-0005-0000-0000-000080340000}"/>
    <cellStyle name="annee semestre 3 2 2 2 2 2 2 3 2 2 2 2 2 2 2 2 2 3 3 3" xfId="30240" xr:uid="{00000000-0005-0000-0000-000081340000}"/>
    <cellStyle name="annee semestre 3 2 2 2 2 2 2 3 2 2 2 2 2 2 2 2 2 3 4" xfId="25667" xr:uid="{00000000-0005-0000-0000-000082340000}"/>
    <cellStyle name="annee semestre 3 2 2 2 2 2 2 3 2 2 2 2 2 2 2 3" xfId="2699" xr:uid="{00000000-0005-0000-0000-000083340000}"/>
    <cellStyle name="annee semestre 3 2 2 2 2 2 2 3 2 2 2 2 2 2 2 3 2" xfId="2381" xr:uid="{00000000-0005-0000-0000-000084340000}"/>
    <cellStyle name="annee semestre 3 2 2 2 2 2 2 3 2 2 2 2 2 2 2 3 2 2" xfId="4040" xr:uid="{00000000-0005-0000-0000-000085340000}"/>
    <cellStyle name="annee semestre 3 2 2 2 2 2 2 3 2 2 2 2 2 2 2 3 2 2 2" xfId="4514" xr:uid="{00000000-0005-0000-0000-000086340000}"/>
    <cellStyle name="annee semestre 3 2 2 2 2 2 2 3 2 2 2 2 2 2 2 3 2 2 2 2" xfId="5133" xr:uid="{00000000-0005-0000-0000-000087340000}"/>
    <cellStyle name="annee semestre 3 2 2 2 2 2 2 3 2 2 2 2 2 2 2 3 2 2 2 2 2" xfId="6538" xr:uid="{00000000-0005-0000-0000-000088340000}"/>
    <cellStyle name="annee semestre 3 2 2 2 2 2 2 3 2 2 2 2 2 2 2 3 2 2 2 2 2 2" xfId="6967" xr:uid="{00000000-0005-0000-0000-000089340000}"/>
    <cellStyle name="annee semestre 3 2 2 2 2 2 2 3 2 2 2 2 2 2 2 3 2 2 2 2 2 2 2" xfId="7549" xr:uid="{00000000-0005-0000-0000-00008A340000}"/>
    <cellStyle name="annee semestre 3 2 2 2 2 2 2 3 2 2 2 2 2 2 2 3 2 2 2 2 2 2 2 2" xfId="13547" xr:uid="{00000000-0005-0000-0000-00008B340000}"/>
    <cellStyle name="annee semestre 3 2 2 2 2 2 2 3 2 2 2 2 2 2 2 3 2 2 2 2 2 2 2 2 2" xfId="19361" xr:uid="{00000000-0005-0000-0000-00008C340000}"/>
    <cellStyle name="annee semestre 3 2 2 2 2 2 2 3 2 2 2 2 2 2 2 3 2 2 2 2 2 2 2 2 2 2" xfId="31873" xr:uid="{00000000-0005-0000-0000-00008D340000}"/>
    <cellStyle name="annee semestre 3 2 2 2 2 2 2 3 2 2 2 2 2 2 2 3 2 2 2 2 2 2 2 2 3" xfId="29749" xr:uid="{00000000-0005-0000-0000-00008E340000}"/>
    <cellStyle name="annee semestre 3 2 2 2 2 2 2 3 2 2 2 2 2 2 2 3 2 2 2 2 2 2 2 3" xfId="24045" xr:uid="{00000000-0005-0000-0000-00008F340000}"/>
    <cellStyle name="annee semestre 3 2 2 2 2 2 2 3 2 2 2 2 2 2 2 3 2 2 2 2 2 2 3" xfId="16340" xr:uid="{00000000-0005-0000-0000-000090340000}"/>
    <cellStyle name="annee semestre 3 2 2 2 2 2 2 3 2 2 2 2 2 2 2 3 2 2 2 2 2 2 3 2" xfId="12627" xr:uid="{00000000-0005-0000-0000-000091340000}"/>
    <cellStyle name="annee semestre 3 2 2 2 2 2 2 3 2 2 2 2 2 2 2 3 2 2 2 2 2 2 3 2 2" xfId="34655" xr:uid="{00000000-0005-0000-0000-000092340000}"/>
    <cellStyle name="annee semestre 3 2 2 2 2 2 2 3 2 2 2 2 2 2 2 3 2 2 2 2 2 2 3 3" xfId="27673" xr:uid="{00000000-0005-0000-0000-000093340000}"/>
    <cellStyle name="annee semestre 3 2 2 2 2 2 2 3 2 2 2 2 2 2 2 3 2 2 2 2 2 2 4" xfId="25697" xr:uid="{00000000-0005-0000-0000-000094340000}"/>
    <cellStyle name="annee semestre 3 2 2 2 2 2 2 3 2 2 2 2 2 2 2 3 2 2 2 2 2 3" xfId="10696" xr:uid="{00000000-0005-0000-0000-000095340000}"/>
    <cellStyle name="annee semestre 3 2 2 2 2 2 2 3 2 2 2 2 2 2 2 3 2 2 2 2 2 3 2" xfId="11933" xr:uid="{00000000-0005-0000-0000-000096340000}"/>
    <cellStyle name="annee semestre 3 2 2 2 2 2 2 3 2 2 2 2 2 2 2 3 2 2 2 2 2 3 2 2" xfId="14162" xr:uid="{00000000-0005-0000-0000-000097340000}"/>
    <cellStyle name="annee semestre 3 2 2 2 2 2 2 3 2 2 2 2 2 2 2 3 2 2 2 2 2 3 2 2 2" xfId="13047" xr:uid="{00000000-0005-0000-0000-000098340000}"/>
    <cellStyle name="annee semestre 3 2 2 2 2 2 2 3 2 2 2 2 2 2 2 3 2 2 2 2 2 3 2 2 2 2" xfId="32488" xr:uid="{00000000-0005-0000-0000-000099340000}"/>
    <cellStyle name="annee semestre 3 2 2 2 2 2 2 3 2 2 2 2 2 2 2 3 2 2 2 2 2 3 2 2 3" xfId="21078" xr:uid="{00000000-0005-0000-0000-00009A340000}"/>
    <cellStyle name="annee semestre 3 2 2 2 2 2 2 3 2 2 2 2 2 2 2 3 2 2 2 2 2 3 2 3" xfId="21684" xr:uid="{00000000-0005-0000-0000-00009B340000}"/>
    <cellStyle name="annee semestre 3 2 2 2 2 2 2 3 2 2 2 2 2 2 2 3 2 2 2 2 2 3 3" xfId="15534" xr:uid="{00000000-0005-0000-0000-00009C340000}"/>
    <cellStyle name="annee semestre 3 2 2 2 2 2 2 3 2 2 2 2 2 2 2 3 2 2 2 2 2 3 3 2" xfId="12838" xr:uid="{00000000-0005-0000-0000-00009D340000}"/>
    <cellStyle name="annee semestre 3 2 2 2 2 2 2 3 2 2 2 2 2 2 2 3 2 2 2 2 2 3 3 2 2" xfId="33853" xr:uid="{00000000-0005-0000-0000-00009E340000}"/>
    <cellStyle name="annee semestre 3 2 2 2 2 2 2 3 2 2 2 2 2 2 2 3 2 2 2 2 2 3 3 3" xfId="31191" xr:uid="{00000000-0005-0000-0000-00009F340000}"/>
    <cellStyle name="annee semestre 3 2 2 2 2 2 2 3 2 2 2 2 2 2 2 3 2 2 2 2 2 3 4" xfId="26382" xr:uid="{00000000-0005-0000-0000-0000A0340000}"/>
    <cellStyle name="annee semestre 3 2 2 2 2 2 2 3 2 2 2 2 2 2 2 3 2 2 2 2 3" xfId="17738" xr:uid="{00000000-0005-0000-0000-0000A1340000}"/>
    <cellStyle name="annee semestre 3 2 2 2 2 2 2 3 2 2 2 2 2 2 2 3 2 2 2 2 3 2" xfId="10304" xr:uid="{00000000-0005-0000-0000-0000A2340000}"/>
    <cellStyle name="annee semestre 3 2 2 2 2 2 2 3 2 2 2 2 2 2 2 3 2 2 2 2 3 2 2" xfId="36053" xr:uid="{00000000-0005-0000-0000-0000A3340000}"/>
    <cellStyle name="annee semestre 3 2 2 2 2 2 2 3 2 2 2 2 2 2 2 3 2 2 2 2 3 3" xfId="30482" xr:uid="{00000000-0005-0000-0000-0000A4340000}"/>
    <cellStyle name="annee semestre 3 2 2 2 2 2 2 3 2 2 2 2 2 2 2 3 2 2 2 2 4" xfId="26822" xr:uid="{00000000-0005-0000-0000-0000A5340000}"/>
    <cellStyle name="annee semestre 3 2 2 2 2 2 2 3 2 2 2 2 2 2 2 3 2 2 3" xfId="16157" xr:uid="{00000000-0005-0000-0000-0000A6340000}"/>
    <cellStyle name="annee semestre 3 2 2 2 2 2 2 3 2 2 2 2 2 2 2 3 2 2 3 2" xfId="8953" xr:uid="{00000000-0005-0000-0000-0000A7340000}"/>
    <cellStyle name="annee semestre 3 2 2 2 2 2 2 3 2 2 2 2 2 2 2 3 2 2 3 2 2" xfId="34472" xr:uid="{00000000-0005-0000-0000-0000A8340000}"/>
    <cellStyle name="annee semestre 3 2 2 2 2 2 2 3 2 2 2 2 2 2 2 3 2 2 3 3" xfId="30065" xr:uid="{00000000-0005-0000-0000-0000A9340000}"/>
    <cellStyle name="annee semestre 3 2 2 2 2 2 2 3 2 2 2 2 2 2 2 3 2 2 4" xfId="24076" xr:uid="{00000000-0005-0000-0000-0000AA340000}"/>
    <cellStyle name="annee semestre 3 2 2 2 2 2 2 3 2 2 2 2 2 2 2 3 3" xfId="3237" xr:uid="{00000000-0005-0000-0000-0000AB340000}"/>
    <cellStyle name="annee semestre 3 2 2 2 2 2 2 3 2 2 2 2 2 2 2 3 3 2" xfId="3599" xr:uid="{00000000-0005-0000-0000-0000AC340000}"/>
    <cellStyle name="annee semestre 3 2 2 2 2 2 2 3 2 2 2 2 2 2 2 3 3 2 2" xfId="4884" xr:uid="{00000000-0005-0000-0000-0000AD340000}"/>
    <cellStyle name="annee semestre 3 2 2 2 2 2 2 3 2 2 2 2 2 2 2 3 3 2 2 2" xfId="6505" xr:uid="{00000000-0005-0000-0000-0000AE340000}"/>
    <cellStyle name="annee semestre 3 2 2 2 2 2 2 3 2 2 2 2 2 2 2 3 3 2 2 2 2" xfId="5903" xr:uid="{00000000-0005-0000-0000-0000AF340000}"/>
    <cellStyle name="annee semestre 3 2 2 2 2 2 2 3 2 2 2 2 2 2 2 3 3 2 2 2 2 2" xfId="7516" xr:uid="{00000000-0005-0000-0000-0000B0340000}"/>
    <cellStyle name="annee semestre 3 2 2 2 2 2 2 3 2 2 2 2 2 2 2 3 3 2 2 2 2 2 2" xfId="13268" xr:uid="{00000000-0005-0000-0000-0000B1340000}"/>
    <cellStyle name="annee semestre 3 2 2 2 2 2 2 3 2 2 2 2 2 2 2 3 3 2 2 2 2 2 2 2" xfId="9810" xr:uid="{00000000-0005-0000-0000-0000B2340000}"/>
    <cellStyle name="annee semestre 3 2 2 2 2 2 2 3 2 2 2 2 2 2 2 3 3 2 2 2 2 2 2 2 2" xfId="31594" xr:uid="{00000000-0005-0000-0000-0000B3340000}"/>
    <cellStyle name="annee semestre 3 2 2 2 2 2 2 3 2 2 2 2 2 2 2 3 3 2 2 2 2 2 2 3" xfId="28103" xr:uid="{00000000-0005-0000-0000-0000B4340000}"/>
    <cellStyle name="annee semestre 3 2 2 2 2 2 2 3 2 2 2 2 2 2 2 3 3 2 2 2 2 2 3" xfId="23014" xr:uid="{00000000-0005-0000-0000-0000B5340000}"/>
    <cellStyle name="annee semestre 3 2 2 2 2 2 2 3 2 2 2 2 2 2 2 3 3 2 2 2 2 3" xfId="17603" xr:uid="{00000000-0005-0000-0000-0000B6340000}"/>
    <cellStyle name="annee semestre 3 2 2 2 2 2 2 3 2 2 2 2 2 2 2 3 3 2 2 2 2 3 2" xfId="19691" xr:uid="{00000000-0005-0000-0000-0000B7340000}"/>
    <cellStyle name="annee semestre 3 2 2 2 2 2 2 3 2 2 2 2 2 2 2 3 3 2 2 2 2 3 2 2" xfId="35918" xr:uid="{00000000-0005-0000-0000-0000B8340000}"/>
    <cellStyle name="annee semestre 3 2 2 2 2 2 2 3 2 2 2 2 2 2 2 3 3 2 2 2 2 3 3" xfId="22302" xr:uid="{00000000-0005-0000-0000-0000B9340000}"/>
    <cellStyle name="annee semestre 3 2 2 2 2 2 2 3 2 2 2 2 2 2 2 3 3 2 2 2 2 4" xfId="28685" xr:uid="{00000000-0005-0000-0000-0000BA340000}"/>
    <cellStyle name="annee semestre 3 2 2 2 2 2 2 3 2 2 2 2 2 2 2 3 3 2 2 2 3" xfId="10663" xr:uid="{00000000-0005-0000-0000-0000BB340000}"/>
    <cellStyle name="annee semestre 3 2 2 2 2 2 2 3 2 2 2 2 2 2 2 3 3 2 2 2 3 2" xfId="12256" xr:uid="{00000000-0005-0000-0000-0000BC340000}"/>
    <cellStyle name="annee semestre 3 2 2 2 2 2 2 3 2 2 2 2 2 2 2 3 3 2 2 2 3 2 2" xfId="13528" xr:uid="{00000000-0005-0000-0000-0000BD340000}"/>
    <cellStyle name="annee semestre 3 2 2 2 2 2 2 3 2 2 2 2 2 2 2 3 3 2 2 2 3 2 2 2" xfId="8937" xr:uid="{00000000-0005-0000-0000-0000BE340000}"/>
    <cellStyle name="annee semestre 3 2 2 2 2 2 2 3 2 2 2 2 2 2 2 3 3 2 2 2 3 2 2 2 2" xfId="31854" xr:uid="{00000000-0005-0000-0000-0000BF340000}"/>
    <cellStyle name="annee semestre 3 2 2 2 2 2 2 3 2 2 2 2 2 2 2 3 3 2 2 2 3 2 2 3" xfId="24634" xr:uid="{00000000-0005-0000-0000-0000C0340000}"/>
    <cellStyle name="annee semestre 3 2 2 2 2 2 2 3 2 2 2 2 2 2 2 3 3 2 2 2 3 2 3" xfId="30132" xr:uid="{00000000-0005-0000-0000-0000C1340000}"/>
    <cellStyle name="annee semestre 3 2 2 2 2 2 2 3 2 2 2 2 2 2 2 3 3 2 2 2 3 3" xfId="17890" xr:uid="{00000000-0005-0000-0000-0000C2340000}"/>
    <cellStyle name="annee semestre 3 2 2 2 2 2 2 3 2 2 2 2 2 2 2 3 3 2 2 2 3 3 2" xfId="8728" xr:uid="{00000000-0005-0000-0000-0000C3340000}"/>
    <cellStyle name="annee semestre 3 2 2 2 2 2 2 3 2 2 2 2 2 2 2 3 3 2 2 2 3 3 2 2" xfId="36205" xr:uid="{00000000-0005-0000-0000-0000C4340000}"/>
    <cellStyle name="annee semestre 3 2 2 2 2 2 2 3 2 2 2 2 2 2 2 3 3 2 2 2 3 3 3" xfId="22926" xr:uid="{00000000-0005-0000-0000-0000C5340000}"/>
    <cellStyle name="annee semestre 3 2 2 2 2 2 2 3 2 2 2 2 2 2 2 3 3 2 2 2 3 4" xfId="29265" xr:uid="{00000000-0005-0000-0000-0000C6340000}"/>
    <cellStyle name="annee semestre 3 2 2 2 2 2 2 3 2 2 2 2 2 2 2 3 3 2 2 3" xfId="16996" xr:uid="{00000000-0005-0000-0000-0000C7340000}"/>
    <cellStyle name="annee semestre 3 2 2 2 2 2 2 3 2 2 2 2 2 2 2 3 3 2 2 3 2" xfId="8518" xr:uid="{00000000-0005-0000-0000-0000C8340000}"/>
    <cellStyle name="annee semestre 3 2 2 2 2 2 2 3 2 2 2 2 2 2 2 3 3 2 2 3 2 2" xfId="35311" xr:uid="{00000000-0005-0000-0000-0000C9340000}"/>
    <cellStyle name="annee semestre 3 2 2 2 2 2 2 3 2 2 2 2 2 2 2 3 3 2 2 3 3" xfId="30940" xr:uid="{00000000-0005-0000-0000-0000CA340000}"/>
    <cellStyle name="annee semestre 3 2 2 2 2 2 2 3 2 2 2 2 2 2 2 3 3 2 2 4" xfId="25152" xr:uid="{00000000-0005-0000-0000-0000CB340000}"/>
    <cellStyle name="annee semestre 3 2 2 2 2 2 2 3 2 2 2 2 2 2 2 3 3 3" xfId="17915" xr:uid="{00000000-0005-0000-0000-0000CC340000}"/>
    <cellStyle name="annee semestre 3 2 2 2 2 2 2 3 2 2 2 2 2 2 2 3 3 3 2" xfId="10211" xr:uid="{00000000-0005-0000-0000-0000CD340000}"/>
    <cellStyle name="annee semestre 3 2 2 2 2 2 2 3 2 2 2 2 2 2 2 3 3 3 2 2" xfId="36230" xr:uid="{00000000-0005-0000-0000-0000CE340000}"/>
    <cellStyle name="annee semestre 3 2 2 2 2 2 2 3 2 2 2 2 2 2 2 3 3 3 3" xfId="20941" xr:uid="{00000000-0005-0000-0000-0000CF340000}"/>
    <cellStyle name="annee semestre 3 2 2 2 2 2 2 3 2 2 2 2 2 2 2 3 3 4" xfId="26023" xr:uid="{00000000-0005-0000-0000-0000D0340000}"/>
    <cellStyle name="annee semestre 3 2 2 2 2 2 2 3 2 2 2 2 2 2 2 4" xfId="17542" xr:uid="{00000000-0005-0000-0000-0000D1340000}"/>
    <cellStyle name="annee semestre 3 2 2 2 2 2 2 3 2 2 2 2 2 2 2 4 2" xfId="20086" xr:uid="{00000000-0005-0000-0000-0000D2340000}"/>
    <cellStyle name="annee semestre 3 2 2 2 2 2 2 3 2 2 2 2 2 2 2 4 2 2" xfId="35857" xr:uid="{00000000-0005-0000-0000-0000D3340000}"/>
    <cellStyle name="annee semestre 3 2 2 2 2 2 2 3 2 2 2 2 2 2 2 4 3" xfId="29798" xr:uid="{00000000-0005-0000-0000-0000D4340000}"/>
    <cellStyle name="annee semestre 3 2 2 2 2 2 2 3 2 2 2 2 2 2 2 5" xfId="25586" xr:uid="{00000000-0005-0000-0000-0000D5340000}"/>
    <cellStyle name="annee semestre 3 2 2 2 2 2 2 3 2 2 2 2 2 3" xfId="15703" xr:uid="{00000000-0005-0000-0000-0000D6340000}"/>
    <cellStyle name="annee semestre 3 2 2 2 2 2 2 3 2 2 2 2 2 3 2" xfId="13101" xr:uid="{00000000-0005-0000-0000-0000D7340000}"/>
    <cellStyle name="annee semestre 3 2 2 2 2 2 2 3 2 2 2 2 2 3 2 2" xfId="34019" xr:uid="{00000000-0005-0000-0000-0000D8340000}"/>
    <cellStyle name="annee semestre 3 2 2 2 2 2 2 3 2 2 2 2 2 3 3" xfId="21550" xr:uid="{00000000-0005-0000-0000-0000D9340000}"/>
    <cellStyle name="annee semestre 3 2 2 2 2 2 2 3 2 2 2 2 2 4" xfId="22704" xr:uid="{00000000-0005-0000-0000-0000DA340000}"/>
    <cellStyle name="annee semestre 3 2 2 2 2 2 2 3 2 2 2 2 3" xfId="1373" xr:uid="{00000000-0005-0000-0000-0000DB340000}"/>
    <cellStyle name="annee semestre 3 2 2 2 2 2 2 3 2 2 2 2 3 2" xfId="1704" xr:uid="{00000000-0005-0000-0000-0000DC340000}"/>
    <cellStyle name="annee semestre 3 2 2 2 2 2 2 3 2 2 2 2 3 2 2" xfId="1982" xr:uid="{00000000-0005-0000-0000-0000DD340000}"/>
    <cellStyle name="annee semestre 3 2 2 2 2 2 2 3 2 2 2 2 3 2 2 2" xfId="2221" xr:uid="{00000000-0005-0000-0000-0000DE340000}"/>
    <cellStyle name="annee semestre 3 2 2 2 2 2 2 3 2 2 2 2 3 2 2 2 2" xfId="2872" xr:uid="{00000000-0005-0000-0000-0000DF340000}"/>
    <cellStyle name="annee semestre 3 2 2 2 2 2 2 3 2 2 2 2 3 2 2 2 2 2" xfId="4125" xr:uid="{00000000-0005-0000-0000-0000E0340000}"/>
    <cellStyle name="annee semestre 3 2 2 2 2 2 2 3 2 2 2 2 3 2 2 2 2 2 2" xfId="4599" xr:uid="{00000000-0005-0000-0000-0000E1340000}"/>
    <cellStyle name="annee semestre 3 2 2 2 2 2 2 3 2 2 2 2 3 2 2 2 2 2 2 2" xfId="5634" xr:uid="{00000000-0005-0000-0000-0000E2340000}"/>
    <cellStyle name="annee semestre 3 2 2 2 2 2 2 3 2 2 2 2 3 2 2 2 2 2 2 2 2" xfId="6451" xr:uid="{00000000-0005-0000-0000-0000E3340000}"/>
    <cellStyle name="annee semestre 3 2 2 2 2 2 2 3 2 2 2 2 3 2 2 2 2 2 2 2 2 2" xfId="7015" xr:uid="{00000000-0005-0000-0000-0000E4340000}"/>
    <cellStyle name="annee semestre 3 2 2 2 2 2 2 3 2 2 2 2 3 2 2 2 2 2 2 2 2 2 2" xfId="7462" xr:uid="{00000000-0005-0000-0000-0000E5340000}"/>
    <cellStyle name="annee semestre 3 2 2 2 2 2 2 3 2 2 2 2 3 2 2 2 2 2 2 2 2 2 2 2" xfId="13295" xr:uid="{00000000-0005-0000-0000-0000E6340000}"/>
    <cellStyle name="annee semestre 3 2 2 2 2 2 2 3 2 2 2 2 3 2 2 2 2 2 2 2 2 2 2 2 2" xfId="19221" xr:uid="{00000000-0005-0000-0000-0000E7340000}"/>
    <cellStyle name="annee semestre 3 2 2 2 2 2 2 3 2 2 2 2 3 2 2 2 2 2 2 2 2 2 2 2 2 2" xfId="31621" xr:uid="{00000000-0005-0000-0000-0000E8340000}"/>
    <cellStyle name="annee semestre 3 2 2 2 2 2 2 3 2 2 2 2 3 2 2 2 2 2 2 2 2 2 2 2 3" xfId="21808" xr:uid="{00000000-0005-0000-0000-0000E9340000}"/>
    <cellStyle name="annee semestre 3 2 2 2 2 2 2 3 2 2 2 2 3 2 2 2 2 2 2 2 2 2 2 3" xfId="26160" xr:uid="{00000000-0005-0000-0000-0000EA340000}"/>
    <cellStyle name="annee semestre 3 2 2 2 2 2 2 3 2 2 2 2 3 2 2 2 2 2 2 2 2 2 3" xfId="18028" xr:uid="{00000000-0005-0000-0000-0000EB340000}"/>
    <cellStyle name="annee semestre 3 2 2 2 2 2 2 3 2 2 2 2 3 2 2 2 2 2 2 2 2 2 3 2" xfId="18971" xr:uid="{00000000-0005-0000-0000-0000EC340000}"/>
    <cellStyle name="annee semestre 3 2 2 2 2 2 2 3 2 2 2 2 3 2 2 2 2 2 2 2 2 2 3 2 2" xfId="36343" xr:uid="{00000000-0005-0000-0000-0000ED340000}"/>
    <cellStyle name="annee semestre 3 2 2 2 2 2 2 3 2 2 2 2 3 2 2 2 2 2 2 2 2 2 3 3" xfId="28719" xr:uid="{00000000-0005-0000-0000-0000EE340000}"/>
    <cellStyle name="annee semestre 3 2 2 2 2 2 2 3 2 2 2 2 3 2 2 2 2 2 2 2 2 2 4" xfId="23009" xr:uid="{00000000-0005-0000-0000-0000EF340000}"/>
    <cellStyle name="annee semestre 3 2 2 2 2 2 2 3 2 2 2 2 3 2 2 2 2 2 2 2 2 3" xfId="10609" xr:uid="{00000000-0005-0000-0000-0000F0340000}"/>
    <cellStyle name="annee semestre 3 2 2 2 2 2 2 3 2 2 2 2 3 2 2 2 2 2 2 2 2 3 2" xfId="12291" xr:uid="{00000000-0005-0000-0000-0000F1340000}"/>
    <cellStyle name="annee semestre 3 2 2 2 2 2 2 3 2 2 2 2 3 2 2 2 2 2 2 2 2 3 2 2" xfId="14467" xr:uid="{00000000-0005-0000-0000-0000F2340000}"/>
    <cellStyle name="annee semestre 3 2 2 2 2 2 2 3 2 2 2 2 3 2 2 2 2 2 2 2 2 3 2 2 2" xfId="9355" xr:uid="{00000000-0005-0000-0000-0000F3340000}"/>
    <cellStyle name="annee semestre 3 2 2 2 2 2 2 3 2 2 2 2 3 2 2 2 2 2 2 2 2 3 2 2 2 2" xfId="32793" xr:uid="{00000000-0005-0000-0000-0000F4340000}"/>
    <cellStyle name="annee semestre 3 2 2 2 2 2 2 3 2 2 2 2 3 2 2 2 2 2 2 2 2 3 2 2 3" xfId="22867" xr:uid="{00000000-0005-0000-0000-0000F5340000}"/>
    <cellStyle name="annee semestre 3 2 2 2 2 2 2 3 2 2 2 2 3 2 2 2 2 2 2 2 2 3 2 3" xfId="30428" xr:uid="{00000000-0005-0000-0000-0000F6340000}"/>
    <cellStyle name="annee semestre 3 2 2 2 2 2 2 3 2 2 2 2 3 2 2 2 2 2 2 2 2 3 3" xfId="17181" xr:uid="{00000000-0005-0000-0000-0000F7340000}"/>
    <cellStyle name="annee semestre 3 2 2 2 2 2 2 3 2 2 2 2 3 2 2 2 2 2 2 2 2 3 3 2" xfId="19081" xr:uid="{00000000-0005-0000-0000-0000F8340000}"/>
    <cellStyle name="annee semestre 3 2 2 2 2 2 2 3 2 2 2 2 3 2 2 2 2 2 2 2 2 3 3 2 2" xfId="35496" xr:uid="{00000000-0005-0000-0000-0000F9340000}"/>
    <cellStyle name="annee semestre 3 2 2 2 2 2 2 3 2 2 2 2 3 2 2 2 2 2 2 2 2 3 3 3" xfId="21624" xr:uid="{00000000-0005-0000-0000-0000FA340000}"/>
    <cellStyle name="annee semestre 3 2 2 2 2 2 2 3 2 2 2 2 3 2 2 2 2 2 2 2 2 3 4" xfId="26184" xr:uid="{00000000-0005-0000-0000-0000FB340000}"/>
    <cellStyle name="annee semestre 3 2 2 2 2 2 2 3 2 2 2 2 3 2 2 2 2 2 2 2 3" xfId="16657" xr:uid="{00000000-0005-0000-0000-0000FC340000}"/>
    <cellStyle name="annee semestre 3 2 2 2 2 2 2 3 2 2 2 2 3 2 2 2 2 2 2 2 3 2" xfId="8644" xr:uid="{00000000-0005-0000-0000-0000FD340000}"/>
    <cellStyle name="annee semestre 3 2 2 2 2 2 2 3 2 2 2 2 3 2 2 2 2 2 2 2 3 2 2" xfId="34972" xr:uid="{00000000-0005-0000-0000-0000FE340000}"/>
    <cellStyle name="annee semestre 3 2 2 2 2 2 2 3 2 2 2 2 3 2 2 2 2 2 2 2 3 3" xfId="30558" xr:uid="{00000000-0005-0000-0000-0000FF340000}"/>
    <cellStyle name="annee semestre 3 2 2 2 2 2 2 3 2 2 2 2 3 2 2 2 2 2 2 2 4" xfId="27674" xr:uid="{00000000-0005-0000-0000-000000350000}"/>
    <cellStyle name="annee semestre 3 2 2 2 2 2 2 3 2 2 2 2 3 2 2 2 2 2 3" xfId="15625" xr:uid="{00000000-0005-0000-0000-000001350000}"/>
    <cellStyle name="annee semestre 3 2 2 2 2 2 2 3 2 2 2 2 3 2 2 2 2 2 3 2" xfId="19071" xr:uid="{00000000-0005-0000-0000-000002350000}"/>
    <cellStyle name="annee semestre 3 2 2 2 2 2 2 3 2 2 2 2 3 2 2 2 2 2 3 2 2" xfId="33942" xr:uid="{00000000-0005-0000-0000-000003350000}"/>
    <cellStyle name="annee semestre 3 2 2 2 2 2 2 3 2 2 2 2 3 2 2 2 2 2 3 3" xfId="22379" xr:uid="{00000000-0005-0000-0000-000004350000}"/>
    <cellStyle name="annee semestre 3 2 2 2 2 2 2 3 2 2 2 2 3 2 2 2 2 2 4" xfId="26334" xr:uid="{00000000-0005-0000-0000-000005350000}"/>
    <cellStyle name="annee semestre 3 2 2 2 2 2 2 3 2 2 2 2 3 2 2 2 3" xfId="3354" xr:uid="{00000000-0005-0000-0000-000006350000}"/>
    <cellStyle name="annee semestre 3 2 2 2 2 2 2 3 2 2 2 2 3 2 2 2 3 2" xfId="4333" xr:uid="{00000000-0005-0000-0000-000007350000}"/>
    <cellStyle name="annee semestre 3 2 2 2 2 2 2 3 2 2 2 2 3 2 2 2 3 2 2" xfId="5552" xr:uid="{00000000-0005-0000-0000-000008350000}"/>
    <cellStyle name="annee semestre 3 2 2 2 2 2 2 3 2 2 2 2 3 2 2 2 3 2 2 2" xfId="6406" xr:uid="{00000000-0005-0000-0000-000009350000}"/>
    <cellStyle name="annee semestre 3 2 2 2 2 2 2 3 2 2 2 2 3 2 2 2 3 2 2 2 2" xfId="6957" xr:uid="{00000000-0005-0000-0000-00000A350000}"/>
    <cellStyle name="annee semestre 3 2 2 2 2 2 2 3 2 2 2 2 3 2 2 2 3 2 2 2 2 2" xfId="7417" xr:uid="{00000000-0005-0000-0000-00000B350000}"/>
    <cellStyle name="annee semestre 3 2 2 2 2 2 2 3 2 2 2 2 3 2 2 2 3 2 2 2 2 2 2" xfId="14425" xr:uid="{00000000-0005-0000-0000-00000C350000}"/>
    <cellStyle name="annee semestre 3 2 2 2 2 2 2 3 2 2 2 2 3 2 2 2 3 2 2 2 2 2 2 2" xfId="20501" xr:uid="{00000000-0005-0000-0000-00000D350000}"/>
    <cellStyle name="annee semestre 3 2 2 2 2 2 2 3 2 2 2 2 3 2 2 2 3 2 2 2 2 2 2 2 2" xfId="32751" xr:uid="{00000000-0005-0000-0000-00000E350000}"/>
    <cellStyle name="annee semestre 3 2 2 2 2 2 2 3 2 2 2 2 3 2 2 2 3 2 2 2 2 2 2 3" xfId="23289" xr:uid="{00000000-0005-0000-0000-00000F350000}"/>
    <cellStyle name="annee semestre 3 2 2 2 2 2 2 3 2 2 2 2 3 2 2 2 3 2 2 2 2 2 3" xfId="31240" xr:uid="{00000000-0005-0000-0000-000010350000}"/>
    <cellStyle name="annee semestre 3 2 2 2 2 2 2 3 2 2 2 2 3 2 2 2 3 2 2 2 2 3" xfId="16777" xr:uid="{00000000-0005-0000-0000-000011350000}"/>
    <cellStyle name="annee semestre 3 2 2 2 2 2 2 3 2 2 2 2 3 2 2 2 3 2 2 2 2 3 2" xfId="20233" xr:uid="{00000000-0005-0000-0000-000012350000}"/>
    <cellStyle name="annee semestre 3 2 2 2 2 2 2 3 2 2 2 2 3 2 2 2 3 2 2 2 2 3 2 2" xfId="35092" xr:uid="{00000000-0005-0000-0000-000013350000}"/>
    <cellStyle name="annee semestre 3 2 2 2 2 2 2 3 2 2 2 2 3 2 2 2 3 2 2 2 2 3 3" xfId="30481" xr:uid="{00000000-0005-0000-0000-000014350000}"/>
    <cellStyle name="annee semestre 3 2 2 2 2 2 2 3 2 2 2 2 3 2 2 2 3 2 2 2 2 4" xfId="28985" xr:uid="{00000000-0005-0000-0000-000015350000}"/>
    <cellStyle name="annee semestre 3 2 2 2 2 2 2 3 2 2 2 2 3 2 2 2 3 2 2 2 3" xfId="10564" xr:uid="{00000000-0005-0000-0000-000016350000}"/>
    <cellStyle name="annee semestre 3 2 2 2 2 2 2 3 2 2 2 2 3 2 2 2 3 2 2 2 3 2" xfId="12201" xr:uid="{00000000-0005-0000-0000-000017350000}"/>
    <cellStyle name="annee semestre 3 2 2 2 2 2 2 3 2 2 2 2 3 2 2 2 3 2 2 2 3 2 2" xfId="13487" xr:uid="{00000000-0005-0000-0000-000018350000}"/>
    <cellStyle name="annee semestre 3 2 2 2 2 2 2 3 2 2 2 2 3 2 2 2 3 2 2 2 3 2 2 2" xfId="19447" xr:uid="{00000000-0005-0000-0000-000019350000}"/>
    <cellStyle name="annee semestre 3 2 2 2 2 2 2 3 2 2 2 2 3 2 2 2 3 2 2 2 3 2 2 2 2" xfId="31813" xr:uid="{00000000-0005-0000-0000-00001A350000}"/>
    <cellStyle name="annee semestre 3 2 2 2 2 2 2 3 2 2 2 2 3 2 2 2 3 2 2 2 3 2 2 3" xfId="24531" xr:uid="{00000000-0005-0000-0000-00001B350000}"/>
    <cellStyle name="annee semestre 3 2 2 2 2 2 2 3 2 2 2 2 3 2 2 2 3 2 2 2 3 2 3" xfId="24149" xr:uid="{00000000-0005-0000-0000-00001C350000}"/>
    <cellStyle name="annee semestre 3 2 2 2 2 2 2 3 2 2 2 2 3 2 2 2 3 2 2 2 3 3" xfId="15860" xr:uid="{00000000-0005-0000-0000-00001D350000}"/>
    <cellStyle name="annee semestre 3 2 2 2 2 2 2 3 2 2 2 2 3 2 2 2 3 2 2 2 3 3 2" xfId="19046" xr:uid="{00000000-0005-0000-0000-00001E350000}"/>
    <cellStyle name="annee semestre 3 2 2 2 2 2 2 3 2 2 2 2 3 2 2 2 3 2 2 2 3 3 2 2" xfId="34176" xr:uid="{00000000-0005-0000-0000-00001F350000}"/>
    <cellStyle name="annee semestre 3 2 2 2 2 2 2 3 2 2 2 2 3 2 2 2 3 2 2 2 3 3 3" xfId="24395" xr:uid="{00000000-0005-0000-0000-000020350000}"/>
    <cellStyle name="annee semestre 3 2 2 2 2 2 2 3 2 2 2 2 3 2 2 2 3 2 2 2 3 4" xfId="20954" xr:uid="{00000000-0005-0000-0000-000021350000}"/>
    <cellStyle name="annee semestre 3 2 2 2 2 2 2 3 2 2 2 2 3 2 2 2 3 2 2 3" xfId="18591" xr:uid="{00000000-0005-0000-0000-000022350000}"/>
    <cellStyle name="annee semestre 3 2 2 2 2 2 2 3 2 2 2 2 3 2 2 2 3 2 2 3 2" xfId="18769" xr:uid="{00000000-0005-0000-0000-000023350000}"/>
    <cellStyle name="annee semestre 3 2 2 2 2 2 2 3 2 2 2 2 3 2 2 2 3 2 2 3 2 2" xfId="36906" xr:uid="{00000000-0005-0000-0000-000024350000}"/>
    <cellStyle name="annee semestre 3 2 2 2 2 2 2 3 2 2 2 2 3 2 2 2 3 2 2 3 3" xfId="26855" xr:uid="{00000000-0005-0000-0000-000025350000}"/>
    <cellStyle name="annee semestre 3 2 2 2 2 2 2 3 2 2 2 2 3 2 2 2 3 2 2 4" xfId="27337" xr:uid="{00000000-0005-0000-0000-000026350000}"/>
    <cellStyle name="annee semestre 3 2 2 2 2 2 2 3 2 2 2 2 3 2 2 2 3 3" xfId="16980" xr:uid="{00000000-0005-0000-0000-000027350000}"/>
    <cellStyle name="annee semestre 3 2 2 2 2 2 2 3 2 2 2 2 3 2 2 2 3 3 2" xfId="19557" xr:uid="{00000000-0005-0000-0000-000028350000}"/>
    <cellStyle name="annee semestre 3 2 2 2 2 2 2 3 2 2 2 2 3 2 2 2 3 3 2 2" xfId="35295" xr:uid="{00000000-0005-0000-0000-000029350000}"/>
    <cellStyle name="annee semestre 3 2 2 2 2 2 2 3 2 2 2 2 3 2 2 2 3 3 3" xfId="30140" xr:uid="{00000000-0005-0000-0000-00002A350000}"/>
    <cellStyle name="annee semestre 3 2 2 2 2 2 2 3 2 2 2 2 3 2 2 2 3 4" xfId="27778" xr:uid="{00000000-0005-0000-0000-00002B350000}"/>
    <cellStyle name="annee semestre 3 2 2 2 2 2 2 3 2 2 2 2 3 2 3" xfId="2605" xr:uid="{00000000-0005-0000-0000-00002C350000}"/>
    <cellStyle name="annee semestre 3 2 2 2 2 2 2 3 2 2 2 2 3 2 3 2" xfId="2117" xr:uid="{00000000-0005-0000-0000-00002D350000}"/>
    <cellStyle name="annee semestre 3 2 2 2 2 2 2 3 2 2 2 2 3 2 3 2 2" xfId="4090" xr:uid="{00000000-0005-0000-0000-00002E350000}"/>
    <cellStyle name="annee semestre 3 2 2 2 2 2 2 3 2 2 2 2 3 2 3 2 2 2" xfId="4564" xr:uid="{00000000-0005-0000-0000-00002F350000}"/>
    <cellStyle name="annee semestre 3 2 2 2 2 2 2 3 2 2 2 2 3 2 3 2 2 2 2" xfId="5573" xr:uid="{00000000-0005-0000-0000-000030350000}"/>
    <cellStyle name="annee semestre 3 2 2 2 2 2 2 3 2 2 2 2 3 2 3 2 2 2 2 2" xfId="7151" xr:uid="{00000000-0005-0000-0000-000031350000}"/>
    <cellStyle name="annee semestre 3 2 2 2 2 2 2 3 2 2 2 2 3 2 3 2 2 2 2 2 2" xfId="6055" xr:uid="{00000000-0005-0000-0000-000032350000}"/>
    <cellStyle name="annee semestre 3 2 2 2 2 2 2 3 2 2 2 2 3 2 3 2 2 2 2 2 2 2" xfId="8066" xr:uid="{00000000-0005-0000-0000-000033350000}"/>
    <cellStyle name="annee semestre 3 2 2 2 2 2 2 3 2 2 2 2 3 2 3 2 2 2 2 2 2 2 2" xfId="13409" xr:uid="{00000000-0005-0000-0000-000034350000}"/>
    <cellStyle name="annee semestre 3 2 2 2 2 2 2 3 2 2 2 2 3 2 3 2 2 2 2 2 2 2 2 2" xfId="11464" xr:uid="{00000000-0005-0000-0000-000035350000}"/>
    <cellStyle name="annee semestre 3 2 2 2 2 2 2 3 2 2 2 2 3 2 3 2 2 2 2 2 2 2 2 2 2" xfId="31735" xr:uid="{00000000-0005-0000-0000-000036350000}"/>
    <cellStyle name="annee semestre 3 2 2 2 2 2 2 3 2 2 2 2 3 2 3 2 2 2 2 2 2 2 2 3" xfId="30969" xr:uid="{00000000-0005-0000-0000-000037350000}"/>
    <cellStyle name="annee semestre 3 2 2 2 2 2 2 3 2 2 2 2 3 2 3 2 2 2 2 2 2 2 3" xfId="29989" xr:uid="{00000000-0005-0000-0000-000038350000}"/>
    <cellStyle name="annee semestre 3 2 2 2 2 2 2 3 2 2 2 2 3 2 3 2 2 2 2 2 2 3" xfId="16771" xr:uid="{00000000-0005-0000-0000-000039350000}"/>
    <cellStyle name="annee semestre 3 2 2 2 2 2 2 3 2 2 2 2 3 2 3 2 2 2 2 2 2 3 2" xfId="9719" xr:uid="{00000000-0005-0000-0000-00003A350000}"/>
    <cellStyle name="annee semestre 3 2 2 2 2 2 2 3 2 2 2 2 3 2 3 2 2 2 2 2 2 3 2 2" xfId="35086" xr:uid="{00000000-0005-0000-0000-00003B350000}"/>
    <cellStyle name="annee semestre 3 2 2 2 2 2 2 3 2 2 2 2 3 2 3 2 2 2 2 2 2 3 3" xfId="28008" xr:uid="{00000000-0005-0000-0000-00003C350000}"/>
    <cellStyle name="annee semestre 3 2 2 2 2 2 2 3 2 2 2 2 3 2 3 2 2 2 2 2 2 4" xfId="27063" xr:uid="{00000000-0005-0000-0000-00003D350000}"/>
    <cellStyle name="annee semestre 3 2 2 2 2 2 2 3 2 2 2 2 3 2 3 2 2 2 2 2 3" xfId="11213" xr:uid="{00000000-0005-0000-0000-00003E350000}"/>
    <cellStyle name="annee semestre 3 2 2 2 2 2 2 3 2 2 2 2 3 2 3 2 2 2 2 2 3 2" xfId="12589" xr:uid="{00000000-0005-0000-0000-00003F350000}"/>
    <cellStyle name="annee semestre 3 2 2 2 2 2 2 3 2 2 2 2 3 2 3 2 2 2 2 2 3 2 2" xfId="14765" xr:uid="{00000000-0005-0000-0000-000040350000}"/>
    <cellStyle name="annee semestre 3 2 2 2 2 2 2 3 2 2 2 2 3 2 3 2 2 2 2 2 3 2 2 2" xfId="8337" xr:uid="{00000000-0005-0000-0000-000041350000}"/>
    <cellStyle name="annee semestre 3 2 2 2 2 2 2 3 2 2 2 2 3 2 3 2 2 2 2 2 3 2 2 2 2" xfId="33091" xr:uid="{00000000-0005-0000-0000-000042350000}"/>
    <cellStyle name="annee semestre 3 2 2 2 2 2 2 3 2 2 2 2 3 2 3 2 2 2 2 2 3 2 2 3" xfId="23896" xr:uid="{00000000-0005-0000-0000-000043350000}"/>
    <cellStyle name="annee semestre 3 2 2 2 2 2 2 3 2 2 2 2 3 2 3 2 2 2 2 2 3 2 3" xfId="25309" xr:uid="{00000000-0005-0000-0000-000044350000}"/>
    <cellStyle name="annee semestre 3 2 2 2 2 2 2 3 2 2 2 2 3 2 3 2 2 2 2 2 3 3" xfId="17802" xr:uid="{00000000-0005-0000-0000-000045350000}"/>
    <cellStyle name="annee semestre 3 2 2 2 2 2 2 3 2 2 2 2 3 2 3 2 2 2 2 2 3 3 2" xfId="10402" xr:uid="{00000000-0005-0000-0000-000046350000}"/>
    <cellStyle name="annee semestre 3 2 2 2 2 2 2 3 2 2 2 2 3 2 3 2 2 2 2 2 3 3 2 2" xfId="36117" xr:uid="{00000000-0005-0000-0000-000047350000}"/>
    <cellStyle name="annee semestre 3 2 2 2 2 2 2 3 2 2 2 2 3 2 3 2 2 2 2 2 3 3 3" xfId="24308" xr:uid="{00000000-0005-0000-0000-000048350000}"/>
    <cellStyle name="annee semestre 3 2 2 2 2 2 2 3 2 2 2 2 3 2 3 2 2 2 2 2 3 4" xfId="27134" xr:uid="{00000000-0005-0000-0000-000049350000}"/>
    <cellStyle name="annee semestre 3 2 2 2 2 2 2 3 2 2 2 2 3 2 3 2 2 2 2 3" xfId="18084" xr:uid="{00000000-0005-0000-0000-00004A350000}"/>
    <cellStyle name="annee semestre 3 2 2 2 2 2 2 3 2 2 2 2 3 2 3 2 2 2 2 3 2" xfId="19880" xr:uid="{00000000-0005-0000-0000-00004B350000}"/>
    <cellStyle name="annee semestre 3 2 2 2 2 2 2 3 2 2 2 2 3 2 3 2 2 2 2 3 2 2" xfId="36399" xr:uid="{00000000-0005-0000-0000-00004C350000}"/>
    <cellStyle name="annee semestre 3 2 2 2 2 2 2 3 2 2 2 2 3 2 3 2 2 2 2 3 3" xfId="22611" xr:uid="{00000000-0005-0000-0000-00004D350000}"/>
    <cellStyle name="annee semestre 3 2 2 2 2 2 2 3 2 2 2 2 3 2 3 2 2 2 2 4" xfId="23057" xr:uid="{00000000-0005-0000-0000-00004E350000}"/>
    <cellStyle name="annee semestre 3 2 2 2 2 2 2 3 2 2 2 2 3 2 3 2 2 3" xfId="18333" xr:uid="{00000000-0005-0000-0000-00004F350000}"/>
    <cellStyle name="annee semestre 3 2 2 2 2 2 2 3 2 2 2 2 3 2 3 2 2 3 2" xfId="8634" xr:uid="{00000000-0005-0000-0000-000050350000}"/>
    <cellStyle name="annee semestre 3 2 2 2 2 2 2 3 2 2 2 2 3 2 3 2 2 3 2 2" xfId="36648" xr:uid="{00000000-0005-0000-0000-000051350000}"/>
    <cellStyle name="annee semestre 3 2 2 2 2 2 2 3 2 2 2 2 3 2 3 2 2 3 3" xfId="27995" xr:uid="{00000000-0005-0000-0000-000052350000}"/>
    <cellStyle name="annee semestre 3 2 2 2 2 2 2 3 2 2 2 2 3 2 3 2 2 4" xfId="22479" xr:uid="{00000000-0005-0000-0000-000053350000}"/>
    <cellStyle name="annee semestre 3 2 2 2 2 2 2 3 2 2 2 2 3 2 3 3" xfId="3206" xr:uid="{00000000-0005-0000-0000-000054350000}"/>
    <cellStyle name="annee semestre 3 2 2 2 2 2 2 3 2 2 2 2 3 2 3 3 2" xfId="3897" xr:uid="{00000000-0005-0000-0000-000055350000}"/>
    <cellStyle name="annee semestre 3 2 2 2 2 2 2 3 2 2 2 2 3 2 3 3 2 2" xfId="5600" xr:uid="{00000000-0005-0000-0000-000056350000}"/>
    <cellStyle name="annee semestre 3 2 2 2 2 2 2 3 2 2 2 2 3 2 3 3 2 2 2" xfId="6471" xr:uid="{00000000-0005-0000-0000-000057350000}"/>
    <cellStyle name="annee semestre 3 2 2 2 2 2 2 3 2 2 2 2 3 2 3 3 2 2 2 2" xfId="5951" xr:uid="{00000000-0005-0000-0000-000058350000}"/>
    <cellStyle name="annee semestre 3 2 2 2 2 2 2 3 2 2 2 2 3 2 3 3 2 2 2 2 2" xfId="7482" xr:uid="{00000000-0005-0000-0000-000059350000}"/>
    <cellStyle name="annee semestre 3 2 2 2 2 2 2 3 2 2 2 2 3 2 3 3 2 2 2 2 2 2" xfId="13286" xr:uid="{00000000-0005-0000-0000-00005A350000}"/>
    <cellStyle name="annee semestre 3 2 2 2 2 2 2 3 2 2 2 2 3 2 3 3 2 2 2 2 2 2 2" xfId="10258" xr:uid="{00000000-0005-0000-0000-00005B350000}"/>
    <cellStyle name="annee semestre 3 2 2 2 2 2 2 3 2 2 2 2 3 2 3 3 2 2 2 2 2 2 2 2" xfId="31612" xr:uid="{00000000-0005-0000-0000-00005C350000}"/>
    <cellStyle name="annee semestre 3 2 2 2 2 2 2 3 2 2 2 2 3 2 3 3 2 2 2 2 2 2 3" xfId="30259" xr:uid="{00000000-0005-0000-0000-00005D350000}"/>
    <cellStyle name="annee semestre 3 2 2 2 2 2 2 3 2 2 2 2 3 2 3 3 2 2 2 2 2 3" xfId="21455" xr:uid="{00000000-0005-0000-0000-00005E350000}"/>
    <cellStyle name="annee semestre 3 2 2 2 2 2 2 3 2 2 2 2 3 2 3 3 2 2 2 2 3" xfId="16724" xr:uid="{00000000-0005-0000-0000-00005F350000}"/>
    <cellStyle name="annee semestre 3 2 2 2 2 2 2 3 2 2 2 2 3 2 3 3 2 2 2 2 3 2" xfId="8348" xr:uid="{00000000-0005-0000-0000-000060350000}"/>
    <cellStyle name="annee semestre 3 2 2 2 2 2 2 3 2 2 2 2 3 2 3 3 2 2 2 2 3 2 2" xfId="35039" xr:uid="{00000000-0005-0000-0000-000061350000}"/>
    <cellStyle name="annee semestre 3 2 2 2 2 2 2 3 2 2 2 2 3 2 3 3 2 2 2 2 3 3" xfId="29803" xr:uid="{00000000-0005-0000-0000-000062350000}"/>
    <cellStyle name="annee semestre 3 2 2 2 2 2 2 3 2 2 2 2 3 2 3 3 2 2 2 2 4" xfId="21491" xr:uid="{00000000-0005-0000-0000-000063350000}"/>
    <cellStyle name="annee semestre 3 2 2 2 2 2 2 3 2 2 2 2 3 2 3 3 2 2 2 3" xfId="10629" xr:uid="{00000000-0005-0000-0000-000064350000}"/>
    <cellStyle name="annee semestre 3 2 2 2 2 2 2 3 2 2 2 2 3 2 3 3 2 2 2 3 2" xfId="12214" xr:uid="{00000000-0005-0000-0000-000065350000}"/>
    <cellStyle name="annee semestre 3 2 2 2 2 2 2 3 2 2 2 2 3 2 3 3 2 2 2 3 2 2" xfId="13226" xr:uid="{00000000-0005-0000-0000-000066350000}"/>
    <cellStyle name="annee semestre 3 2 2 2 2 2 2 3 2 2 2 2 3 2 3 3 2 2 2 3 2 2 2" xfId="19314" xr:uid="{00000000-0005-0000-0000-000067350000}"/>
    <cellStyle name="annee semestre 3 2 2 2 2 2 2 3 2 2 2 2 3 2 3 3 2 2 2 3 2 2 2 2" xfId="31552" xr:uid="{00000000-0005-0000-0000-000068350000}"/>
    <cellStyle name="annee semestre 3 2 2 2 2 2 2 3 2 2 2 2 3 2 3 3 2 2 2 3 2 2 3" xfId="25338" xr:uid="{00000000-0005-0000-0000-000069350000}"/>
    <cellStyle name="annee semestre 3 2 2 2 2 2 2 3 2 2 2 2 3 2 3 3 2 2 2 3 2 3" xfId="24084" xr:uid="{00000000-0005-0000-0000-00006A350000}"/>
    <cellStyle name="annee semestre 3 2 2 2 2 2 2 3 2 2 2 2 3 2 3 3 2 2 2 3 3" xfId="18395" xr:uid="{00000000-0005-0000-0000-00006B350000}"/>
    <cellStyle name="annee semestre 3 2 2 2 2 2 2 3 2 2 2 2 3 2 3 3 2 2 2 3 3 2" xfId="9256" xr:uid="{00000000-0005-0000-0000-00006C350000}"/>
    <cellStyle name="annee semestre 3 2 2 2 2 2 2 3 2 2 2 2 3 2 3 3 2 2 2 3 3 2 2" xfId="36710" xr:uid="{00000000-0005-0000-0000-00006D350000}"/>
    <cellStyle name="annee semestre 3 2 2 2 2 2 2 3 2 2 2 2 3 2 3 3 2 2 2 3 3 3" xfId="30246" xr:uid="{00000000-0005-0000-0000-00006E350000}"/>
    <cellStyle name="annee semestre 3 2 2 2 2 2 2 3 2 2 2 2 3 2 3 3 2 2 2 3 4" xfId="21694" xr:uid="{00000000-0005-0000-0000-00006F350000}"/>
    <cellStyle name="annee semestre 3 2 2 2 2 2 2 3 2 2 2 2 3 2 3 3 2 2 3" xfId="18160" xr:uid="{00000000-0005-0000-0000-000070350000}"/>
    <cellStyle name="annee semestre 3 2 2 2 2 2 2 3 2 2 2 2 3 2 3 3 2 2 3 2" xfId="9073" xr:uid="{00000000-0005-0000-0000-000071350000}"/>
    <cellStyle name="annee semestre 3 2 2 2 2 2 2 3 2 2 2 2 3 2 3 3 2 2 3 2 2" xfId="36475" xr:uid="{00000000-0005-0000-0000-000072350000}"/>
    <cellStyle name="annee semestre 3 2 2 2 2 2 2 3 2 2 2 2 3 2 3 3 2 2 3 3" xfId="23315" xr:uid="{00000000-0005-0000-0000-000073350000}"/>
    <cellStyle name="annee semestre 3 2 2 2 2 2 2 3 2 2 2 2 3 2 3 3 2 2 4" xfId="22007" xr:uid="{00000000-0005-0000-0000-000074350000}"/>
    <cellStyle name="annee semestre 3 2 2 2 2 2 2 3 2 2 2 2 3 2 3 3 3" xfId="14954" xr:uid="{00000000-0005-0000-0000-000075350000}"/>
    <cellStyle name="annee semestre 3 2 2 2 2 2 2 3 2 2 2 2 3 2 3 3 3 2" xfId="8697" xr:uid="{00000000-0005-0000-0000-000076350000}"/>
    <cellStyle name="annee semestre 3 2 2 2 2 2 2 3 2 2 2 2 3 2 3 3 3 2 2" xfId="33275" xr:uid="{00000000-0005-0000-0000-000077350000}"/>
    <cellStyle name="annee semestre 3 2 2 2 2 2 2 3 2 2 2 2 3 2 3 3 3 3" xfId="25387" xr:uid="{00000000-0005-0000-0000-000078350000}"/>
    <cellStyle name="annee semestre 3 2 2 2 2 2 2 3 2 2 2 2 3 2 3 3 4" xfId="27545" xr:uid="{00000000-0005-0000-0000-000079350000}"/>
    <cellStyle name="annee semestre 3 2 2 2 2 2 2 3 2 2 2 2 3 2 4" xfId="18176" xr:uid="{00000000-0005-0000-0000-00007A350000}"/>
    <cellStyle name="annee semestre 3 2 2 2 2 2 2 3 2 2 2 2 3 2 4 2" xfId="19746" xr:uid="{00000000-0005-0000-0000-00007B350000}"/>
    <cellStyle name="annee semestre 3 2 2 2 2 2 2 3 2 2 2 2 3 2 4 2 2" xfId="36491" xr:uid="{00000000-0005-0000-0000-00007C350000}"/>
    <cellStyle name="annee semestre 3 2 2 2 2 2 2 3 2 2 2 2 3 2 4 3" xfId="30424" xr:uid="{00000000-0005-0000-0000-00007D350000}"/>
    <cellStyle name="annee semestre 3 2 2 2 2 2 2 3 2 2 2 2 3 2 5" xfId="29319" xr:uid="{00000000-0005-0000-0000-00007E350000}"/>
    <cellStyle name="annee semestre 3 2 2 2 2 2 2 3 2 2 2 2 4" xfId="16073" xr:uid="{00000000-0005-0000-0000-00007F350000}"/>
    <cellStyle name="annee semestre 3 2 2 2 2 2 2 3 2 2 2 2 4 2" xfId="8394" xr:uid="{00000000-0005-0000-0000-000080350000}"/>
    <cellStyle name="annee semestre 3 2 2 2 2 2 2 3 2 2 2 2 4 2 2" xfId="34388" xr:uid="{00000000-0005-0000-0000-000081350000}"/>
    <cellStyle name="annee semestre 3 2 2 2 2 2 2 3 2 2 2 2 4 3" xfId="26715" xr:uid="{00000000-0005-0000-0000-000082350000}"/>
    <cellStyle name="annee semestre 3 2 2 2 2 2 2 3 2 2 2 2 5" xfId="20612" xr:uid="{00000000-0005-0000-0000-000083350000}"/>
    <cellStyle name="annee semestre 3 2 2 2 2 2 2 3 2 2 3" xfId="14984" xr:uid="{00000000-0005-0000-0000-000084350000}"/>
    <cellStyle name="annee semestre 3 2 2 2 2 2 2 3 2 2 3 2" xfId="8961" xr:uid="{00000000-0005-0000-0000-000085350000}"/>
    <cellStyle name="annee semestre 3 2 2 2 2 2 2 3 2 2 3 2 2" xfId="33304" xr:uid="{00000000-0005-0000-0000-000086350000}"/>
    <cellStyle name="annee semestre 3 2 2 2 2 2 2 3 2 2 3 3" xfId="30583" xr:uid="{00000000-0005-0000-0000-000087350000}"/>
    <cellStyle name="annee semestre 3 2 2 2 2 2 2 3 2 2 4" xfId="24507" xr:uid="{00000000-0005-0000-0000-000088350000}"/>
    <cellStyle name="annee semestre 3 2 2 2 2 2 2 3 3" xfId="690" xr:uid="{00000000-0005-0000-0000-000089350000}"/>
    <cellStyle name="annee semestre 3 2 2 2 2 2 2 3 3 2" xfId="888" xr:uid="{00000000-0005-0000-0000-00008A350000}"/>
    <cellStyle name="annee semestre 3 2 2 2 2 2 2 3 3 2 2" xfId="993" xr:uid="{00000000-0005-0000-0000-00008B350000}"/>
    <cellStyle name="annee semestre 3 2 2 2 2 2 2 3 3 2 2 2" xfId="1589" xr:uid="{00000000-0005-0000-0000-00008C350000}"/>
    <cellStyle name="annee semestre 3 2 2 2 2 2 2 3 3 2 2 2 2" xfId="1513" xr:uid="{00000000-0005-0000-0000-00008D350000}"/>
    <cellStyle name="annee semestre 3 2 2 2 2 2 2 3 3 2 2 2 2 2" xfId="1787" xr:uid="{00000000-0005-0000-0000-00008E350000}"/>
    <cellStyle name="annee semestre 3 2 2 2 2 2 2 3 3 2 2 2 2 2 2" xfId="2065" xr:uid="{00000000-0005-0000-0000-00008F350000}"/>
    <cellStyle name="annee semestre 3 2 2 2 2 2 2 3 3 2 2 2 2 2 2 2" xfId="2486" xr:uid="{00000000-0005-0000-0000-000090350000}"/>
    <cellStyle name="annee semestre 3 2 2 2 2 2 2 3 3 2 2 2 2 2 2 2 2" xfId="2955" xr:uid="{00000000-0005-0000-0000-000091350000}"/>
    <cellStyle name="annee semestre 3 2 2 2 2 2 2 3 3 2 2 2 2 2 2 2 2 2" xfId="3750" xr:uid="{00000000-0005-0000-0000-000092350000}"/>
    <cellStyle name="annee semestre 3 2 2 2 2 2 2 3 3 2 2 2 2 2 2 2 2 2 2" xfId="3932" xr:uid="{00000000-0005-0000-0000-000093350000}"/>
    <cellStyle name="annee semestre 3 2 2 2 2 2 2 3 3 2 2 2 2 2 2 2 2 2 2 2" xfId="5523" xr:uid="{00000000-0005-0000-0000-000094350000}"/>
    <cellStyle name="annee semestre 3 2 2 2 2 2 2 3 3 2 2 2 2 2 2 2 2 2 2 2 2" xfId="6765" xr:uid="{00000000-0005-0000-0000-000095350000}"/>
    <cellStyle name="annee semestre 3 2 2 2 2 2 2 3 3 2 2 2 2 2 2 2 2 2 2 2 2 2" xfId="5118" xr:uid="{00000000-0005-0000-0000-000096350000}"/>
    <cellStyle name="annee semestre 3 2 2 2 2 2 2 3 3 2 2 2 2 2 2 2 2 2 2 2 2 2 2" xfId="7776" xr:uid="{00000000-0005-0000-0000-000097350000}"/>
    <cellStyle name="annee semestre 3 2 2 2 2 2 2 3 3 2 2 2 2 2 2 2 2 2 2 2 2 2 2 2" xfId="13290" xr:uid="{00000000-0005-0000-0000-000098350000}"/>
    <cellStyle name="annee semestre 3 2 2 2 2 2 2 3 3 2 2 2 2 2 2 2 2 2 2 2 2 2 2 2 2" xfId="19129" xr:uid="{00000000-0005-0000-0000-000099350000}"/>
    <cellStyle name="annee semestre 3 2 2 2 2 2 2 3 3 2 2 2 2 2 2 2 2 2 2 2 2 2 2 2 2 2" xfId="31616" xr:uid="{00000000-0005-0000-0000-00009A350000}"/>
    <cellStyle name="annee semestre 3 2 2 2 2 2 2 3 3 2 2 2 2 2 2 2 2 2 2 2 2 2 2 2 3" xfId="26342" xr:uid="{00000000-0005-0000-0000-00009B350000}"/>
    <cellStyle name="annee semestre 3 2 2 2 2 2 2 3 3 2 2 2 2 2 2 2 2 2 2 2 2 2 2 3" xfId="31392" xr:uid="{00000000-0005-0000-0000-00009C350000}"/>
    <cellStyle name="annee semestre 3 2 2 2 2 2 2 3 3 2 2 2 2 2 2 2 2 2 2 2 2 2 3" xfId="18132" xr:uid="{00000000-0005-0000-0000-00009D350000}"/>
    <cellStyle name="annee semestre 3 2 2 2 2 2 2 3 3 2 2 2 2 2 2 2 2 2 2 2 2 2 3 2" xfId="19558" xr:uid="{00000000-0005-0000-0000-00009E350000}"/>
    <cellStyle name="annee semestre 3 2 2 2 2 2 2 3 3 2 2 2 2 2 2 2 2 2 2 2 2 2 3 2 2" xfId="36447" xr:uid="{00000000-0005-0000-0000-00009F350000}"/>
    <cellStyle name="annee semestre 3 2 2 2 2 2 2 3 3 2 2 2 2 2 2 2 2 2 2 2 2 2 3 3" xfId="30964" xr:uid="{00000000-0005-0000-0000-0000A0350000}"/>
    <cellStyle name="annee semestre 3 2 2 2 2 2 2 3 3 2 2 2 2 2 2 2 2 2 2 2 2 2 4" xfId="26510" xr:uid="{00000000-0005-0000-0000-0000A1350000}"/>
    <cellStyle name="annee semestre 3 2 2 2 2 2 2 3 3 2 2 2 2 2 2 2 2 2 2 2 2 3" xfId="10923" xr:uid="{00000000-0005-0000-0000-0000A2350000}"/>
    <cellStyle name="annee semestre 3 2 2 2 2 2 2 3 3 2 2 2 2 2 2 2 2 2 2 2 2 3 2" xfId="11927" xr:uid="{00000000-0005-0000-0000-0000A3350000}"/>
    <cellStyle name="annee semestre 3 2 2 2 2 2 2 3 3 2 2 2 2 2 2 2 2 2 2 2 2 3 2 2" xfId="14133" xr:uid="{00000000-0005-0000-0000-0000A4350000}"/>
    <cellStyle name="annee semestre 3 2 2 2 2 2 2 3 3 2 2 2 2 2 2 2 2 2 2 2 2 3 2 2 2" xfId="8369" xr:uid="{00000000-0005-0000-0000-0000A5350000}"/>
    <cellStyle name="annee semestre 3 2 2 2 2 2 2 3 3 2 2 2 2 2 2 2 2 2 2 2 2 3 2 2 2 2" xfId="32459" xr:uid="{00000000-0005-0000-0000-0000A6350000}"/>
    <cellStyle name="annee semestre 3 2 2 2 2 2 2 3 3 2 2 2 2 2 2 2 2 2 2 2 2 3 2 2 3" xfId="21962" xr:uid="{00000000-0005-0000-0000-0000A7350000}"/>
    <cellStyle name="annee semestre 3 2 2 2 2 2 2 3 3 2 2 2 2 2 2 2 2 2 2 2 2 3 2 3" xfId="28132" xr:uid="{00000000-0005-0000-0000-0000A8350000}"/>
    <cellStyle name="annee semestre 3 2 2 2 2 2 2 3 3 2 2 2 2 2 2 2 2 2 2 2 2 3 3" xfId="16191" xr:uid="{00000000-0005-0000-0000-0000A9350000}"/>
    <cellStyle name="annee semestre 3 2 2 2 2 2 2 3 3 2 2 2 2 2 2 2 2 2 2 2 2 3 3 2" xfId="10371" xr:uid="{00000000-0005-0000-0000-0000AA350000}"/>
    <cellStyle name="annee semestre 3 2 2 2 2 2 2 3 3 2 2 2 2 2 2 2 2 2 2 2 2 3 3 2 2" xfId="34506" xr:uid="{00000000-0005-0000-0000-0000AB350000}"/>
    <cellStyle name="annee semestre 3 2 2 2 2 2 2 3 3 2 2 2 2 2 2 2 2 2 2 2 2 3 3 3" xfId="24689" xr:uid="{00000000-0005-0000-0000-0000AC350000}"/>
    <cellStyle name="annee semestre 3 2 2 2 2 2 2 3 3 2 2 2 2 2 2 2 2 2 2 2 2 3 4" xfId="21535" xr:uid="{00000000-0005-0000-0000-0000AD350000}"/>
    <cellStyle name="annee semestre 3 2 2 2 2 2 2 3 3 2 2 2 2 2 2 2 2 2 2 2 3" xfId="18584" xr:uid="{00000000-0005-0000-0000-0000AE350000}"/>
    <cellStyle name="annee semestre 3 2 2 2 2 2 2 3 3 2 2 2 2 2 2 2 2 2 2 2 3 2" xfId="11700" xr:uid="{00000000-0005-0000-0000-0000AF350000}"/>
    <cellStyle name="annee semestre 3 2 2 2 2 2 2 3 3 2 2 2 2 2 2 2 2 2 2 2 3 2 2" xfId="36899" xr:uid="{00000000-0005-0000-0000-0000B0350000}"/>
    <cellStyle name="annee semestre 3 2 2 2 2 2 2 3 3 2 2 2 2 2 2 2 2 2 2 2 3 3" xfId="22581" xr:uid="{00000000-0005-0000-0000-0000B1350000}"/>
    <cellStyle name="annee semestre 3 2 2 2 2 2 2 3 3 2 2 2 2 2 2 2 2 2 2 2 4" xfId="22125" xr:uid="{00000000-0005-0000-0000-0000B2350000}"/>
    <cellStyle name="annee semestre 3 2 2 2 2 2 2 3 3 2 2 2 2 2 2 2 2 2 3" xfId="14913" xr:uid="{00000000-0005-0000-0000-0000B3350000}"/>
    <cellStyle name="annee semestre 3 2 2 2 2 2 2 3 3 2 2 2 2 2 2 2 2 2 3 2" xfId="10162" xr:uid="{00000000-0005-0000-0000-0000B4350000}"/>
    <cellStyle name="annee semestre 3 2 2 2 2 2 2 3 3 2 2 2 2 2 2 2 2 2 3 2 2" xfId="33234" xr:uid="{00000000-0005-0000-0000-0000B5350000}"/>
    <cellStyle name="annee semestre 3 2 2 2 2 2 2 3 3 2 2 2 2 2 2 2 2 2 3 3" xfId="30833" xr:uid="{00000000-0005-0000-0000-0000B6350000}"/>
    <cellStyle name="annee semestre 3 2 2 2 2 2 2 3 3 2 2 2 2 2 2 2 2 2 4" xfId="25106" xr:uid="{00000000-0005-0000-0000-0000B7350000}"/>
    <cellStyle name="annee semestre 3 2 2 2 2 2 2 3 3 2 2 2 2 2 2 2 3" xfId="3437" xr:uid="{00000000-0005-0000-0000-0000B8350000}"/>
    <cellStyle name="annee semestre 3 2 2 2 2 2 2 3 3 2 2 2 2 2 2 2 3 2" xfId="4416" xr:uid="{00000000-0005-0000-0000-0000B9350000}"/>
    <cellStyle name="annee semestre 3 2 2 2 2 2 2 3 3 2 2 2 2 2 2 2 3 2 2" xfId="5477" xr:uid="{00000000-0005-0000-0000-0000BA350000}"/>
    <cellStyle name="annee semestre 3 2 2 2 2 2 2 3 3 2 2 2 2 2 2 2 3 2 2 2" xfId="7139" xr:uid="{00000000-0005-0000-0000-0000BB350000}"/>
    <cellStyle name="annee semestre 3 2 2 2 2 2 2 3 3 2 2 2 2 2 2 2 3 2 2 2 2" xfId="4783" xr:uid="{00000000-0005-0000-0000-0000BC350000}"/>
    <cellStyle name="annee semestre 3 2 2 2 2 2 2 3 3 2 2 2 2 2 2 2 3 2 2 2 2 2" xfId="8054" xr:uid="{00000000-0005-0000-0000-0000BD350000}"/>
    <cellStyle name="annee semestre 3 2 2 2 2 2 2 3 3 2 2 2 2 2 2 2 3 2 2 2 2 2 2" xfId="13234" xr:uid="{00000000-0005-0000-0000-0000BE350000}"/>
    <cellStyle name="annee semestre 3 2 2 2 2 2 2 3 3 2 2 2 2 2 2 2 3 2 2 2 2 2 2 2" xfId="13044" xr:uid="{00000000-0005-0000-0000-0000BF350000}"/>
    <cellStyle name="annee semestre 3 2 2 2 2 2 2 3 3 2 2 2 2 2 2 2 3 2 2 2 2 2 2 2 2" xfId="31560" xr:uid="{00000000-0005-0000-0000-0000C0350000}"/>
    <cellStyle name="annee semestre 3 2 2 2 2 2 2 3 3 2 2 2 2 2 2 2 3 2 2 2 2 2 2 3" xfId="23318" xr:uid="{00000000-0005-0000-0000-0000C1350000}"/>
    <cellStyle name="annee semestre 3 2 2 2 2 2 2 3 3 2 2 2 2 2 2 2 3 2 2 2 2 2 3" xfId="28085" xr:uid="{00000000-0005-0000-0000-0000C2350000}"/>
    <cellStyle name="annee semestre 3 2 2 2 2 2 2 3 3 2 2 2 2 2 2 2 3 2 2 2 2 3" xfId="18557" xr:uid="{00000000-0005-0000-0000-0000C3350000}"/>
    <cellStyle name="annee semestre 3 2 2 2 2 2 2 3 3 2 2 2 2 2 2 2 3 2 2 2 2 3 2" xfId="19168" xr:uid="{00000000-0005-0000-0000-0000C4350000}"/>
    <cellStyle name="annee semestre 3 2 2 2 2 2 2 3 3 2 2 2 2 2 2 2 3 2 2 2 2 3 2 2" xfId="36872" xr:uid="{00000000-0005-0000-0000-0000C5350000}"/>
    <cellStyle name="annee semestre 3 2 2 2 2 2 2 3 3 2 2 2 2 2 2 2 3 2 2 2 2 3 3" xfId="23190" xr:uid="{00000000-0005-0000-0000-0000C6350000}"/>
    <cellStyle name="annee semestre 3 2 2 2 2 2 2 3 3 2 2 2 2 2 2 2 3 2 2 2 2 4" xfId="28072" xr:uid="{00000000-0005-0000-0000-0000C7350000}"/>
    <cellStyle name="annee semestre 3 2 2 2 2 2 2 3 3 2 2 2 2 2 2 2 3 2 2 2 3" xfId="11201" xr:uid="{00000000-0005-0000-0000-0000C8350000}"/>
    <cellStyle name="annee semestre 3 2 2 2 2 2 2 3 3 2 2 2 2 2 2 2 3 2 2 2 3 2" xfId="12577" xr:uid="{00000000-0005-0000-0000-0000C9350000}"/>
    <cellStyle name="annee semestre 3 2 2 2 2 2 2 3 3 2 2 2 2 2 2 2 3 2 2 2 3 2 2" xfId="14753" xr:uid="{00000000-0005-0000-0000-0000CA350000}"/>
    <cellStyle name="annee semestre 3 2 2 2 2 2 2 3 3 2 2 2 2 2 2 2 3 2 2 2 3 2 2 2" xfId="8205" xr:uid="{00000000-0005-0000-0000-0000CB350000}"/>
    <cellStyle name="annee semestre 3 2 2 2 2 2 2 3 3 2 2 2 2 2 2 2 3 2 2 2 3 2 2 2 2" xfId="33079" xr:uid="{00000000-0005-0000-0000-0000CC350000}"/>
    <cellStyle name="annee semestre 3 2 2 2 2 2 2 3 3 2 2 2 2 2 2 2 3 2 2 2 3 2 2 3" xfId="29089" xr:uid="{00000000-0005-0000-0000-0000CD350000}"/>
    <cellStyle name="annee semestre 3 2 2 2 2 2 2 3 3 2 2 2 2 2 2 2 3 2 2 2 3 2 3" xfId="24885" xr:uid="{00000000-0005-0000-0000-0000CE350000}"/>
    <cellStyle name="annee semestre 3 2 2 2 2 2 2 3 3 2 2 2 2 2 2 2 3 2 2 2 3 3" xfId="15474" xr:uid="{00000000-0005-0000-0000-0000CF350000}"/>
    <cellStyle name="annee semestre 3 2 2 2 2 2 2 3 3 2 2 2 2 2 2 2 3 2 2 2 3 3 2" xfId="18743" xr:uid="{00000000-0005-0000-0000-0000D0350000}"/>
    <cellStyle name="annee semestre 3 2 2 2 2 2 2 3 3 2 2 2 2 2 2 2 3 2 2 2 3 3 2 2" xfId="33793" xr:uid="{00000000-0005-0000-0000-0000D1350000}"/>
    <cellStyle name="annee semestre 3 2 2 2 2 2 2 3 3 2 2 2 2 2 2 2 3 2 2 2 3 3 3" xfId="28583" xr:uid="{00000000-0005-0000-0000-0000D2350000}"/>
    <cellStyle name="annee semestre 3 2 2 2 2 2 2 3 3 2 2 2 2 2 2 2 3 2 2 2 3 4" xfId="28823" xr:uid="{00000000-0005-0000-0000-0000D3350000}"/>
    <cellStyle name="annee semestre 3 2 2 2 2 2 2 3 3 2 2 2 2 2 2 2 3 2 2 3" xfId="17309" xr:uid="{00000000-0005-0000-0000-0000D4350000}"/>
    <cellStyle name="annee semestre 3 2 2 2 2 2 2 3 3 2 2 2 2 2 2 2 3 2 2 3 2" xfId="9384" xr:uid="{00000000-0005-0000-0000-0000D5350000}"/>
    <cellStyle name="annee semestre 3 2 2 2 2 2 2 3 3 2 2 2 2 2 2 2 3 2 2 3 2 2" xfId="35624" xr:uid="{00000000-0005-0000-0000-0000D6350000}"/>
    <cellStyle name="annee semestre 3 2 2 2 2 2 2 3 3 2 2 2 2 2 2 2 3 2 2 3 3" xfId="25626" xr:uid="{00000000-0005-0000-0000-0000D7350000}"/>
    <cellStyle name="annee semestre 3 2 2 2 2 2 2 3 3 2 2 2 2 2 2 2 3 2 2 4" xfId="25770" xr:uid="{00000000-0005-0000-0000-0000D8350000}"/>
    <cellStyle name="annee semestre 3 2 2 2 2 2 2 3 3 2 2 2 2 2 2 2 3 3" xfId="17025" xr:uid="{00000000-0005-0000-0000-0000D9350000}"/>
    <cellStyle name="annee semestre 3 2 2 2 2 2 2 3 3 2 2 2 2 2 2 2 3 3 2" xfId="11810" xr:uid="{00000000-0005-0000-0000-0000DA350000}"/>
    <cellStyle name="annee semestre 3 2 2 2 2 2 2 3 3 2 2 2 2 2 2 2 3 3 2 2" xfId="35340" xr:uid="{00000000-0005-0000-0000-0000DB350000}"/>
    <cellStyle name="annee semestre 3 2 2 2 2 2 2 3 3 2 2 2 2 2 2 2 3 3 3" xfId="25362" xr:uid="{00000000-0005-0000-0000-0000DC350000}"/>
    <cellStyle name="annee semestre 3 2 2 2 2 2 2 3 3 2 2 2 2 2 2 2 3 4" xfId="28707" xr:uid="{00000000-0005-0000-0000-0000DD350000}"/>
    <cellStyle name="annee semestre 3 2 2 2 2 2 2 3 3 2 2 2 2 2 3" xfId="2688" xr:uid="{00000000-0005-0000-0000-0000DE350000}"/>
    <cellStyle name="annee semestre 3 2 2 2 2 2 2 3 3 2 2 2 2 2 3 2" xfId="2751" xr:uid="{00000000-0005-0000-0000-0000DF350000}"/>
    <cellStyle name="annee semestre 3 2 2 2 2 2 2 3 3 2 2 2 2 2 3 2 2" xfId="4015" xr:uid="{00000000-0005-0000-0000-0000E0350000}"/>
    <cellStyle name="annee semestre 3 2 2 2 2 2 2 3 3 2 2 2 2 2 3 2 2 2" xfId="4489" xr:uid="{00000000-0005-0000-0000-0000E1350000}"/>
    <cellStyle name="annee semestre 3 2 2 2 2 2 2 3 3 2 2 2 2 2 3 2 2 2 2" xfId="5485" xr:uid="{00000000-0005-0000-0000-0000E2350000}"/>
    <cellStyle name="annee semestre 3 2 2 2 2 2 2 3 3 2 2 2 2 2 3 2 2 2 2 2" xfId="6642" xr:uid="{00000000-0005-0000-0000-0000E3350000}"/>
    <cellStyle name="annee semestre 3 2 2 2 2 2 2 3 3 2 2 2 2 2 3 2 2 2 2 2 2" xfId="6242" xr:uid="{00000000-0005-0000-0000-0000E4350000}"/>
    <cellStyle name="annee semestre 3 2 2 2 2 2 2 3 3 2 2 2 2 2 3 2 2 2 2 2 2 2" xfId="7653" xr:uid="{00000000-0005-0000-0000-0000E5350000}"/>
    <cellStyle name="annee semestre 3 2 2 2 2 2 2 3 3 2 2 2 2 2 3 2 2 2 2 2 2 2 2" xfId="13624" xr:uid="{00000000-0005-0000-0000-0000E6350000}"/>
    <cellStyle name="annee semestre 3 2 2 2 2 2 2 3 3 2 2 2 2 2 3 2 2 2 2 2 2 2 2 2" xfId="18668" xr:uid="{00000000-0005-0000-0000-0000E7350000}"/>
    <cellStyle name="annee semestre 3 2 2 2 2 2 2 3 3 2 2 2 2 2 3 2 2 2 2 2 2 2 2 2 2" xfId="31950" xr:uid="{00000000-0005-0000-0000-0000E8350000}"/>
    <cellStyle name="annee semestre 3 2 2 2 2 2 2 3 3 2 2 2 2 2 3 2 2 2 2 2 2 2 2 3" xfId="26748" xr:uid="{00000000-0005-0000-0000-0000E9350000}"/>
    <cellStyle name="annee semestre 3 2 2 2 2 2 2 3 3 2 2 2 2 2 3 2 2 2 2 2 2 2 3" xfId="21989" xr:uid="{00000000-0005-0000-0000-0000EA350000}"/>
    <cellStyle name="annee semestre 3 2 2 2 2 2 2 3 3 2 2 2 2 2 3 2 2 2 2 2 2 3" xfId="16166" xr:uid="{00000000-0005-0000-0000-0000EB350000}"/>
    <cellStyle name="annee semestre 3 2 2 2 2 2 2 3 3 2 2 2 2 2 3 2 2 2 2 2 2 3 2" xfId="19501" xr:uid="{00000000-0005-0000-0000-0000EC350000}"/>
    <cellStyle name="annee semestre 3 2 2 2 2 2 2 3 3 2 2 2 2 2 3 2 2 2 2 2 2 3 2 2" xfId="34481" xr:uid="{00000000-0005-0000-0000-0000ED350000}"/>
    <cellStyle name="annee semestre 3 2 2 2 2 2 2 3 3 2 2 2 2 2 3 2 2 2 2 2 2 3 3" xfId="27110" xr:uid="{00000000-0005-0000-0000-0000EE350000}"/>
    <cellStyle name="annee semestre 3 2 2 2 2 2 2 3 3 2 2 2 2 2 3 2 2 2 2 2 2 4" xfId="23596" xr:uid="{00000000-0005-0000-0000-0000EF350000}"/>
    <cellStyle name="annee semestre 3 2 2 2 2 2 2 3 3 2 2 2 2 2 3 2 2 2 2 2 3" xfId="10800" xr:uid="{00000000-0005-0000-0000-0000F0350000}"/>
    <cellStyle name="annee semestre 3 2 2 2 2 2 2 3 3 2 2 2 2 2 3 2 2 2 2 2 3 2" xfId="12191" xr:uid="{00000000-0005-0000-0000-0000F1350000}"/>
    <cellStyle name="annee semestre 3 2 2 2 2 2 2 3 3 2 2 2 2 2 3 2 2 2 2 2 3 2 2" xfId="13363" xr:uid="{00000000-0005-0000-0000-0000F2350000}"/>
    <cellStyle name="annee semestre 3 2 2 2 2 2 2 3 3 2 2 2 2 2 3 2 2 2 2 2 3 2 2 2" xfId="9250" xr:uid="{00000000-0005-0000-0000-0000F3350000}"/>
    <cellStyle name="annee semestre 3 2 2 2 2 2 2 3 3 2 2 2 2 2 3 2 2 2 2 2 3 2 2 2 2" xfId="31689" xr:uid="{00000000-0005-0000-0000-0000F4350000}"/>
    <cellStyle name="annee semestre 3 2 2 2 2 2 2 3 3 2 2 2 2 2 3 2 2 2 2 2 3 2 2 3" xfId="24133" xr:uid="{00000000-0005-0000-0000-0000F5350000}"/>
    <cellStyle name="annee semestre 3 2 2 2 2 2 2 3 3 2 2 2 2 2 3 2 2 2 2 2 3 2 3" xfId="26684" xr:uid="{00000000-0005-0000-0000-0000F6350000}"/>
    <cellStyle name="annee semestre 3 2 2 2 2 2 2 3 3 2 2 2 2 2 3 2 2 2 2 2 3 3" xfId="17174" xr:uid="{00000000-0005-0000-0000-0000F7350000}"/>
    <cellStyle name="annee semestre 3 2 2 2 2 2 2 3 3 2 2 2 2 2 3 2 2 2 2 2 3 3 2" xfId="19651" xr:uid="{00000000-0005-0000-0000-0000F8350000}"/>
    <cellStyle name="annee semestre 3 2 2 2 2 2 2 3 3 2 2 2 2 2 3 2 2 2 2 2 3 3 2 2" xfId="35489" xr:uid="{00000000-0005-0000-0000-0000F9350000}"/>
    <cellStyle name="annee semestre 3 2 2 2 2 2 2 3 3 2 2 2 2 2 3 2 2 2 2 2 3 3 3" xfId="27739" xr:uid="{00000000-0005-0000-0000-0000FA350000}"/>
    <cellStyle name="annee semestre 3 2 2 2 2 2 2 3 3 2 2 2 2 2 3 2 2 2 2 2 3 4" xfId="25085" xr:uid="{00000000-0005-0000-0000-0000FB350000}"/>
    <cellStyle name="annee semestre 3 2 2 2 2 2 2 3 3 2 2 2 2 2 3 2 2 2 2 3" xfId="18541" xr:uid="{00000000-0005-0000-0000-0000FC350000}"/>
    <cellStyle name="annee semestre 3 2 2 2 2 2 2 3 3 2 2 2 2 2 3 2 2 2 2 3 2" xfId="8140" xr:uid="{00000000-0005-0000-0000-0000FD350000}"/>
    <cellStyle name="annee semestre 3 2 2 2 2 2 2 3 3 2 2 2 2 2 3 2 2 2 2 3 2 2" xfId="36856" xr:uid="{00000000-0005-0000-0000-0000FE350000}"/>
    <cellStyle name="annee semestre 3 2 2 2 2 2 2 3 3 2 2 2 2 2 3 2 2 2 2 3 3" xfId="20633" xr:uid="{00000000-0005-0000-0000-0000FF350000}"/>
    <cellStyle name="annee semestre 3 2 2 2 2 2 2 3 3 2 2 2 2 2 3 2 2 2 2 4" xfId="21796" xr:uid="{00000000-0005-0000-0000-000000360000}"/>
    <cellStyle name="annee semestre 3 2 2 2 2 2 2 3 3 2 2 2 2 2 3 2 2 3" xfId="18612" xr:uid="{00000000-0005-0000-0000-000001360000}"/>
    <cellStyle name="annee semestre 3 2 2 2 2 2 2 3 3 2 2 2 2 2 3 2 2 3 2" xfId="9805" xr:uid="{00000000-0005-0000-0000-000002360000}"/>
    <cellStyle name="annee semestre 3 2 2 2 2 2 2 3 3 2 2 2 2 2 3 2 2 3 2 2" xfId="36927" xr:uid="{00000000-0005-0000-0000-000003360000}"/>
    <cellStyle name="annee semestre 3 2 2 2 2 2 2 3 3 2 2 2 2 2 3 2 2 3 3" xfId="31496" xr:uid="{00000000-0005-0000-0000-000004360000}"/>
    <cellStyle name="annee semestre 3 2 2 2 2 2 2 3 3 2 2 2 2 2 3 2 2 4" xfId="22341" xr:uid="{00000000-0005-0000-0000-000005360000}"/>
    <cellStyle name="annee semestre 3 2 2 2 2 2 2 3 3 2 2 2 2 2 3 3" xfId="3264" xr:uid="{00000000-0005-0000-0000-000006360000}"/>
    <cellStyle name="annee semestre 3 2 2 2 2 2 2 3 3 2 2 2 2 2 3 3 2" xfId="3522" xr:uid="{00000000-0005-0000-0000-000007360000}"/>
    <cellStyle name="annee semestre 3 2 2 2 2 2 2 3 3 2 2 2 2 2 3 3 2 2" xfId="5510" xr:uid="{00000000-0005-0000-0000-000008360000}"/>
    <cellStyle name="annee semestre 3 2 2 2 2 2 2 3 3 2 2 2 2 2 3 3 2 2 2" xfId="6529" xr:uid="{00000000-0005-0000-0000-000009360000}"/>
    <cellStyle name="annee semestre 3 2 2 2 2 2 2 3 3 2 2 2 2 2 3 3 2 2 2 2" xfId="6101" xr:uid="{00000000-0005-0000-0000-00000A360000}"/>
    <cellStyle name="annee semestre 3 2 2 2 2 2 2 3 3 2 2 2 2 2 3 3 2 2 2 2 2" xfId="7540" xr:uid="{00000000-0005-0000-0000-00000B360000}"/>
    <cellStyle name="annee semestre 3 2 2 2 2 2 2 3 3 2 2 2 2 2 3 3 2 2 2 2 2 2" xfId="14372" xr:uid="{00000000-0005-0000-0000-00000C360000}"/>
    <cellStyle name="annee semestre 3 2 2 2 2 2 2 3 3 2 2 2 2 2 3 3 2 2 2 2 2 2 2" xfId="19136" xr:uid="{00000000-0005-0000-0000-00000D360000}"/>
    <cellStyle name="annee semestre 3 2 2 2 2 2 2 3 3 2 2 2 2 2 3 3 2 2 2 2 2 2 2 2" xfId="32698" xr:uid="{00000000-0005-0000-0000-00000E360000}"/>
    <cellStyle name="annee semestre 3 2 2 2 2 2 2 3 3 2 2 2 2 2 3 3 2 2 2 2 2 2 3" xfId="30787" xr:uid="{00000000-0005-0000-0000-00000F360000}"/>
    <cellStyle name="annee semestre 3 2 2 2 2 2 2 3 3 2 2 2 2 2 3 3 2 2 2 2 2 3" xfId="28514" xr:uid="{00000000-0005-0000-0000-000010360000}"/>
    <cellStyle name="annee semestre 3 2 2 2 2 2 2 3 3 2 2 2 2 2 3 3 2 2 2 2 3" xfId="16200" xr:uid="{00000000-0005-0000-0000-000011360000}"/>
    <cellStyle name="annee semestre 3 2 2 2 2 2 2 3 3 2 2 2 2 2 3 3 2 2 2 2 3 2" xfId="20492" xr:uid="{00000000-0005-0000-0000-000012360000}"/>
    <cellStyle name="annee semestre 3 2 2 2 2 2 2 3 3 2 2 2 2 2 3 3 2 2 2 2 3 2 2" xfId="34515" xr:uid="{00000000-0005-0000-0000-000013360000}"/>
    <cellStyle name="annee semestre 3 2 2 2 2 2 2 3 3 2 2 2 2 2 3 3 2 2 2 2 3 3" xfId="29138" xr:uid="{00000000-0005-0000-0000-000014360000}"/>
    <cellStyle name="annee semestre 3 2 2 2 2 2 2 3 3 2 2 2 2 2 3 3 2 2 2 2 4" xfId="25950" xr:uid="{00000000-0005-0000-0000-000015360000}"/>
    <cellStyle name="annee semestre 3 2 2 2 2 2 2 3 3 2 2 2 2 2 3 3 2 2 2 3" xfId="10687" xr:uid="{00000000-0005-0000-0000-000016360000}"/>
    <cellStyle name="annee semestre 3 2 2 2 2 2 2 3 3 2 2 2 2 2 3 3 2 2 2 3 2" xfId="12082" xr:uid="{00000000-0005-0000-0000-000017360000}"/>
    <cellStyle name="annee semestre 3 2 2 2 2 2 2 3 3 2 2 2 2 2 3 3 2 2 2 3 2 2" xfId="13578" xr:uid="{00000000-0005-0000-0000-000018360000}"/>
    <cellStyle name="annee semestre 3 2 2 2 2 2 2 3 3 2 2 2 2 2 3 3 2 2 2 3 2 2 2" xfId="9388" xr:uid="{00000000-0005-0000-0000-000019360000}"/>
    <cellStyle name="annee semestre 3 2 2 2 2 2 2 3 3 2 2 2 2 2 3 3 2 2 2 3 2 2 2 2" xfId="31904" xr:uid="{00000000-0005-0000-0000-00001A360000}"/>
    <cellStyle name="annee semestre 3 2 2 2 2 2 2 3 3 2 2 2 2 2 3 3 2 2 2 3 2 2 3" xfId="25169" xr:uid="{00000000-0005-0000-0000-00001B360000}"/>
    <cellStyle name="annee semestre 3 2 2 2 2 2 2 3 3 2 2 2 2 2 3 3 2 2 2 3 2 3" xfId="21935" xr:uid="{00000000-0005-0000-0000-00001C360000}"/>
    <cellStyle name="annee semestre 3 2 2 2 2 2 2 3 3 2 2 2 2 2 3 3 2 2 2 3 3" xfId="17352" xr:uid="{00000000-0005-0000-0000-00001D360000}"/>
    <cellStyle name="annee semestre 3 2 2 2 2 2 2 3 3 2 2 2 2 2 3 3 2 2 2 3 3 2" xfId="19735" xr:uid="{00000000-0005-0000-0000-00001E360000}"/>
    <cellStyle name="annee semestre 3 2 2 2 2 2 2 3 3 2 2 2 2 2 3 3 2 2 2 3 3 2 2" xfId="35667" xr:uid="{00000000-0005-0000-0000-00001F360000}"/>
    <cellStyle name="annee semestre 3 2 2 2 2 2 2 3 3 2 2 2 2 2 3 3 2 2 2 3 3 3" xfId="29118" xr:uid="{00000000-0005-0000-0000-000020360000}"/>
    <cellStyle name="annee semestre 3 2 2 2 2 2 2 3 3 2 2 2 2 2 3 3 2 2 2 3 4" xfId="28387" xr:uid="{00000000-0005-0000-0000-000021360000}"/>
    <cellStyle name="annee semestre 3 2 2 2 2 2 2 3 3 2 2 2 2 2 3 3 2 2 3" xfId="17156" xr:uid="{00000000-0005-0000-0000-000022360000}"/>
    <cellStyle name="annee semestre 3 2 2 2 2 2 2 3 3 2 2 2 2 2 3 3 2 2 3 2" xfId="8210" xr:uid="{00000000-0005-0000-0000-000023360000}"/>
    <cellStyle name="annee semestre 3 2 2 2 2 2 2 3 3 2 2 2 2 2 3 3 2 2 3 2 2" xfId="35471" xr:uid="{00000000-0005-0000-0000-000024360000}"/>
    <cellStyle name="annee semestre 3 2 2 2 2 2 2 3 3 2 2 2 2 2 3 3 2 2 3 3" xfId="26345" xr:uid="{00000000-0005-0000-0000-000025360000}"/>
    <cellStyle name="annee semestre 3 2 2 2 2 2 2 3 3 2 2 2 2 2 3 3 2 2 4" xfId="21093" xr:uid="{00000000-0005-0000-0000-000026360000}"/>
    <cellStyle name="annee semestre 3 2 2 2 2 2 2 3 3 2 2 2 2 2 3 3 3" xfId="18470" xr:uid="{00000000-0005-0000-0000-000027360000}"/>
    <cellStyle name="annee semestre 3 2 2 2 2 2 2 3 3 2 2 2 2 2 3 3 3 2" xfId="18955" xr:uid="{00000000-0005-0000-0000-000028360000}"/>
    <cellStyle name="annee semestre 3 2 2 2 2 2 2 3 3 2 2 2 2 2 3 3 3 2 2" xfId="36785" xr:uid="{00000000-0005-0000-0000-000029360000}"/>
    <cellStyle name="annee semestre 3 2 2 2 2 2 2 3 3 2 2 2 2 2 3 3 3 3" xfId="26993" xr:uid="{00000000-0005-0000-0000-00002A360000}"/>
    <cellStyle name="annee semestre 3 2 2 2 2 2 2 3 3 2 2 2 2 2 3 3 4" xfId="24268" xr:uid="{00000000-0005-0000-0000-00002B360000}"/>
    <cellStyle name="annee semestre 3 2 2 2 2 2 2 3 3 2 2 2 2 2 4" xfId="15952" xr:uid="{00000000-0005-0000-0000-00002C360000}"/>
    <cellStyle name="annee semestre 3 2 2 2 2 2 2 3 3 2 2 2 2 2 4 2" xfId="20067" xr:uid="{00000000-0005-0000-0000-00002D360000}"/>
    <cellStyle name="annee semestre 3 2 2 2 2 2 2 3 3 2 2 2 2 2 4 2 2" xfId="34268" xr:uid="{00000000-0005-0000-0000-00002E360000}"/>
    <cellStyle name="annee semestre 3 2 2 2 2 2 2 3 3 2 2 2 2 2 4 3" xfId="21884" xr:uid="{00000000-0005-0000-0000-00002F360000}"/>
    <cellStyle name="annee semestre 3 2 2 2 2 2 2 3 3 2 2 2 2 2 5" xfId="26493" xr:uid="{00000000-0005-0000-0000-000030360000}"/>
    <cellStyle name="annee semestre 3 2 2 2 2 2 2 3 3 2 2 2 3" xfId="18042" xr:uid="{00000000-0005-0000-0000-000031360000}"/>
    <cellStyle name="annee semestre 3 2 2 2 2 2 2 3 3 2 2 2 3 2" xfId="9956" xr:uid="{00000000-0005-0000-0000-000032360000}"/>
    <cellStyle name="annee semestre 3 2 2 2 2 2 2 3 3 2 2 2 3 2 2" xfId="36357" xr:uid="{00000000-0005-0000-0000-000033360000}"/>
    <cellStyle name="annee semestre 3 2 2 2 2 2 2 3 3 2 2 2 3 3" xfId="23443" xr:uid="{00000000-0005-0000-0000-000034360000}"/>
    <cellStyle name="annee semestre 3 2 2 2 2 2 2 3 3 2 2 2 4" xfId="23895" xr:uid="{00000000-0005-0000-0000-000035360000}"/>
    <cellStyle name="annee semestre 3 2 2 2 2 2 2 3 3 2 2 3" xfId="1439" xr:uid="{00000000-0005-0000-0000-000036360000}"/>
    <cellStyle name="annee semestre 3 2 2 2 2 2 2 3 3 2 2 3 2" xfId="1755" xr:uid="{00000000-0005-0000-0000-000037360000}"/>
    <cellStyle name="annee semestre 3 2 2 2 2 2 2 3 3 2 2 3 2 2" xfId="2033" xr:uid="{00000000-0005-0000-0000-000038360000}"/>
    <cellStyle name="annee semestre 3 2 2 2 2 2 2 3 3 2 2 3 2 2 2" xfId="2454" xr:uid="{00000000-0005-0000-0000-000039360000}"/>
    <cellStyle name="annee semestre 3 2 2 2 2 2 2 3 3 2 2 3 2 2 2 2" xfId="2923" xr:uid="{00000000-0005-0000-0000-00003A360000}"/>
    <cellStyle name="annee semestre 3 2 2 2 2 2 2 3 3 2 2 3 2 2 2 2 2" xfId="3531" xr:uid="{00000000-0005-0000-0000-00003B360000}"/>
    <cellStyle name="annee semestre 3 2 2 2 2 2 2 3 3 2 2 3 2 2 2 2 2 2" xfId="3648" xr:uid="{00000000-0005-0000-0000-00003C360000}"/>
    <cellStyle name="annee semestre 3 2 2 2 2 2 2 3 3 2 2 3 2 2 2 2 2 2 2" xfId="5102" xr:uid="{00000000-0005-0000-0000-00003D360000}"/>
    <cellStyle name="annee semestre 3 2 2 2 2 2 2 3 3 2 2 3 2 2 2 2 2 2 2 2" xfId="7089" xr:uid="{00000000-0005-0000-0000-00003E360000}"/>
    <cellStyle name="annee semestre 3 2 2 2 2 2 2 3 3 2 2 3 2 2 2 2 2 2 2 2 2" xfId="7197" xr:uid="{00000000-0005-0000-0000-00003F360000}"/>
    <cellStyle name="annee semestre 3 2 2 2 2 2 2 3 3 2 2 3 2 2 2 2 2 2 2 2 2 2" xfId="8004" xr:uid="{00000000-0005-0000-0000-000040360000}"/>
    <cellStyle name="annee semestre 3 2 2 2 2 2 2 3 3 2 2 3 2 2 2 2 2 2 2 2 2 2 2" xfId="13711" xr:uid="{00000000-0005-0000-0000-000041360000}"/>
    <cellStyle name="annee semestre 3 2 2 2 2 2 2 3 3 2 2 3 2 2 2 2 2 2 2 2 2 2 2 2" xfId="10147" xr:uid="{00000000-0005-0000-0000-000042360000}"/>
    <cellStyle name="annee semestre 3 2 2 2 2 2 2 3 3 2 2 3 2 2 2 2 2 2 2 2 2 2 2 2 2" xfId="32037" xr:uid="{00000000-0005-0000-0000-000043360000}"/>
    <cellStyle name="annee semestre 3 2 2 2 2 2 2 3 3 2 2 3 2 2 2 2 2 2 2 2 2 2 2 3" xfId="30531" xr:uid="{00000000-0005-0000-0000-000044360000}"/>
    <cellStyle name="annee semestre 3 2 2 2 2 2 2 3 3 2 2 3 2 2 2 2 2 2 2 2 2 2 3" xfId="30038" xr:uid="{00000000-0005-0000-0000-000045360000}"/>
    <cellStyle name="annee semestre 3 2 2 2 2 2 2 3 3 2 2 3 2 2 2 2 2 2 2 2 2 3" xfId="15744" xr:uid="{00000000-0005-0000-0000-000046360000}"/>
    <cellStyle name="annee semestre 3 2 2 2 2 2 2 3 3 2 2 3 2 2 2 2 2 2 2 2 2 3 2" xfId="13154" xr:uid="{00000000-0005-0000-0000-000047360000}"/>
    <cellStyle name="annee semestre 3 2 2 2 2 2 2 3 3 2 2 3 2 2 2 2 2 2 2 2 2 3 2 2" xfId="34060" xr:uid="{00000000-0005-0000-0000-000048360000}"/>
    <cellStyle name="annee semestre 3 2 2 2 2 2 2 3 3 2 2 3 2 2 2 2 2 2 2 2 2 3 3" xfId="23122" xr:uid="{00000000-0005-0000-0000-000049360000}"/>
    <cellStyle name="annee semestre 3 2 2 2 2 2 2 3 3 2 2 3 2 2 2 2 2 2 2 2 2 4" xfId="21786" xr:uid="{00000000-0005-0000-0000-00004A360000}"/>
    <cellStyle name="annee semestre 3 2 2 2 2 2 2 3 3 2 2 3 2 2 2 2 2 2 2 2 3" xfId="11151" xr:uid="{00000000-0005-0000-0000-00004B360000}"/>
    <cellStyle name="annee semestre 3 2 2 2 2 2 2 3 3 2 2 3 2 2 2 2 2 2 2 2 3 2" xfId="12527" xr:uid="{00000000-0005-0000-0000-00004C360000}"/>
    <cellStyle name="annee semestre 3 2 2 2 2 2 2 3 3 2 2 3 2 2 2 2 2 2 2 2 3 2 2" xfId="14703" xr:uid="{00000000-0005-0000-0000-00004D360000}"/>
    <cellStyle name="annee semestre 3 2 2 2 2 2 2 3 3 2 2 3 2 2 2 2 2 2 2 2 3 2 2 2" xfId="10105" xr:uid="{00000000-0005-0000-0000-00004E360000}"/>
    <cellStyle name="annee semestre 3 2 2 2 2 2 2 3 3 2 2 3 2 2 2 2 2 2 2 2 3 2 2 2 2" xfId="33029" xr:uid="{00000000-0005-0000-0000-00004F360000}"/>
    <cellStyle name="annee semestre 3 2 2 2 2 2 2 3 3 2 2 3 2 2 2 2 2 2 2 2 3 2 2 3" xfId="26239" xr:uid="{00000000-0005-0000-0000-000050360000}"/>
    <cellStyle name="annee semestre 3 2 2 2 2 2 2 3 3 2 2 3 2 2 2 2 2 2 2 2 3 2 3" xfId="30438" xr:uid="{00000000-0005-0000-0000-000051360000}"/>
    <cellStyle name="annee semestre 3 2 2 2 2 2 2 3 3 2 2 3 2 2 2 2 2 2 2 2 3 3" xfId="15872" xr:uid="{00000000-0005-0000-0000-000052360000}"/>
    <cellStyle name="annee semestre 3 2 2 2 2 2 2 3 3 2 2 3 2 2 2 2 2 2 2 2 3 3 2" xfId="8707" xr:uid="{00000000-0005-0000-0000-000053360000}"/>
    <cellStyle name="annee semestre 3 2 2 2 2 2 2 3 3 2 2 3 2 2 2 2 2 2 2 2 3 3 2 2" xfId="34188" xr:uid="{00000000-0005-0000-0000-000054360000}"/>
    <cellStyle name="annee semestre 3 2 2 2 2 2 2 3 3 2 2 3 2 2 2 2 2 2 2 2 3 3 3" xfId="30779" xr:uid="{00000000-0005-0000-0000-000055360000}"/>
    <cellStyle name="annee semestre 3 2 2 2 2 2 2 3 3 2 2 3 2 2 2 2 2 2 2 2 3 4" xfId="26090" xr:uid="{00000000-0005-0000-0000-000056360000}"/>
    <cellStyle name="annee semestre 3 2 2 2 2 2 2 3 3 2 2 3 2 2 2 2 2 2 2 3" xfId="17378" xr:uid="{00000000-0005-0000-0000-000057360000}"/>
    <cellStyle name="annee semestre 3 2 2 2 2 2 2 3 3 2 2 3 2 2 2 2 2 2 2 3 2" xfId="18887" xr:uid="{00000000-0005-0000-0000-000058360000}"/>
    <cellStyle name="annee semestre 3 2 2 2 2 2 2 3 3 2 2 3 2 2 2 2 2 2 2 3 2 2" xfId="35693" xr:uid="{00000000-0005-0000-0000-000059360000}"/>
    <cellStyle name="annee semestre 3 2 2 2 2 2 2 3 3 2 2 3 2 2 2 2 2 2 2 3 3" xfId="21331" xr:uid="{00000000-0005-0000-0000-00005A360000}"/>
    <cellStyle name="annee semestre 3 2 2 2 2 2 2 3 3 2 2 3 2 2 2 2 2 2 2 4" xfId="27698" xr:uid="{00000000-0005-0000-0000-00005B360000}"/>
    <cellStyle name="annee semestre 3 2 2 2 2 2 2 3 3 2 2 3 2 2 2 2 2 3" xfId="17865" xr:uid="{00000000-0005-0000-0000-00005C360000}"/>
    <cellStyle name="annee semestre 3 2 2 2 2 2 2 3 3 2 2 3 2 2 2 2 2 3 2" xfId="19022" xr:uid="{00000000-0005-0000-0000-00005D360000}"/>
    <cellStyle name="annee semestre 3 2 2 2 2 2 2 3 3 2 2 3 2 2 2 2 2 3 2 2" xfId="36180" xr:uid="{00000000-0005-0000-0000-00005E360000}"/>
    <cellStyle name="annee semestre 3 2 2 2 2 2 2 3 3 2 2 3 2 2 2 2 2 3 3" xfId="23074" xr:uid="{00000000-0005-0000-0000-00005F360000}"/>
    <cellStyle name="annee semestre 3 2 2 2 2 2 2 3 3 2 2 3 2 2 2 2 2 4" xfId="26738" xr:uid="{00000000-0005-0000-0000-000060360000}"/>
    <cellStyle name="annee semestre 3 2 2 2 2 2 2 3 3 2 2 3 2 2 2 3" xfId="3405" xr:uid="{00000000-0005-0000-0000-000061360000}"/>
    <cellStyle name="annee semestre 3 2 2 2 2 2 2 3 3 2 2 3 2 2 2 3 2" xfId="4384" xr:uid="{00000000-0005-0000-0000-000062360000}"/>
    <cellStyle name="annee semestre 3 2 2 2 2 2 2 3 3 2 2 3 2 2 2 3 2 2" xfId="4841" xr:uid="{00000000-0005-0000-0000-000063360000}"/>
    <cellStyle name="annee semestre 3 2 2 2 2 2 2 3 3 2 2 3 2 2 2 3 2 2 2" xfId="6394" xr:uid="{00000000-0005-0000-0000-000064360000}"/>
    <cellStyle name="annee semestre 3 2 2 2 2 2 2 3 3 2 2 3 2 2 2 3 2 2 2 2" xfId="6009" xr:uid="{00000000-0005-0000-0000-000065360000}"/>
    <cellStyle name="annee semestre 3 2 2 2 2 2 2 3 3 2 2 3 2 2 2 3 2 2 2 2 2" xfId="7405" xr:uid="{00000000-0005-0000-0000-000066360000}"/>
    <cellStyle name="annee semestre 3 2 2 2 2 2 2 3 3 2 2 3 2 2 2 3 2 2 2 2 2 2" xfId="13325" xr:uid="{00000000-0005-0000-0000-000067360000}"/>
    <cellStyle name="annee semestre 3 2 2 2 2 2 2 3 3 2 2 3 2 2 2 3 2 2 2 2 2 2 2" xfId="8305" xr:uid="{00000000-0005-0000-0000-000068360000}"/>
    <cellStyle name="annee semestre 3 2 2 2 2 2 2 3 3 2 2 3 2 2 2 3 2 2 2 2 2 2 2 2" xfId="31651" xr:uid="{00000000-0005-0000-0000-000069360000}"/>
    <cellStyle name="annee semestre 3 2 2 2 2 2 2 3 3 2 2 3 2 2 2 3 2 2 2 2 2 2 3" xfId="21318" xr:uid="{00000000-0005-0000-0000-00006A360000}"/>
    <cellStyle name="annee semestre 3 2 2 2 2 2 2 3 3 2 2 3 2 2 2 3 2 2 2 2 2 3" xfId="24403" xr:uid="{00000000-0005-0000-0000-00006B360000}"/>
    <cellStyle name="annee semestre 3 2 2 2 2 2 2 3 3 2 2 3 2 2 2 3 2 2 2 2 3" xfId="15590" xr:uid="{00000000-0005-0000-0000-00006C360000}"/>
    <cellStyle name="annee semestre 3 2 2 2 2 2 2 3 3 2 2 3 2 2 2 3 2 2 2 2 3 2" xfId="19871" xr:uid="{00000000-0005-0000-0000-00006D360000}"/>
    <cellStyle name="annee semestre 3 2 2 2 2 2 2 3 3 2 2 3 2 2 2 3 2 2 2 2 3 2 2" xfId="33907" xr:uid="{00000000-0005-0000-0000-00006E360000}"/>
    <cellStyle name="annee semestre 3 2 2 2 2 2 2 3 3 2 2 3 2 2 2 3 2 2 2 2 3 3" xfId="25543" xr:uid="{00000000-0005-0000-0000-00006F360000}"/>
    <cellStyle name="annee semestre 3 2 2 2 2 2 2 3 3 2 2 3 2 2 2 3 2 2 2 2 4" xfId="23106" xr:uid="{00000000-0005-0000-0000-000070360000}"/>
    <cellStyle name="annee semestre 3 2 2 2 2 2 2 3 3 2 2 3 2 2 2 3 2 2 2 3" xfId="10552" xr:uid="{00000000-0005-0000-0000-000071360000}"/>
    <cellStyle name="annee semestre 3 2 2 2 2 2 2 3 3 2 2 3 2 2 2 3 2 2 2 3 2" xfId="12251" xr:uid="{00000000-0005-0000-0000-000072360000}"/>
    <cellStyle name="annee semestre 3 2 2 2 2 2 2 3 3 2 2 3 2 2 2 3 2 2 2 3 2 2" xfId="13889" xr:uid="{00000000-0005-0000-0000-000073360000}"/>
    <cellStyle name="annee semestre 3 2 2 2 2 2 2 3 3 2 2 3 2 2 2 3 2 2 2 3 2 2 2" xfId="13130" xr:uid="{00000000-0005-0000-0000-000074360000}"/>
    <cellStyle name="annee semestre 3 2 2 2 2 2 2 3 3 2 2 3 2 2 2 3 2 2 2 3 2 2 2 2" xfId="32215" xr:uid="{00000000-0005-0000-0000-000075360000}"/>
    <cellStyle name="annee semestre 3 2 2 2 2 2 2 3 3 2 2 3 2 2 2 3 2 2 2 3 2 2 3" xfId="28336" xr:uid="{00000000-0005-0000-0000-000076360000}"/>
    <cellStyle name="annee semestre 3 2 2 2 2 2 2 3 3 2 2 3 2 2 2 3 2 2 2 3 2 3" xfId="20725" xr:uid="{00000000-0005-0000-0000-000077360000}"/>
    <cellStyle name="annee semestre 3 2 2 2 2 2 2 3 3 2 2 3 2 2 2 3 2 2 2 3 3" xfId="16902" xr:uid="{00000000-0005-0000-0000-000078360000}"/>
    <cellStyle name="annee semestre 3 2 2 2 2 2 2 3 3 2 2 3 2 2 2 3 2 2 2 3 3 2" xfId="20534" xr:uid="{00000000-0005-0000-0000-000079360000}"/>
    <cellStyle name="annee semestre 3 2 2 2 2 2 2 3 3 2 2 3 2 2 2 3 2 2 2 3 3 2 2" xfId="35217" xr:uid="{00000000-0005-0000-0000-00007A360000}"/>
    <cellStyle name="annee semestre 3 2 2 2 2 2 2 3 3 2 2 3 2 2 2 3 2 2 2 3 3 3" xfId="24065" xr:uid="{00000000-0005-0000-0000-00007B360000}"/>
    <cellStyle name="annee semestre 3 2 2 2 2 2 2 3 3 2 2 3 2 2 2 3 2 2 2 3 4" xfId="27803" xr:uid="{00000000-0005-0000-0000-00007C360000}"/>
    <cellStyle name="annee semestre 3 2 2 2 2 2 2 3 3 2 2 3 2 2 2 3 2 2 3" xfId="16318" xr:uid="{00000000-0005-0000-0000-00007D360000}"/>
    <cellStyle name="annee semestre 3 2 2 2 2 2 2 3 3 2 2 3 2 2 2 3 2 2 3 2" xfId="9403" xr:uid="{00000000-0005-0000-0000-00007E360000}"/>
    <cellStyle name="annee semestre 3 2 2 2 2 2 2 3 3 2 2 3 2 2 2 3 2 2 3 2 2" xfId="34633" xr:uid="{00000000-0005-0000-0000-00007F360000}"/>
    <cellStyle name="annee semestre 3 2 2 2 2 2 2 3 3 2 2 3 2 2 2 3 2 2 3 3" xfId="22067" xr:uid="{00000000-0005-0000-0000-000080360000}"/>
    <cellStyle name="annee semestre 3 2 2 2 2 2 2 3 3 2 2 3 2 2 2 3 2 2 4" xfId="29162" xr:uid="{00000000-0005-0000-0000-000081360000}"/>
    <cellStyle name="annee semestre 3 2 2 2 2 2 2 3 3 2 2 3 2 2 2 3 3" xfId="18027" xr:uid="{00000000-0005-0000-0000-000082360000}"/>
    <cellStyle name="annee semestre 3 2 2 2 2 2 2 3 3 2 2 3 2 2 2 3 3 2" xfId="19023" xr:uid="{00000000-0005-0000-0000-000083360000}"/>
    <cellStyle name="annee semestre 3 2 2 2 2 2 2 3 3 2 2 3 2 2 2 3 3 2 2" xfId="36342" xr:uid="{00000000-0005-0000-0000-000084360000}"/>
    <cellStyle name="annee semestre 3 2 2 2 2 2 2 3 3 2 2 3 2 2 2 3 3 3" xfId="24018" xr:uid="{00000000-0005-0000-0000-000085360000}"/>
    <cellStyle name="annee semestre 3 2 2 2 2 2 2 3 3 2 2 3 2 2 2 3 4" xfId="24998" xr:uid="{00000000-0005-0000-0000-000086360000}"/>
    <cellStyle name="annee semestre 3 2 2 2 2 2 2 3 3 2 2 3 2 3" xfId="2656" xr:uid="{00000000-0005-0000-0000-000087360000}"/>
    <cellStyle name="annee semestre 3 2 2 2 2 2 2 3 3 2 2 3 2 3 2" xfId="2287" xr:uid="{00000000-0005-0000-0000-000088360000}"/>
    <cellStyle name="annee semestre 3 2 2 2 2 2 2 3 3 2 2 3 2 3 2 2" xfId="4148" xr:uid="{00000000-0005-0000-0000-000089360000}"/>
    <cellStyle name="annee semestre 3 2 2 2 2 2 2 3 3 2 2 3 2 3 2 2 2" xfId="4622" xr:uid="{00000000-0005-0000-0000-00008A360000}"/>
    <cellStyle name="annee semestre 3 2 2 2 2 2 2 3 3 2 2 3 2 3 2 2 2 2" xfId="5612" xr:uid="{00000000-0005-0000-0000-00008B360000}"/>
    <cellStyle name="annee semestre 3 2 2 2 2 2 2 3 3 2 2 3 2 3 2 2 2 2 2" xfId="6905" xr:uid="{00000000-0005-0000-0000-00008C360000}"/>
    <cellStyle name="annee semestre 3 2 2 2 2 2 2 3 3 2 2 3 2 3 2 2 2 2 2 2" xfId="6063" xr:uid="{00000000-0005-0000-0000-00008D360000}"/>
    <cellStyle name="annee semestre 3 2 2 2 2 2 2 3 3 2 2 3 2 3 2 2 2 2 2 2 2" xfId="7916" xr:uid="{00000000-0005-0000-0000-00008E360000}"/>
    <cellStyle name="annee semestre 3 2 2 2 2 2 2 3 3 2 2 3 2 3 2 2 2 2 2 2 2 2" xfId="14115" xr:uid="{00000000-0005-0000-0000-00008F360000}"/>
    <cellStyle name="annee semestre 3 2 2 2 2 2 2 3 3 2 2 3 2 3 2 2 2 2 2 2 2 2 2" xfId="18667" xr:uid="{00000000-0005-0000-0000-000090360000}"/>
    <cellStyle name="annee semestre 3 2 2 2 2 2 2 3 3 2 2 3 2 3 2 2 2 2 2 2 2 2 2 2" xfId="32441" xr:uid="{00000000-0005-0000-0000-000091360000}"/>
    <cellStyle name="annee semestre 3 2 2 2 2 2 2 3 3 2 2 3 2 3 2 2 2 2 2 2 2 2 3" xfId="29255" xr:uid="{00000000-0005-0000-0000-000092360000}"/>
    <cellStyle name="annee semestre 3 2 2 2 2 2 2 3 3 2 2 3 2 3 2 2 2 2 2 2 2 3" xfId="24565" xr:uid="{00000000-0005-0000-0000-000093360000}"/>
    <cellStyle name="annee semestre 3 2 2 2 2 2 2 3 3 2 2 3 2 3 2 2 2 2 2 2 3" xfId="17731" xr:uid="{00000000-0005-0000-0000-000094360000}"/>
    <cellStyle name="annee semestre 3 2 2 2 2 2 2 3 3 2 2 3 2 3 2 2 2 2 2 2 3 2" xfId="19613" xr:uid="{00000000-0005-0000-0000-000095360000}"/>
    <cellStyle name="annee semestre 3 2 2 2 2 2 2 3 3 2 2 3 2 3 2 2 2 2 2 2 3 2 2" xfId="36046" xr:uid="{00000000-0005-0000-0000-000096360000}"/>
    <cellStyle name="annee semestre 3 2 2 2 2 2 2 3 3 2 2 3 2 3 2 2 2 2 2 2 3 3" xfId="22851" xr:uid="{00000000-0005-0000-0000-000097360000}"/>
    <cellStyle name="annee semestre 3 2 2 2 2 2 2 3 3 2 2 3 2 3 2 2 2 2 2 2 4" xfId="21384" xr:uid="{00000000-0005-0000-0000-000098360000}"/>
    <cellStyle name="annee semestre 3 2 2 2 2 2 2 3 3 2 2 3 2 3 2 2 2 2 2 3" xfId="11063" xr:uid="{00000000-0005-0000-0000-000099360000}"/>
    <cellStyle name="annee semestre 3 2 2 2 2 2 2 3 3 2 2 3 2 3 2 2 2 2 2 3 2" xfId="12439" xr:uid="{00000000-0005-0000-0000-00009A360000}"/>
    <cellStyle name="annee semestre 3 2 2 2 2 2 2 3 3 2 2 3 2 3 2 2 2 2 2 3 2 2" xfId="14615" xr:uid="{00000000-0005-0000-0000-00009B360000}"/>
    <cellStyle name="annee semestre 3 2 2 2 2 2 2 3 3 2 2 3 2 3 2 2 2 2 2 3 2 2 2" xfId="13117" xr:uid="{00000000-0005-0000-0000-00009C360000}"/>
    <cellStyle name="annee semestre 3 2 2 2 2 2 2 3 3 2 2 3 2 3 2 2 2 2 2 3 2 2 2 2" xfId="32941" xr:uid="{00000000-0005-0000-0000-00009D360000}"/>
    <cellStyle name="annee semestre 3 2 2 2 2 2 2 3 3 2 2 3 2 3 2 2 2 2 2 3 2 2 3" xfId="27951" xr:uid="{00000000-0005-0000-0000-00009E360000}"/>
    <cellStyle name="annee semestre 3 2 2 2 2 2 2 3 3 2 2 3 2 3 2 2 2 2 2 3 2 3" xfId="20841" xr:uid="{00000000-0005-0000-0000-00009F360000}"/>
    <cellStyle name="annee semestre 3 2 2 2 2 2 2 3 3 2 2 3 2 3 2 2 2 2 2 3 3" xfId="17273" xr:uid="{00000000-0005-0000-0000-0000A0360000}"/>
    <cellStyle name="annee semestre 3 2 2 2 2 2 2 3 3 2 2 3 2 3 2 2 2 2 2 3 3 2" xfId="11526" xr:uid="{00000000-0005-0000-0000-0000A1360000}"/>
    <cellStyle name="annee semestre 3 2 2 2 2 2 2 3 3 2 2 3 2 3 2 2 2 2 2 3 3 2 2" xfId="35588" xr:uid="{00000000-0005-0000-0000-0000A2360000}"/>
    <cellStyle name="annee semestre 3 2 2 2 2 2 2 3 3 2 2 3 2 3 2 2 2 2 2 3 3 3" xfId="21408" xr:uid="{00000000-0005-0000-0000-0000A3360000}"/>
    <cellStyle name="annee semestre 3 2 2 2 2 2 2 3 3 2 2 3 2 3 2 2 2 2 2 3 4" xfId="28404" xr:uid="{00000000-0005-0000-0000-0000A4360000}"/>
    <cellStyle name="annee semestre 3 2 2 2 2 2 2 3 3 2 2 3 2 3 2 2 2 2 3" xfId="16576" xr:uid="{00000000-0005-0000-0000-0000A5360000}"/>
    <cellStyle name="annee semestre 3 2 2 2 2 2 2 3 3 2 2 3 2 3 2 2 2 2 3 2" xfId="19712" xr:uid="{00000000-0005-0000-0000-0000A6360000}"/>
    <cellStyle name="annee semestre 3 2 2 2 2 2 2 3 3 2 2 3 2 3 2 2 2 2 3 2 2" xfId="34891" xr:uid="{00000000-0005-0000-0000-0000A7360000}"/>
    <cellStyle name="annee semestre 3 2 2 2 2 2 2 3 3 2 2 3 2 3 2 2 2 2 3 3" xfId="30158" xr:uid="{00000000-0005-0000-0000-0000A8360000}"/>
    <cellStyle name="annee semestre 3 2 2 2 2 2 2 3 3 2 2 3 2 3 2 2 2 2 4" xfId="22603" xr:uid="{00000000-0005-0000-0000-0000A9360000}"/>
    <cellStyle name="annee semestre 3 2 2 2 2 2 2 3 3 2 2 3 2 3 2 2 3" xfId="17482" xr:uid="{00000000-0005-0000-0000-0000AA360000}"/>
    <cellStyle name="annee semestre 3 2 2 2 2 2 2 3 3 2 2 3 2 3 2 2 3 2" xfId="9507" xr:uid="{00000000-0005-0000-0000-0000AB360000}"/>
    <cellStyle name="annee semestre 3 2 2 2 2 2 2 3 3 2 2 3 2 3 2 2 3 2 2" xfId="35797" xr:uid="{00000000-0005-0000-0000-0000AC360000}"/>
    <cellStyle name="annee semestre 3 2 2 2 2 2 2 3 3 2 2 3 2 3 2 2 3 3" xfId="26037" xr:uid="{00000000-0005-0000-0000-0000AD360000}"/>
    <cellStyle name="annee semestre 3 2 2 2 2 2 2 3 3 2 2 3 2 3 2 2 4" xfId="27648" xr:uid="{00000000-0005-0000-0000-0000AE360000}"/>
    <cellStyle name="annee semestre 3 2 2 2 2 2 2 3 3 2 2 3 2 3 3" xfId="3018" xr:uid="{00000000-0005-0000-0000-0000AF360000}"/>
    <cellStyle name="annee semestre 3 2 2 2 2 2 2 3 3 2 2 3 2 3 3 2" xfId="3740" xr:uid="{00000000-0005-0000-0000-0000B0360000}"/>
    <cellStyle name="annee semestre 3 2 2 2 2 2 2 3 3 2 2 3 2 3 3 2 2" xfId="5297" xr:uid="{00000000-0005-0000-0000-0000B1360000}"/>
    <cellStyle name="annee semestre 3 2 2 2 2 2 2 3 3 2 2 3 2 3 3 2 2 2" xfId="6713" xr:uid="{00000000-0005-0000-0000-0000B2360000}"/>
    <cellStyle name="annee semestre 3 2 2 2 2 2 2 3 3 2 2 3 2 3 3 2 2 2 2" xfId="6104" xr:uid="{00000000-0005-0000-0000-0000B3360000}"/>
    <cellStyle name="annee semestre 3 2 2 2 2 2 2 3 3 2 2 3 2 3 3 2 2 2 2 2" xfId="7724" xr:uid="{00000000-0005-0000-0000-0000B4360000}"/>
    <cellStyle name="annee semestre 3 2 2 2 2 2 2 3 3 2 2 3 2 3 3 2 2 2 2 2 2" xfId="13386" xr:uid="{00000000-0005-0000-0000-0000B5360000}"/>
    <cellStyle name="annee semestre 3 2 2 2 2 2 2 3 3 2 2 3 2 3 3 2 2 2 2 2 2 2" xfId="11803" xr:uid="{00000000-0005-0000-0000-0000B6360000}"/>
    <cellStyle name="annee semestre 3 2 2 2 2 2 2 3 3 2 2 3 2 3 3 2 2 2 2 2 2 2 2" xfId="31712" xr:uid="{00000000-0005-0000-0000-0000B7360000}"/>
    <cellStyle name="annee semestre 3 2 2 2 2 2 2 3 3 2 2 3 2 3 3 2 2 2 2 2 2 3" xfId="22746" xr:uid="{00000000-0005-0000-0000-0000B8360000}"/>
    <cellStyle name="annee semestre 3 2 2 2 2 2 2 3 3 2 2 3 2 3 3 2 2 2 2 2 3" xfId="27634" xr:uid="{00000000-0005-0000-0000-0000B9360000}"/>
    <cellStyle name="annee semestre 3 2 2 2 2 2 2 3 3 2 2 3 2 3 3 2 2 2 2 3" xfId="18074" xr:uid="{00000000-0005-0000-0000-0000BA360000}"/>
    <cellStyle name="annee semestre 3 2 2 2 2 2 2 3 3 2 2 3 2 3 3 2 2 2 2 3 2" xfId="11513" xr:uid="{00000000-0005-0000-0000-0000BB360000}"/>
    <cellStyle name="annee semestre 3 2 2 2 2 2 2 3 3 2 2 3 2 3 3 2 2 2 2 3 2 2" xfId="36389" xr:uid="{00000000-0005-0000-0000-0000BC360000}"/>
    <cellStyle name="annee semestre 3 2 2 2 2 2 2 3 3 2 2 3 2 3 3 2 2 2 2 3 3" xfId="29270" xr:uid="{00000000-0005-0000-0000-0000BD360000}"/>
    <cellStyle name="annee semestre 3 2 2 2 2 2 2 3 3 2 2 3 2 3 3 2 2 2 2 4" xfId="24949" xr:uid="{00000000-0005-0000-0000-0000BE360000}"/>
    <cellStyle name="annee semestre 3 2 2 2 2 2 2 3 3 2 2 3 2 3 3 2 2 2 3" xfId="10871" xr:uid="{00000000-0005-0000-0000-0000BF360000}"/>
    <cellStyle name="annee semestre 3 2 2 2 2 2 2 3 3 2 2 3 2 3 3 2 2 2 3 2" xfId="12219" xr:uid="{00000000-0005-0000-0000-0000C0360000}"/>
    <cellStyle name="annee semestre 3 2 2 2 2 2 2 3 3 2 2 3 2 3 3 2 2 2 3 2 2" xfId="14152" xr:uid="{00000000-0005-0000-0000-0000C1360000}"/>
    <cellStyle name="annee semestre 3 2 2 2 2 2 2 3 3 2 2 3 2 3 3 2 2 2 3 2 2 2" xfId="10086" xr:uid="{00000000-0005-0000-0000-0000C2360000}"/>
    <cellStyle name="annee semestre 3 2 2 2 2 2 2 3 3 2 2 3 2 3 3 2 2 2 3 2 2 2 2" xfId="32478" xr:uid="{00000000-0005-0000-0000-0000C3360000}"/>
    <cellStyle name="annee semestre 3 2 2 2 2 2 2 3 3 2 2 3 2 3 3 2 2 2 3 2 2 3" xfId="27584" xr:uid="{00000000-0005-0000-0000-0000C4360000}"/>
    <cellStyle name="annee semestre 3 2 2 2 2 2 2 3 3 2 2 3 2 3 3 2 2 2 3 2 3" xfId="27952" xr:uid="{00000000-0005-0000-0000-0000C5360000}"/>
    <cellStyle name="annee semestre 3 2 2 2 2 2 2 3 3 2 2 3 2 3 3 2 2 2 3 3" xfId="15369" xr:uid="{00000000-0005-0000-0000-0000C6360000}"/>
    <cellStyle name="annee semestre 3 2 2 2 2 2 2 3 3 2 2 3 2 3 3 2 2 2 3 3 2" xfId="8909" xr:uid="{00000000-0005-0000-0000-0000C7360000}"/>
    <cellStyle name="annee semestre 3 2 2 2 2 2 2 3 3 2 2 3 2 3 3 2 2 2 3 3 2 2" xfId="33688" xr:uid="{00000000-0005-0000-0000-0000C8360000}"/>
    <cellStyle name="annee semestre 3 2 2 2 2 2 2 3 3 2 2 3 2 3 3 2 2 2 3 3 3" xfId="23598" xr:uid="{00000000-0005-0000-0000-0000C9360000}"/>
    <cellStyle name="annee semestre 3 2 2 2 2 2 2 3 3 2 2 3 2 3 3 2 2 2 3 4" xfId="28279" xr:uid="{00000000-0005-0000-0000-0000CA360000}"/>
    <cellStyle name="annee semestre 3 2 2 2 2 2 2 3 3 2 2 3 2 3 3 2 2 3" xfId="18276" xr:uid="{00000000-0005-0000-0000-0000CB360000}"/>
    <cellStyle name="annee semestre 3 2 2 2 2 2 2 3 3 2 2 3 2 3 3 2 2 3 2" xfId="11676" xr:uid="{00000000-0005-0000-0000-0000CC360000}"/>
    <cellStyle name="annee semestre 3 2 2 2 2 2 2 3 3 2 2 3 2 3 3 2 2 3 2 2" xfId="36591" xr:uid="{00000000-0005-0000-0000-0000CD360000}"/>
    <cellStyle name="annee semestre 3 2 2 2 2 2 2 3 3 2 2 3 2 3 3 2 2 3 3" xfId="30042" xr:uid="{00000000-0005-0000-0000-0000CE360000}"/>
    <cellStyle name="annee semestre 3 2 2 2 2 2 2 3 3 2 2 3 2 3 3 2 2 4" xfId="22685" xr:uid="{00000000-0005-0000-0000-0000CF360000}"/>
    <cellStyle name="annee semestre 3 2 2 2 2 2 2 3 3 2 2 3 2 3 3 3" xfId="17737" xr:uid="{00000000-0005-0000-0000-0000D0360000}"/>
    <cellStyle name="annee semestre 3 2 2 2 2 2 2 3 3 2 2 3 2 3 3 3 2" xfId="11523" xr:uid="{00000000-0005-0000-0000-0000D1360000}"/>
    <cellStyle name="annee semestre 3 2 2 2 2 2 2 3 3 2 2 3 2 3 3 3 2 2" xfId="36052" xr:uid="{00000000-0005-0000-0000-0000D2360000}"/>
    <cellStyle name="annee semestre 3 2 2 2 2 2 2 3 3 2 2 3 2 3 3 3 3" xfId="27840" xr:uid="{00000000-0005-0000-0000-0000D3360000}"/>
    <cellStyle name="annee semestre 3 2 2 2 2 2 2 3 3 2 2 3 2 3 3 4" xfId="24762" xr:uid="{00000000-0005-0000-0000-0000D4360000}"/>
    <cellStyle name="annee semestre 3 2 2 2 2 2 2 3 3 2 2 3 2 4" xfId="16524" xr:uid="{00000000-0005-0000-0000-0000D5360000}"/>
    <cellStyle name="annee semestre 3 2 2 2 2 2 2 3 3 2 2 3 2 4 2" xfId="8890" xr:uid="{00000000-0005-0000-0000-0000D6360000}"/>
    <cellStyle name="annee semestre 3 2 2 2 2 2 2 3 3 2 2 3 2 4 2 2" xfId="34839" xr:uid="{00000000-0005-0000-0000-0000D7360000}"/>
    <cellStyle name="annee semestre 3 2 2 2 2 2 2 3 3 2 2 3 2 4 3" xfId="25028" xr:uid="{00000000-0005-0000-0000-0000D8360000}"/>
    <cellStyle name="annee semestre 3 2 2 2 2 2 2 3 3 2 2 3 2 5" xfId="25170" xr:uid="{00000000-0005-0000-0000-0000D9360000}"/>
    <cellStyle name="annee semestre 3 2 2 2 2 2 2 3 3 2 2 4" xfId="14803" xr:uid="{00000000-0005-0000-0000-0000DA360000}"/>
    <cellStyle name="annee semestre 3 2 2 2 2 2 2 3 3 2 2 4 2" xfId="11739" xr:uid="{00000000-0005-0000-0000-0000DB360000}"/>
    <cellStyle name="annee semestre 3 2 2 2 2 2 2 3 3 2 2 4 2 2" xfId="33129" xr:uid="{00000000-0005-0000-0000-0000DC360000}"/>
    <cellStyle name="annee semestre 3 2 2 2 2 2 2 3 3 2 2 4 3" xfId="28881" xr:uid="{00000000-0005-0000-0000-0000DD360000}"/>
    <cellStyle name="annee semestre 3 2 2 2 2 2 2 3 3 2 2 5" xfId="20829" xr:uid="{00000000-0005-0000-0000-0000DE360000}"/>
    <cellStyle name="annee semestre 3 2 2 2 2 2 2 3 3 3" xfId="15264" xr:uid="{00000000-0005-0000-0000-0000DF360000}"/>
    <cellStyle name="annee semestre 3 2 2 2 2 2 2 3 3 3 2" xfId="8973" xr:uid="{00000000-0005-0000-0000-0000E0360000}"/>
    <cellStyle name="annee semestre 3 2 2 2 2 2 2 3 3 3 2 2" xfId="33583" xr:uid="{00000000-0005-0000-0000-0000E1360000}"/>
    <cellStyle name="annee semestre 3 2 2 2 2 2 2 3 3 3 3" xfId="30387" xr:uid="{00000000-0005-0000-0000-0000E2360000}"/>
    <cellStyle name="annee semestre 3 2 2 2 2 2 2 3 3 4" xfId="22408" xr:uid="{00000000-0005-0000-0000-0000E3360000}"/>
    <cellStyle name="annee semestre 3 2 2 2 2 2 2 4" xfId="738" xr:uid="{00000000-0005-0000-0000-0000E4360000}"/>
    <cellStyle name="annee semestre 3 2 2 2 2 2 2 4 2" xfId="639" xr:uid="{00000000-0005-0000-0000-0000E5360000}"/>
    <cellStyle name="annee semestre 3 2 2 2 2 2 2 4 2 2" xfId="686" xr:uid="{00000000-0005-0000-0000-0000E6360000}"/>
    <cellStyle name="annee semestre 3 2 2 2 2 2 2 4 2 2 2" xfId="1096" xr:uid="{00000000-0005-0000-0000-0000E7360000}"/>
    <cellStyle name="annee semestre 3 2 2 2 2 2 2 4 2 2 2 2" xfId="1212" xr:uid="{00000000-0005-0000-0000-0000E8360000}"/>
    <cellStyle name="annee semestre 3 2 2 2 2 2 2 4 2 2 2 2 2" xfId="1297" xr:uid="{00000000-0005-0000-0000-0000E9360000}"/>
    <cellStyle name="annee semestre 3 2 2 2 2 2 2 4 2 2 2 2 2 2" xfId="1679" xr:uid="{00000000-0005-0000-0000-0000EA360000}"/>
    <cellStyle name="annee semestre 3 2 2 2 2 2 2 4 2 2 2 2 2 2 2" xfId="1957" xr:uid="{00000000-0005-0000-0000-0000EB360000}"/>
    <cellStyle name="annee semestre 3 2 2 2 2 2 2 4 2 2 2 2 2 2 2 2" xfId="2098" xr:uid="{00000000-0005-0000-0000-0000EC360000}"/>
    <cellStyle name="annee semestre 3 2 2 2 2 2 2 4 2 2 2 2 2 2 2 2 2" xfId="2847" xr:uid="{00000000-0005-0000-0000-0000ED360000}"/>
    <cellStyle name="annee semestre 3 2 2 2 2 2 2 4 2 2 2 2 2 2 2 2 2 2" xfId="4054" xr:uid="{00000000-0005-0000-0000-0000EE360000}"/>
    <cellStyle name="annee semestre 3 2 2 2 2 2 2 4 2 2 2 2 2 2 2 2 2 2 2" xfId="4528" xr:uid="{00000000-0005-0000-0000-0000EF360000}"/>
    <cellStyle name="annee semestre 3 2 2 2 2 2 2 4 2 2 2 2 2 2 2 2 2 2 2 2" xfId="5271" xr:uid="{00000000-0005-0000-0000-0000F0360000}"/>
    <cellStyle name="annee semestre 3 2 2 2 2 2 2 4 2 2 2 2 2 2 2 2 2 2 2 2 2" xfId="7060" xr:uid="{00000000-0005-0000-0000-0000F1360000}"/>
    <cellStyle name="annee semestre 3 2 2 2 2 2 2 4 2 2 2 2 2 2 2 2 2 2 2 2 2 2" xfId="5885" xr:uid="{00000000-0005-0000-0000-0000F2360000}"/>
    <cellStyle name="annee semestre 3 2 2 2 2 2 2 4 2 2 2 2 2 2 2 2 2 2 2 2 2 2 2" xfId="7975" xr:uid="{00000000-0005-0000-0000-0000F3360000}"/>
    <cellStyle name="annee semestre 3 2 2 2 2 2 2 4 2 2 2 2 2 2 2 2 2 2 2 2 2 2 2 2" xfId="13999" xr:uid="{00000000-0005-0000-0000-0000F4360000}"/>
    <cellStyle name="annee semestre 3 2 2 2 2 2 2 4 2 2 2 2 2 2 2 2 2 2 2 2 2 2 2 2 2" xfId="19406" xr:uid="{00000000-0005-0000-0000-0000F5360000}"/>
    <cellStyle name="annee semestre 3 2 2 2 2 2 2 4 2 2 2 2 2 2 2 2 2 2 2 2 2 2 2 2 2 2" xfId="32325" xr:uid="{00000000-0005-0000-0000-0000F6360000}"/>
    <cellStyle name="annee semestre 3 2 2 2 2 2 2 4 2 2 2 2 2 2 2 2 2 2 2 2 2 2 2 2 3" xfId="21477" xr:uid="{00000000-0005-0000-0000-0000F7360000}"/>
    <cellStyle name="annee semestre 3 2 2 2 2 2 2 4 2 2 2 2 2 2 2 2 2 2 2 2 2 2 2 3" xfId="31295" xr:uid="{00000000-0005-0000-0000-0000F8360000}"/>
    <cellStyle name="annee semestre 3 2 2 2 2 2 2 4 2 2 2 2 2 2 2 2 2 2 2 2 2 2 3" xfId="17027" xr:uid="{00000000-0005-0000-0000-0000F9360000}"/>
    <cellStyle name="annee semestre 3 2 2 2 2 2 2 4 2 2 2 2 2 2 2 2 2 2 2 2 2 2 3 2" xfId="11273" xr:uid="{00000000-0005-0000-0000-0000FA360000}"/>
    <cellStyle name="annee semestre 3 2 2 2 2 2 2 4 2 2 2 2 2 2 2 2 2 2 2 2 2 2 3 2 2" xfId="35342" xr:uid="{00000000-0005-0000-0000-0000FB360000}"/>
    <cellStyle name="annee semestre 3 2 2 2 2 2 2 4 2 2 2 2 2 2 2 2 2 2 2 2 2 2 3 3" xfId="21413" xr:uid="{00000000-0005-0000-0000-0000FC360000}"/>
    <cellStyle name="annee semestre 3 2 2 2 2 2 2 4 2 2 2 2 2 2 2 2 2 2 2 2 2 2 4" xfId="24761" xr:uid="{00000000-0005-0000-0000-0000FD360000}"/>
    <cellStyle name="annee semestre 3 2 2 2 2 2 2 4 2 2 2 2 2 2 2 2 2 2 2 2 2 3" xfId="11122" xr:uid="{00000000-0005-0000-0000-0000FE360000}"/>
    <cellStyle name="annee semestre 3 2 2 2 2 2 2 4 2 2 2 2 2 2 2 2 2 2 2 2 2 3 2" xfId="12498" xr:uid="{00000000-0005-0000-0000-0000FF360000}"/>
    <cellStyle name="annee semestre 3 2 2 2 2 2 2 4 2 2 2 2 2 2 2 2 2 2 2 2 2 3 2 2" xfId="14674" xr:uid="{00000000-0005-0000-0000-000000370000}"/>
    <cellStyle name="annee semestre 3 2 2 2 2 2 2 4 2 2 2 2 2 2 2 2 2 2 2 2 2 3 2 2 2" xfId="8956" xr:uid="{00000000-0005-0000-0000-000001370000}"/>
    <cellStyle name="annee semestre 3 2 2 2 2 2 2 4 2 2 2 2 2 2 2 2 2 2 2 2 2 3 2 2 2 2" xfId="33000" xr:uid="{00000000-0005-0000-0000-000002370000}"/>
    <cellStyle name="annee semestre 3 2 2 2 2 2 2 4 2 2 2 2 2 2 2 2 2 2 2 2 2 3 2 2 3" xfId="30517" xr:uid="{00000000-0005-0000-0000-000003370000}"/>
    <cellStyle name="annee semestre 3 2 2 2 2 2 2 4 2 2 2 2 2 2 2 2 2 2 2 2 2 3 2 3" xfId="22358" xr:uid="{00000000-0005-0000-0000-000004370000}"/>
    <cellStyle name="annee semestre 3 2 2 2 2 2 2 4 2 2 2 2 2 2 2 2 2 2 2 2 2 3 3" xfId="15155" xr:uid="{00000000-0005-0000-0000-000005370000}"/>
    <cellStyle name="annee semestre 3 2 2 2 2 2 2 4 2 2 2 2 2 2 2 2 2 2 2 2 2 3 3 2" xfId="10354" xr:uid="{00000000-0005-0000-0000-000006370000}"/>
    <cellStyle name="annee semestre 3 2 2 2 2 2 2 4 2 2 2 2 2 2 2 2 2 2 2 2 2 3 3 2 2" xfId="33474" xr:uid="{00000000-0005-0000-0000-000007370000}"/>
    <cellStyle name="annee semestre 3 2 2 2 2 2 2 4 2 2 2 2 2 2 2 2 2 2 2 2 2 3 3 3" xfId="26058" xr:uid="{00000000-0005-0000-0000-000008370000}"/>
    <cellStyle name="annee semestre 3 2 2 2 2 2 2 4 2 2 2 2 2 2 2 2 2 2 2 2 2 3 4" xfId="21881" xr:uid="{00000000-0005-0000-0000-000009370000}"/>
    <cellStyle name="annee semestre 3 2 2 2 2 2 2 4 2 2 2 2 2 2 2 2 2 2 2 2 3" xfId="16234" xr:uid="{00000000-0005-0000-0000-00000A370000}"/>
    <cellStyle name="annee semestre 3 2 2 2 2 2 2 4 2 2 2 2 2 2 2 2 2 2 2 2 3 2" xfId="13139" xr:uid="{00000000-0005-0000-0000-00000B370000}"/>
    <cellStyle name="annee semestre 3 2 2 2 2 2 2 4 2 2 2 2 2 2 2 2 2 2 2 2 3 2 2" xfId="34549" xr:uid="{00000000-0005-0000-0000-00000C370000}"/>
    <cellStyle name="annee semestre 3 2 2 2 2 2 2 4 2 2 2 2 2 2 2 2 2 2 2 2 3 3" xfId="29396" xr:uid="{00000000-0005-0000-0000-00000D370000}"/>
    <cellStyle name="annee semestre 3 2 2 2 2 2 2 4 2 2 2 2 2 2 2 2 2 2 2 2 4" xfId="24143" xr:uid="{00000000-0005-0000-0000-00000E370000}"/>
    <cellStyle name="annee semestre 3 2 2 2 2 2 2 4 2 2 2 2 2 2 2 2 2 2 3" xfId="18305" xr:uid="{00000000-0005-0000-0000-00000F370000}"/>
    <cellStyle name="annee semestre 3 2 2 2 2 2 2 4 2 2 2 2 2 2 2 2 2 2 3 2" xfId="8503" xr:uid="{00000000-0005-0000-0000-000010370000}"/>
    <cellStyle name="annee semestre 3 2 2 2 2 2 2 4 2 2 2 2 2 2 2 2 2 2 3 2 2" xfId="36620" xr:uid="{00000000-0005-0000-0000-000011370000}"/>
    <cellStyle name="annee semestre 3 2 2 2 2 2 2 4 2 2 2 2 2 2 2 2 2 2 3 3" xfId="29705" xr:uid="{00000000-0005-0000-0000-000012370000}"/>
    <cellStyle name="annee semestre 3 2 2 2 2 2 2 4 2 2 2 2 2 2 2 2 2 2 4" xfId="21205" xr:uid="{00000000-0005-0000-0000-000013370000}"/>
    <cellStyle name="annee semestre 3 2 2 2 2 2 2 4 2 2 2 2 2 2 2 2 3" xfId="3329" xr:uid="{00000000-0005-0000-0000-000014370000}"/>
    <cellStyle name="annee semestre 3 2 2 2 2 2 2 4 2 2 2 2 2 2 2 2 3 2" xfId="4308" xr:uid="{00000000-0005-0000-0000-000015370000}"/>
    <cellStyle name="annee semestre 3 2 2 2 2 2 2 4 2 2 2 2 2 2 2 2 3 2 2" xfId="5740" xr:uid="{00000000-0005-0000-0000-000016370000}"/>
    <cellStyle name="annee semestre 3 2 2 2 2 2 2 4 2 2 2 2 2 2 2 2 3 2 2 2" xfId="6469" xr:uid="{00000000-0005-0000-0000-000017370000}"/>
    <cellStyle name="annee semestre 3 2 2 2 2 2 2 4 2 2 2 2 2 2 2 2 3 2 2 2 2" xfId="7256" xr:uid="{00000000-0005-0000-0000-000018370000}"/>
    <cellStyle name="annee semestre 3 2 2 2 2 2 2 4 2 2 2 2 2 2 2 2 3 2 2 2 2 2" xfId="7480" xr:uid="{00000000-0005-0000-0000-000019370000}"/>
    <cellStyle name="annee semestre 3 2 2 2 2 2 2 4 2 2 2 2 2 2 2 2 3 2 2 2 2 2 2" xfId="14020" xr:uid="{00000000-0005-0000-0000-00001A370000}"/>
    <cellStyle name="annee semestre 3 2 2 2 2 2 2 4 2 2 2 2 2 2 2 2 3 2 2 2 2 2 2 2" xfId="8492" xr:uid="{00000000-0005-0000-0000-00001B370000}"/>
    <cellStyle name="annee semestre 3 2 2 2 2 2 2 4 2 2 2 2 2 2 2 2 3 2 2 2 2 2 2 2 2" xfId="32346" xr:uid="{00000000-0005-0000-0000-00001C370000}"/>
    <cellStyle name="annee semestre 3 2 2 2 2 2 2 4 2 2 2 2 2 2 2 2 3 2 2 2 2 2 2 3" xfId="21044" xr:uid="{00000000-0005-0000-0000-00001D370000}"/>
    <cellStyle name="annee semestre 3 2 2 2 2 2 2 4 2 2 2 2 2 2 2 2 3 2 2 2 2 2 3" xfId="26658" xr:uid="{00000000-0005-0000-0000-00001E370000}"/>
    <cellStyle name="annee semestre 3 2 2 2 2 2 2 4 2 2 2 2 2 2 2 2 3 2 2 2 2 3" xfId="18106" xr:uid="{00000000-0005-0000-0000-00001F370000}"/>
    <cellStyle name="annee semestre 3 2 2 2 2 2 2 4 2 2 2 2 2 2 2 2 3 2 2 2 2 3 2" xfId="19620" xr:uid="{00000000-0005-0000-0000-000020370000}"/>
    <cellStyle name="annee semestre 3 2 2 2 2 2 2 4 2 2 2 2 2 2 2 2 3 2 2 2 2 3 2 2" xfId="36421" xr:uid="{00000000-0005-0000-0000-000021370000}"/>
    <cellStyle name="annee semestre 3 2 2 2 2 2 2 4 2 2 2 2 2 2 2 2 3 2 2 2 2 3 3" xfId="24421" xr:uid="{00000000-0005-0000-0000-000022370000}"/>
    <cellStyle name="annee semestre 3 2 2 2 2 2 2 4 2 2 2 2 2 2 2 2 3 2 2 2 2 4" xfId="27507" xr:uid="{00000000-0005-0000-0000-000023370000}"/>
    <cellStyle name="annee semestre 3 2 2 2 2 2 2 4 2 2 2 2 2 2 2 2 3 2 2 2 3" xfId="10627" xr:uid="{00000000-0005-0000-0000-000024370000}"/>
    <cellStyle name="annee semestre 3 2 2 2 2 2 2 4 2 2 2 2 2 2 2 2 3 2 2 2 3 2" xfId="12024" xr:uid="{00000000-0005-0000-0000-000025370000}"/>
    <cellStyle name="annee semestre 3 2 2 2 2 2 2 4 2 2 2 2 2 2 2 2 3 2 2 2 3 2 2" xfId="13270" xr:uid="{00000000-0005-0000-0000-000026370000}"/>
    <cellStyle name="annee semestre 3 2 2 2 2 2 2 4 2 2 2 2 2 2 2 2 3 2 2 2 3 2 2 2" xfId="19662" xr:uid="{00000000-0005-0000-0000-000027370000}"/>
    <cellStyle name="annee semestre 3 2 2 2 2 2 2 4 2 2 2 2 2 2 2 2 3 2 2 2 3 2 2 2 2" xfId="31596" xr:uid="{00000000-0005-0000-0000-000028370000}"/>
    <cellStyle name="annee semestre 3 2 2 2 2 2 2 4 2 2 2 2 2 2 2 2 3 2 2 2 3 2 2 3" xfId="30022" xr:uid="{00000000-0005-0000-0000-000029370000}"/>
    <cellStyle name="annee semestre 3 2 2 2 2 2 2 4 2 2 2 2 2 2 2 2 3 2 2 2 3 2 3" xfId="31407" xr:uid="{00000000-0005-0000-0000-00002A370000}"/>
    <cellStyle name="annee semestre 3 2 2 2 2 2 2 4 2 2 2 2 2 2 2 2 3 2 2 2 3 3" xfId="16063" xr:uid="{00000000-0005-0000-0000-00002B370000}"/>
    <cellStyle name="annee semestre 3 2 2 2 2 2 2 4 2 2 2 2 2 2 2 2 3 2 2 2 3 3 2" xfId="20201" xr:uid="{00000000-0005-0000-0000-00002C370000}"/>
    <cellStyle name="annee semestre 3 2 2 2 2 2 2 4 2 2 2 2 2 2 2 2 3 2 2 2 3 3 2 2" xfId="34378" xr:uid="{00000000-0005-0000-0000-00002D370000}"/>
    <cellStyle name="annee semestre 3 2 2 2 2 2 2 4 2 2 2 2 2 2 2 2 3 2 2 2 3 3 3" xfId="27754" xr:uid="{00000000-0005-0000-0000-00002E370000}"/>
    <cellStyle name="annee semestre 3 2 2 2 2 2 2 4 2 2 2 2 2 2 2 2 3 2 2 2 3 4" xfId="29035" xr:uid="{00000000-0005-0000-0000-00002F370000}"/>
    <cellStyle name="annee semestre 3 2 2 2 2 2 2 4 2 2 2 2 2 2 2 2 3 2 2 3" xfId="18214" xr:uid="{00000000-0005-0000-0000-000030370000}"/>
    <cellStyle name="annee semestre 3 2 2 2 2 2 2 4 2 2 2 2 2 2 2 2 3 2 2 3 2" xfId="13017" xr:uid="{00000000-0005-0000-0000-000031370000}"/>
    <cellStyle name="annee semestre 3 2 2 2 2 2 2 4 2 2 2 2 2 2 2 2 3 2 2 3 2 2" xfId="36529" xr:uid="{00000000-0005-0000-0000-000032370000}"/>
    <cellStyle name="annee semestre 3 2 2 2 2 2 2 4 2 2 2 2 2 2 2 2 3 2 2 3 3" xfId="25769" xr:uid="{00000000-0005-0000-0000-000033370000}"/>
    <cellStyle name="annee semestre 3 2 2 2 2 2 2 4 2 2 2 2 2 2 2 2 3 2 2 4" xfId="24967" xr:uid="{00000000-0005-0000-0000-000034370000}"/>
    <cellStyle name="annee semestre 3 2 2 2 2 2 2 4 2 2 2 2 2 2 2 2 3 3" xfId="17459" xr:uid="{00000000-0005-0000-0000-000035370000}"/>
    <cellStyle name="annee semestre 3 2 2 2 2 2 2 4 2 2 2 2 2 2 2 2 3 3 2" xfId="9642" xr:uid="{00000000-0005-0000-0000-000036370000}"/>
    <cellStyle name="annee semestre 3 2 2 2 2 2 2 4 2 2 2 2 2 2 2 2 3 3 2 2" xfId="35774" xr:uid="{00000000-0005-0000-0000-000037370000}"/>
    <cellStyle name="annee semestre 3 2 2 2 2 2 2 4 2 2 2 2 2 2 2 2 3 3 3" xfId="30799" xr:uid="{00000000-0005-0000-0000-000038370000}"/>
    <cellStyle name="annee semestre 3 2 2 2 2 2 2 4 2 2 2 2 2 2 2 2 3 4" xfId="24990" xr:uid="{00000000-0005-0000-0000-000039370000}"/>
    <cellStyle name="annee semestre 3 2 2 2 2 2 2 4 2 2 2 2 2 2 3" xfId="2580" xr:uid="{00000000-0005-0000-0000-00003A370000}"/>
    <cellStyle name="annee semestre 3 2 2 2 2 2 2 4 2 2 2 2 2 2 3 2" xfId="2258" xr:uid="{00000000-0005-0000-0000-00003B370000}"/>
    <cellStyle name="annee semestre 3 2 2 2 2 2 2 4 2 2 2 2 2 2 3 2 2" xfId="3985" xr:uid="{00000000-0005-0000-0000-00003C370000}"/>
    <cellStyle name="annee semestre 3 2 2 2 2 2 2 4 2 2 2 2 2 2 3 2 2 2" xfId="4459" xr:uid="{00000000-0005-0000-0000-00003D370000}"/>
    <cellStyle name="annee semestre 3 2 2 2 2 2 2 4 2 2 2 2 2 2 3 2 2 2 2" xfId="5582" xr:uid="{00000000-0005-0000-0000-00003E370000}"/>
    <cellStyle name="annee semestre 3 2 2 2 2 2 2 4 2 2 2 2 2 2 3 2 2 2 2 2" xfId="6811" xr:uid="{00000000-0005-0000-0000-00003F370000}"/>
    <cellStyle name="annee semestre 3 2 2 2 2 2 2 4 2 2 2 2 2 2 3 2 2 2 2 2 2" xfId="5972" xr:uid="{00000000-0005-0000-0000-000040370000}"/>
    <cellStyle name="annee semestre 3 2 2 2 2 2 2 4 2 2 2 2 2 2 3 2 2 2 2 2 2 2" xfId="7822" xr:uid="{00000000-0005-0000-0000-000041370000}"/>
    <cellStyle name="annee semestre 3 2 2 2 2 2 2 4 2 2 2 2 2 2 3 2 2 2 2 2 2 2 2" xfId="13858" xr:uid="{00000000-0005-0000-0000-000042370000}"/>
    <cellStyle name="annee semestre 3 2 2 2 2 2 2 4 2 2 2 2 2 2 3 2 2 2 2 2 2 2 2 2" xfId="9721" xr:uid="{00000000-0005-0000-0000-000043370000}"/>
    <cellStyle name="annee semestre 3 2 2 2 2 2 2 4 2 2 2 2 2 2 3 2 2 2 2 2 2 2 2 2 2" xfId="32184" xr:uid="{00000000-0005-0000-0000-000044370000}"/>
    <cellStyle name="annee semestre 3 2 2 2 2 2 2 4 2 2 2 2 2 2 3 2 2 2 2 2 2 2 2 3" xfId="20849" xr:uid="{00000000-0005-0000-0000-000045370000}"/>
    <cellStyle name="annee semestre 3 2 2 2 2 2 2 4 2 2 2 2 2 2 3 2 2 2 2 2 2 2 3" xfId="29249" xr:uid="{00000000-0005-0000-0000-000046370000}"/>
    <cellStyle name="annee semestre 3 2 2 2 2 2 2 4 2 2 2 2 2 2 3 2 2 2 2 2 2 3" xfId="15586" xr:uid="{00000000-0005-0000-0000-000047370000}"/>
    <cellStyle name="annee semestre 3 2 2 2 2 2 2 4 2 2 2 2 2 2 3 2 2 2 2 2 2 3 2" xfId="8445" xr:uid="{00000000-0005-0000-0000-000048370000}"/>
    <cellStyle name="annee semestre 3 2 2 2 2 2 2 4 2 2 2 2 2 2 3 2 2 2 2 2 2 3 2 2" xfId="33903" xr:uid="{00000000-0005-0000-0000-000049370000}"/>
    <cellStyle name="annee semestre 3 2 2 2 2 2 2 4 2 2 2 2 2 2 3 2 2 2 2 2 2 3 3" xfId="29342" xr:uid="{00000000-0005-0000-0000-00004A370000}"/>
    <cellStyle name="annee semestre 3 2 2 2 2 2 2 4 2 2 2 2 2 2 3 2 2 2 2 2 2 4" xfId="29417" xr:uid="{00000000-0005-0000-0000-00004B370000}"/>
    <cellStyle name="annee semestre 3 2 2 2 2 2 2 4 2 2 2 2 2 2 3 2 2 2 2 2 3" xfId="10969" xr:uid="{00000000-0005-0000-0000-00004C370000}"/>
    <cellStyle name="annee semestre 3 2 2 2 2 2 2 4 2 2 2 2 2 2 3 2 2 2 2 2 3 2" xfId="12154" xr:uid="{00000000-0005-0000-0000-00004D370000}"/>
    <cellStyle name="annee semestre 3 2 2 2 2 2 2 4 2 2 2 2 2 2 3 2 2 2 2 2 3 2 2" xfId="13636" xr:uid="{00000000-0005-0000-0000-00004E370000}"/>
    <cellStyle name="annee semestre 3 2 2 2 2 2 2 4 2 2 2 2 2 2 3 2 2 2 2 2 3 2 2 2" xfId="8508" xr:uid="{00000000-0005-0000-0000-00004F370000}"/>
    <cellStyle name="annee semestre 3 2 2 2 2 2 2 4 2 2 2 2 2 2 3 2 2 2 2 2 3 2 2 2 2" xfId="31962" xr:uid="{00000000-0005-0000-0000-000050370000}"/>
    <cellStyle name="annee semestre 3 2 2 2 2 2 2 4 2 2 2 2 2 2 3 2 2 2 2 2 3 2 2 3" xfId="26654" xr:uid="{00000000-0005-0000-0000-000051370000}"/>
    <cellStyle name="annee semestre 3 2 2 2 2 2 2 4 2 2 2 2 2 2 3 2 2 2 2 2 3 2 3" xfId="22266" xr:uid="{00000000-0005-0000-0000-000052370000}"/>
    <cellStyle name="annee semestre 3 2 2 2 2 2 2 4 2 2 2 2 2 2 3 2 2 2 2 2 3 3" xfId="18561" xr:uid="{00000000-0005-0000-0000-000053370000}"/>
    <cellStyle name="annee semestre 3 2 2 2 2 2 2 4 2 2 2 2 2 2 3 2 2 2 2 2 3 3 2" xfId="8579" xr:uid="{00000000-0005-0000-0000-000054370000}"/>
    <cellStyle name="annee semestre 3 2 2 2 2 2 2 4 2 2 2 2 2 2 3 2 2 2 2 2 3 3 2 2" xfId="36876" xr:uid="{00000000-0005-0000-0000-000055370000}"/>
    <cellStyle name="annee semestre 3 2 2 2 2 2 2 4 2 2 2 2 2 2 3 2 2 2 2 2 3 3 3" xfId="23035" xr:uid="{00000000-0005-0000-0000-000056370000}"/>
    <cellStyle name="annee semestre 3 2 2 2 2 2 2 4 2 2 2 2 2 2 3 2 2 2 2 2 3 4" xfId="22042" xr:uid="{00000000-0005-0000-0000-000057370000}"/>
    <cellStyle name="annee semestre 3 2 2 2 2 2 2 4 2 2 2 2 2 2 3 2 2 2 2 3" xfId="17455" xr:uid="{00000000-0005-0000-0000-000058370000}"/>
    <cellStyle name="annee semestre 3 2 2 2 2 2 2 4 2 2 2 2 2 2 3 2 2 2 2 3 2" xfId="8310" xr:uid="{00000000-0005-0000-0000-000059370000}"/>
    <cellStyle name="annee semestre 3 2 2 2 2 2 2 4 2 2 2 2 2 2 3 2 2 2 2 3 2 2" xfId="35770" xr:uid="{00000000-0005-0000-0000-00005A370000}"/>
    <cellStyle name="annee semestre 3 2 2 2 2 2 2 4 2 2 2 2 2 2 3 2 2 2 2 3 3" xfId="24924" xr:uid="{00000000-0005-0000-0000-00005B370000}"/>
    <cellStyle name="annee semestre 3 2 2 2 2 2 2 4 2 2 2 2 2 2 3 2 2 2 2 4" xfId="26369" xr:uid="{00000000-0005-0000-0000-00005C370000}"/>
    <cellStyle name="annee semestre 3 2 2 2 2 2 2 4 2 2 2 2 2 2 3 2 2 3" xfId="16720" xr:uid="{00000000-0005-0000-0000-00005D370000}"/>
    <cellStyle name="annee semestre 3 2 2 2 2 2 2 4 2 2 2 2 2 2 3 2 2 3 2" xfId="8363" xr:uid="{00000000-0005-0000-0000-00005E370000}"/>
    <cellStyle name="annee semestre 3 2 2 2 2 2 2 4 2 2 2 2 2 2 3 2 2 3 2 2" xfId="35035" xr:uid="{00000000-0005-0000-0000-00005F370000}"/>
    <cellStyle name="annee semestre 3 2 2 2 2 2 2 4 2 2 2 2 2 2 3 2 2 3 3" xfId="26396" xr:uid="{00000000-0005-0000-0000-000060370000}"/>
    <cellStyle name="annee semestre 3 2 2 2 2 2 2 4 2 2 2 2 2 2 3 2 2 4" xfId="28450" xr:uid="{00000000-0005-0000-0000-000061370000}"/>
    <cellStyle name="annee semestre 3 2 2 2 2 2 2 4 2 2 2 2 2 2 3 3" xfId="3228" xr:uid="{00000000-0005-0000-0000-000062370000}"/>
    <cellStyle name="annee semestre 3 2 2 2 2 2 2 4 2 2 2 2 2 2 3 3 2" xfId="3745" xr:uid="{00000000-0005-0000-0000-000063370000}"/>
    <cellStyle name="annee semestre 3 2 2 2 2 2 2 4 2 2 2 2 2 2 3 3 2 2" xfId="5513" xr:uid="{00000000-0005-0000-0000-000064370000}"/>
    <cellStyle name="annee semestre 3 2 2 2 2 2 2 4 2 2 2 2 2 2 3 3 2 2 2" xfId="7068" xr:uid="{00000000-0005-0000-0000-000065370000}"/>
    <cellStyle name="annee semestre 3 2 2 2 2 2 2 4 2 2 2 2 2 2 3 3 2 2 2 2" xfId="6033" xr:uid="{00000000-0005-0000-0000-000066370000}"/>
    <cellStyle name="annee semestre 3 2 2 2 2 2 2 4 2 2 2 2 2 2 3 3 2 2 2 2 2" xfId="7983" xr:uid="{00000000-0005-0000-0000-000067370000}"/>
    <cellStyle name="annee semestre 3 2 2 2 2 2 2 4 2 2 2 2 2 2 3 3 2 2 2 2 2 2" xfId="14436" xr:uid="{00000000-0005-0000-0000-000068370000}"/>
    <cellStyle name="annee semestre 3 2 2 2 2 2 2 4 2 2 2 2 2 2 3 3 2 2 2 2 2 2 2" xfId="12946" xr:uid="{00000000-0005-0000-0000-000069370000}"/>
    <cellStyle name="annee semestre 3 2 2 2 2 2 2 4 2 2 2 2 2 2 3 3 2 2 2 2 2 2 2 2" xfId="32762" xr:uid="{00000000-0005-0000-0000-00006A370000}"/>
    <cellStyle name="annee semestre 3 2 2 2 2 2 2 4 2 2 2 2 2 2 3 3 2 2 2 2 2 2 3" xfId="27639" xr:uid="{00000000-0005-0000-0000-00006B370000}"/>
    <cellStyle name="annee semestre 3 2 2 2 2 2 2 4 2 2 2 2 2 2 3 3 2 2 2 2 2 3" xfId="22439" xr:uid="{00000000-0005-0000-0000-00006C370000}"/>
    <cellStyle name="annee semestre 3 2 2 2 2 2 2 4 2 2 2 2 2 2 3 3 2 2 2 2 3" xfId="17037" xr:uid="{00000000-0005-0000-0000-00006D370000}"/>
    <cellStyle name="annee semestre 3 2 2 2 2 2 2 4 2 2 2 2 2 2 3 3 2 2 2 2 3 2" xfId="8805" xr:uid="{00000000-0005-0000-0000-00006E370000}"/>
    <cellStyle name="annee semestre 3 2 2 2 2 2 2 4 2 2 2 2 2 2 3 3 2 2 2 2 3 2 2" xfId="35352" xr:uid="{00000000-0005-0000-0000-00006F370000}"/>
    <cellStyle name="annee semestre 3 2 2 2 2 2 2 4 2 2 2 2 2 2 3 3 2 2 2 2 3 3" xfId="29950" xr:uid="{00000000-0005-0000-0000-000070370000}"/>
    <cellStyle name="annee semestre 3 2 2 2 2 2 2 4 2 2 2 2 2 2 3 3 2 2 2 2 4" xfId="24203" xr:uid="{00000000-0005-0000-0000-000071370000}"/>
    <cellStyle name="annee semestre 3 2 2 2 2 2 2 4 2 2 2 2 2 2 3 3 2 2 2 3" xfId="11130" xr:uid="{00000000-0005-0000-0000-000072370000}"/>
    <cellStyle name="annee semestre 3 2 2 2 2 2 2 4 2 2 2 2 2 2 3 3 2 2 2 3 2" xfId="12506" xr:uid="{00000000-0005-0000-0000-000073370000}"/>
    <cellStyle name="annee semestre 3 2 2 2 2 2 2 4 2 2 2 2 2 2 3 3 2 2 2 3 2 2" xfId="14682" xr:uid="{00000000-0005-0000-0000-000074370000}"/>
    <cellStyle name="annee semestre 3 2 2 2 2 2 2 4 2 2 2 2 2 2 3 3 2 2 2 3 2 2 2" xfId="12990" xr:uid="{00000000-0005-0000-0000-000075370000}"/>
    <cellStyle name="annee semestre 3 2 2 2 2 2 2 4 2 2 2 2 2 2 3 3 2 2 2 3 2 2 2 2" xfId="33008" xr:uid="{00000000-0005-0000-0000-000076370000}"/>
    <cellStyle name="annee semestre 3 2 2 2 2 2 2 4 2 2 2 2 2 2 3 3 2 2 2 3 2 2 3" xfId="28632" xr:uid="{00000000-0005-0000-0000-000077370000}"/>
    <cellStyle name="annee semestre 3 2 2 2 2 2 2 4 2 2 2 2 2 2 3 3 2 2 2 3 2 3" xfId="26328" xr:uid="{00000000-0005-0000-0000-000078370000}"/>
    <cellStyle name="annee semestre 3 2 2 2 2 2 2 4 2 2 2 2 2 2 3 3 2 2 2 3 3" xfId="16641" xr:uid="{00000000-0005-0000-0000-000079370000}"/>
    <cellStyle name="annee semestre 3 2 2 2 2 2 2 4 2 2 2 2 2 2 3 3 2 2 2 3 3 2" xfId="19648" xr:uid="{00000000-0005-0000-0000-00007A370000}"/>
    <cellStyle name="annee semestre 3 2 2 2 2 2 2 4 2 2 2 2 2 2 3 3 2 2 2 3 3 2 2" xfId="34956" xr:uid="{00000000-0005-0000-0000-00007B370000}"/>
    <cellStyle name="annee semestre 3 2 2 2 2 2 2 4 2 2 2 2 2 2 3 3 2 2 2 3 3 3" xfId="29679" xr:uid="{00000000-0005-0000-0000-00007C370000}"/>
    <cellStyle name="annee semestre 3 2 2 2 2 2 2 4 2 2 2 2 2 2 3 3 2 2 2 3 4" xfId="26903" xr:uid="{00000000-0005-0000-0000-00007D370000}"/>
    <cellStyle name="annee semestre 3 2 2 2 2 2 2 4 2 2 2 2 2 2 3 3 2 2 3" xfId="18414" xr:uid="{00000000-0005-0000-0000-00007E370000}"/>
    <cellStyle name="annee semestre 3 2 2 2 2 2 2 4 2 2 2 2 2 2 3 3 2 2 3 2" xfId="11770" xr:uid="{00000000-0005-0000-0000-00007F370000}"/>
    <cellStyle name="annee semestre 3 2 2 2 2 2 2 4 2 2 2 2 2 2 3 3 2 2 3 2 2" xfId="36729" xr:uid="{00000000-0005-0000-0000-000080370000}"/>
    <cellStyle name="annee semestre 3 2 2 2 2 2 2 4 2 2 2 2 2 2 3 3 2 2 3 3" xfId="28498" xr:uid="{00000000-0005-0000-0000-000081370000}"/>
    <cellStyle name="annee semestre 3 2 2 2 2 2 2 4 2 2 2 2 2 2 3 3 2 2 4" xfId="23983" xr:uid="{00000000-0005-0000-0000-000082370000}"/>
    <cellStyle name="annee semestre 3 2 2 2 2 2 2 4 2 2 2 2 2 2 3 3 3" xfId="18553" xr:uid="{00000000-0005-0000-0000-000083370000}"/>
    <cellStyle name="annee semestre 3 2 2 2 2 2 2 4 2 2 2 2 2 2 3 3 3 2" xfId="8592" xr:uid="{00000000-0005-0000-0000-000084370000}"/>
    <cellStyle name="annee semestre 3 2 2 2 2 2 2 4 2 2 2 2 2 2 3 3 3 2 2" xfId="36868" xr:uid="{00000000-0005-0000-0000-000085370000}"/>
    <cellStyle name="annee semestre 3 2 2 2 2 2 2 4 2 2 2 2 2 2 3 3 3 3" xfId="22193" xr:uid="{00000000-0005-0000-0000-000086370000}"/>
    <cellStyle name="annee semestre 3 2 2 2 2 2 2 4 2 2 2 2 2 2 3 3 4" xfId="23594" xr:uid="{00000000-0005-0000-0000-000087370000}"/>
    <cellStyle name="annee semestre 3 2 2 2 2 2 2 4 2 2 2 2 2 2 4" xfId="15187" xr:uid="{00000000-0005-0000-0000-000088370000}"/>
    <cellStyle name="annee semestre 3 2 2 2 2 2 2 4 2 2 2 2 2 2 4 2" xfId="19376" xr:uid="{00000000-0005-0000-0000-000089370000}"/>
    <cellStyle name="annee semestre 3 2 2 2 2 2 2 4 2 2 2 2 2 2 4 2 2" xfId="33506" xr:uid="{00000000-0005-0000-0000-00008A370000}"/>
    <cellStyle name="annee semestre 3 2 2 2 2 2 2 4 2 2 2 2 2 2 4 3" xfId="26801" xr:uid="{00000000-0005-0000-0000-00008B370000}"/>
    <cellStyle name="annee semestre 3 2 2 2 2 2 2 4 2 2 2 2 2 2 5" xfId="26717" xr:uid="{00000000-0005-0000-0000-00008C370000}"/>
    <cellStyle name="annee semestre 3 2 2 2 2 2 2 4 2 2 2 2 3" xfId="17418" xr:uid="{00000000-0005-0000-0000-00008D370000}"/>
    <cellStyle name="annee semestre 3 2 2 2 2 2 2 4 2 2 2 2 3 2" xfId="13021" xr:uid="{00000000-0005-0000-0000-00008E370000}"/>
    <cellStyle name="annee semestre 3 2 2 2 2 2 2 4 2 2 2 2 3 2 2" xfId="35733" xr:uid="{00000000-0005-0000-0000-00008F370000}"/>
    <cellStyle name="annee semestre 3 2 2 2 2 2 2 4 2 2 2 2 3 3" xfId="21369" xr:uid="{00000000-0005-0000-0000-000090370000}"/>
    <cellStyle name="annee semestre 3 2 2 2 2 2 2 4 2 2 2 2 4" xfId="24078" xr:uid="{00000000-0005-0000-0000-000091370000}"/>
    <cellStyle name="annee semestre 3 2 2 2 2 2 2 4 2 2 2 3" xfId="1505" xr:uid="{00000000-0005-0000-0000-000092370000}"/>
    <cellStyle name="annee semestre 3 2 2 2 2 2 2 4 2 2 2 3 2" xfId="1786" xr:uid="{00000000-0005-0000-0000-000093370000}"/>
    <cellStyle name="annee semestre 3 2 2 2 2 2 2 4 2 2 2 3 2 2" xfId="2064" xr:uid="{00000000-0005-0000-0000-000094370000}"/>
    <cellStyle name="annee semestre 3 2 2 2 2 2 2 4 2 2 2 3 2 2 2" xfId="2485" xr:uid="{00000000-0005-0000-0000-000095370000}"/>
    <cellStyle name="annee semestre 3 2 2 2 2 2 2 4 2 2 2 3 2 2 2 2" xfId="2954" xr:uid="{00000000-0005-0000-0000-000096370000}"/>
    <cellStyle name="annee semestre 3 2 2 2 2 2 2 4 2 2 2 3 2 2 2 2 2" xfId="3603" xr:uid="{00000000-0005-0000-0000-000097370000}"/>
    <cellStyle name="annee semestre 3 2 2 2 2 2 2 4 2 2 2 3 2 2 2 2 2 2" xfId="3592" xr:uid="{00000000-0005-0000-0000-000098370000}"/>
    <cellStyle name="annee semestre 3 2 2 2 2 2 2 4 2 2 2 3 2 2 2 2 2 2 2" xfId="5611" xr:uid="{00000000-0005-0000-0000-000099370000}"/>
    <cellStyle name="annee semestre 3 2 2 2 2 2 2 4 2 2 2 3 2 2 2 2 2 2 2 2" xfId="6678" xr:uid="{00000000-0005-0000-0000-00009A370000}"/>
    <cellStyle name="annee semestre 3 2 2 2 2 2 2 4 2 2 2 3 2 2 2 2 2 2 2 2 2" xfId="6269" xr:uid="{00000000-0005-0000-0000-00009B370000}"/>
    <cellStyle name="annee semestre 3 2 2 2 2 2 2 4 2 2 2 3 2 2 2 2 2 2 2 2 2 2" xfId="7689" xr:uid="{00000000-0005-0000-0000-00009C370000}"/>
    <cellStyle name="annee semestre 3 2 2 2 2 2 2 4 2 2 2 3 2 2 2 2 2 2 2 2 2 2 2" xfId="14264" xr:uid="{00000000-0005-0000-0000-00009D370000}"/>
    <cellStyle name="annee semestre 3 2 2 2 2 2 2 4 2 2 2 3 2 2 2 2 2 2 2 2 2 2 2 2" xfId="19250" xr:uid="{00000000-0005-0000-0000-00009E370000}"/>
    <cellStyle name="annee semestre 3 2 2 2 2 2 2 4 2 2 2 3 2 2 2 2 2 2 2 2 2 2 2 2 2" xfId="32590" xr:uid="{00000000-0005-0000-0000-00009F370000}"/>
    <cellStyle name="annee semestre 3 2 2 2 2 2 2 4 2 2 2 3 2 2 2 2 2 2 2 2 2 2 2 3" xfId="25629" xr:uid="{00000000-0005-0000-0000-0000A0370000}"/>
    <cellStyle name="annee semestre 3 2 2 2 2 2 2 4 2 2 2 3 2 2 2 2 2 2 2 2 2 2 3" xfId="31334" xr:uid="{00000000-0005-0000-0000-0000A1370000}"/>
    <cellStyle name="annee semestre 3 2 2 2 2 2 2 4 2 2 2 3 2 2 2 2 2 2 2 2 2 3" xfId="16399" xr:uid="{00000000-0005-0000-0000-0000A2370000}"/>
    <cellStyle name="annee semestre 3 2 2 2 2 2 2 4 2 2 2 3 2 2 2 2 2 2 2 2 2 3 2" xfId="10037" xr:uid="{00000000-0005-0000-0000-0000A3370000}"/>
    <cellStyle name="annee semestre 3 2 2 2 2 2 2 4 2 2 2 3 2 2 2 2 2 2 2 2 2 3 2 2" xfId="34714" xr:uid="{00000000-0005-0000-0000-0000A4370000}"/>
    <cellStyle name="annee semestre 3 2 2 2 2 2 2 4 2 2 2 3 2 2 2 2 2 2 2 2 2 3 3" xfId="30619" xr:uid="{00000000-0005-0000-0000-0000A5370000}"/>
    <cellStyle name="annee semestre 3 2 2 2 2 2 2 4 2 2 2 3 2 2 2 2 2 2 2 2 2 4" xfId="25562" xr:uid="{00000000-0005-0000-0000-0000A6370000}"/>
    <cellStyle name="annee semestre 3 2 2 2 2 2 2 4 2 2 2 3 2 2 2 2 2 2 2 2 3" xfId="10836" xr:uid="{00000000-0005-0000-0000-0000A7370000}"/>
    <cellStyle name="annee semestre 3 2 2 2 2 2 2 4 2 2 2 3 2 2 2 2 2 2 2 2 3 2" xfId="12053" xr:uid="{00000000-0005-0000-0000-0000A8370000}"/>
    <cellStyle name="annee semestre 3 2 2 2 2 2 2 4 2 2 2 3 2 2 2 2 2 2 2 2 3 2 2" xfId="14197" xr:uid="{00000000-0005-0000-0000-0000A9370000}"/>
    <cellStyle name="annee semestre 3 2 2 2 2 2 2 4 2 2 2 3 2 2 2 2 2 2 2 2 3 2 2 2" xfId="9265" xr:uid="{00000000-0005-0000-0000-0000AA370000}"/>
    <cellStyle name="annee semestre 3 2 2 2 2 2 2 4 2 2 2 3 2 2 2 2 2 2 2 2 3 2 2 2 2" xfId="32523" xr:uid="{00000000-0005-0000-0000-0000AB370000}"/>
    <cellStyle name="annee semestre 3 2 2 2 2 2 2 4 2 2 2 3 2 2 2 2 2 2 2 2 3 2 2 3" xfId="23676" xr:uid="{00000000-0005-0000-0000-0000AC370000}"/>
    <cellStyle name="annee semestre 3 2 2 2 2 2 2 4 2 2 2 3 2 2 2 2 2 2 2 2 3 2 3" xfId="27400" xr:uid="{00000000-0005-0000-0000-0000AD370000}"/>
    <cellStyle name="annee semestre 3 2 2 2 2 2 2 4 2 2 2 3 2 2 2 2 2 2 2 2 3 3" xfId="18030" xr:uid="{00000000-0005-0000-0000-0000AE370000}"/>
    <cellStyle name="annee semestre 3 2 2 2 2 2 2 4 2 2 2 3 2 2 2 2 2 2 2 2 3 3 2" xfId="11693" xr:uid="{00000000-0005-0000-0000-0000AF370000}"/>
    <cellStyle name="annee semestre 3 2 2 2 2 2 2 4 2 2 2 3 2 2 2 2 2 2 2 2 3 3 2 2" xfId="36345" xr:uid="{00000000-0005-0000-0000-0000B0370000}"/>
    <cellStyle name="annee semestre 3 2 2 2 2 2 2 4 2 2 2 3 2 2 2 2 2 2 2 2 3 3 3" xfId="24219" xr:uid="{00000000-0005-0000-0000-0000B1370000}"/>
    <cellStyle name="annee semestre 3 2 2 2 2 2 2 4 2 2 2 3 2 2 2 2 2 2 2 2 3 4" xfId="23373" xr:uid="{00000000-0005-0000-0000-0000B2370000}"/>
    <cellStyle name="annee semestre 3 2 2 2 2 2 2 4 2 2 2 3 2 2 2 2 2 2 2 3" xfId="17612" xr:uid="{00000000-0005-0000-0000-0000B3370000}"/>
    <cellStyle name="annee semestre 3 2 2 2 2 2 2 4 2 2 2 3 2 2 2 2 2 2 2 3 2" xfId="9737" xr:uid="{00000000-0005-0000-0000-0000B4370000}"/>
    <cellStyle name="annee semestre 3 2 2 2 2 2 2 4 2 2 2 3 2 2 2 2 2 2 2 3 2 2" xfId="35927" xr:uid="{00000000-0005-0000-0000-0000B5370000}"/>
    <cellStyle name="annee semestre 3 2 2 2 2 2 2 4 2 2 2 3 2 2 2 2 2 2 2 3 3" xfId="30429" xr:uid="{00000000-0005-0000-0000-0000B6370000}"/>
    <cellStyle name="annee semestre 3 2 2 2 2 2 2 4 2 2 2 3 2 2 2 2 2 2 2 4" xfId="23481" xr:uid="{00000000-0005-0000-0000-0000B7370000}"/>
    <cellStyle name="annee semestre 3 2 2 2 2 2 2 4 2 2 2 3 2 2 2 2 2 3" xfId="15338" xr:uid="{00000000-0005-0000-0000-0000B8370000}"/>
    <cellStyle name="annee semestre 3 2 2 2 2 2 2 4 2 2 2 3 2 2 2 2 2 3 2" xfId="20293" xr:uid="{00000000-0005-0000-0000-0000B9370000}"/>
    <cellStyle name="annee semestre 3 2 2 2 2 2 2 4 2 2 2 3 2 2 2 2 2 3 2 2" xfId="33657" xr:uid="{00000000-0005-0000-0000-0000BA370000}"/>
    <cellStyle name="annee semestre 3 2 2 2 2 2 2 4 2 2 2 3 2 2 2 2 2 3 3" xfId="22282" xr:uid="{00000000-0005-0000-0000-0000BB370000}"/>
    <cellStyle name="annee semestre 3 2 2 2 2 2 2 4 2 2 2 3 2 2 2 2 2 4" xfId="24281" xr:uid="{00000000-0005-0000-0000-0000BC370000}"/>
    <cellStyle name="annee semestre 3 2 2 2 2 2 2 4 2 2 2 3 2 2 2 3" xfId="3436" xr:uid="{00000000-0005-0000-0000-0000BD370000}"/>
    <cellStyle name="annee semestre 3 2 2 2 2 2 2 4 2 2 2 3 2 2 2 3 2" xfId="4415" xr:uid="{00000000-0005-0000-0000-0000BE370000}"/>
    <cellStyle name="annee semestre 3 2 2 2 2 2 2 4 2 2 2 3 2 2 2 3 2 2" xfId="5769" xr:uid="{00000000-0005-0000-0000-0000BF370000}"/>
    <cellStyle name="annee semestre 3 2 2 2 2 2 2 4 2 2 2 3 2 2 2 3 2 2 2" xfId="7002" xr:uid="{00000000-0005-0000-0000-0000C0370000}"/>
    <cellStyle name="annee semestre 3 2 2 2 2 2 2 4 2 2 2 3 2 2 2 3 2 2 2 2" xfId="6142" xr:uid="{00000000-0005-0000-0000-0000C1370000}"/>
    <cellStyle name="annee semestre 3 2 2 2 2 2 2 4 2 2 2 3 2 2 2 3 2 2 2 2 2" xfId="7961" xr:uid="{00000000-0005-0000-0000-0000C2370000}"/>
    <cellStyle name="annee semestre 3 2 2 2 2 2 2 4 2 2 2 3 2 2 2 3 2 2 2 2 2 2" xfId="13853" xr:uid="{00000000-0005-0000-0000-0000C3370000}"/>
    <cellStyle name="annee semestre 3 2 2 2 2 2 2 4 2 2 2 3 2 2 2 3 2 2 2 2 2 2 2" xfId="9103" xr:uid="{00000000-0005-0000-0000-0000C4370000}"/>
    <cellStyle name="annee semestre 3 2 2 2 2 2 2 4 2 2 2 3 2 2 2 3 2 2 2 2 2 2 2 2" xfId="32179" xr:uid="{00000000-0005-0000-0000-0000C5370000}"/>
    <cellStyle name="annee semestre 3 2 2 2 2 2 2 4 2 2 2 3 2 2 2 3 2 2 2 2 2 2 3" xfId="22662" xr:uid="{00000000-0005-0000-0000-0000C6370000}"/>
    <cellStyle name="annee semestre 3 2 2 2 2 2 2 4 2 2 2 3 2 2 2 3 2 2 2 2 2 3" xfId="30317" xr:uid="{00000000-0005-0000-0000-0000C7370000}"/>
    <cellStyle name="annee semestre 3 2 2 2 2 2 2 4 2 2 2 3 2 2 2 3 2 2 2 2 3" xfId="17458" xr:uid="{00000000-0005-0000-0000-0000C8370000}"/>
    <cellStyle name="annee semestre 3 2 2 2 2 2 2 4 2 2 2 3 2 2 2 3 2 2 2 2 3 2" xfId="9978" xr:uid="{00000000-0005-0000-0000-0000C9370000}"/>
    <cellStyle name="annee semestre 3 2 2 2 2 2 2 4 2 2 2 3 2 2 2 3 2 2 2 2 3 2 2" xfId="35773" xr:uid="{00000000-0005-0000-0000-0000CA370000}"/>
    <cellStyle name="annee semestre 3 2 2 2 2 2 2 4 2 2 2 3 2 2 2 3 2 2 2 2 3 3" xfId="23406" xr:uid="{00000000-0005-0000-0000-0000CB370000}"/>
    <cellStyle name="annee semestre 3 2 2 2 2 2 2 4 2 2 2 3 2 2 2 3 2 2 2 2 4" xfId="21399" xr:uid="{00000000-0005-0000-0000-0000CC370000}"/>
    <cellStyle name="annee semestre 3 2 2 2 2 2 2 4 2 2 2 3 2 2 2 3 2 2 2 3" xfId="11108" xr:uid="{00000000-0005-0000-0000-0000CD370000}"/>
    <cellStyle name="annee semestre 3 2 2 2 2 2 2 4 2 2 2 3 2 2 2 3 2 2 2 3 2" xfId="12484" xr:uid="{00000000-0005-0000-0000-0000CE370000}"/>
    <cellStyle name="annee semestre 3 2 2 2 2 2 2 4 2 2 2 3 2 2 2 3 2 2 2 3 2 2" xfId="14660" xr:uid="{00000000-0005-0000-0000-0000CF370000}"/>
    <cellStyle name="annee semestre 3 2 2 2 2 2 2 4 2 2 2 3 2 2 2 3 2 2 2 3 2 2 2" xfId="20167" xr:uid="{00000000-0005-0000-0000-0000D0370000}"/>
    <cellStyle name="annee semestre 3 2 2 2 2 2 2 4 2 2 2 3 2 2 2 3 2 2 2 3 2 2 2 2" xfId="32986" xr:uid="{00000000-0005-0000-0000-0000D1370000}"/>
    <cellStyle name="annee semestre 3 2 2 2 2 2 2 4 2 2 2 3 2 2 2 3 2 2 2 3 2 2 3" xfId="21956" xr:uid="{00000000-0005-0000-0000-0000D2370000}"/>
    <cellStyle name="annee semestre 3 2 2 2 2 2 2 4 2 2 2 3 2 2 2 3 2 2 2 3 2 3" xfId="23514" xr:uid="{00000000-0005-0000-0000-0000D3370000}"/>
    <cellStyle name="annee semestre 3 2 2 2 2 2 2 4 2 2 2 3 2 2 2 3 2 2 2 3 3" xfId="15828" xr:uid="{00000000-0005-0000-0000-0000D4370000}"/>
    <cellStyle name="annee semestre 3 2 2 2 2 2 2 4 2 2 2 3 2 2 2 3 2 2 2 3 3 2" xfId="8686" xr:uid="{00000000-0005-0000-0000-0000D5370000}"/>
    <cellStyle name="annee semestre 3 2 2 2 2 2 2 4 2 2 2 3 2 2 2 3 2 2 2 3 3 2 2" xfId="34144" xr:uid="{00000000-0005-0000-0000-0000D6370000}"/>
    <cellStyle name="annee semestre 3 2 2 2 2 2 2 4 2 2 2 3 2 2 2 3 2 2 2 3 3 3" xfId="22009" xr:uid="{00000000-0005-0000-0000-0000D7370000}"/>
    <cellStyle name="annee semestre 3 2 2 2 2 2 2 4 2 2 2 3 2 2 2 3 2 2 2 3 4" xfId="27915" xr:uid="{00000000-0005-0000-0000-0000D8370000}"/>
    <cellStyle name="annee semestre 3 2 2 2 2 2 2 4 2 2 2 3 2 2 2 3 2 2 3" xfId="14962" xr:uid="{00000000-0005-0000-0000-0000D9370000}"/>
    <cellStyle name="annee semestre 3 2 2 2 2 2 2 4 2 2 2 3 2 2 2 3 2 2 3 2" xfId="18713" xr:uid="{00000000-0005-0000-0000-0000DA370000}"/>
    <cellStyle name="annee semestre 3 2 2 2 2 2 2 4 2 2 2 3 2 2 2 3 2 2 3 2 2" xfId="33283" xr:uid="{00000000-0005-0000-0000-0000DB370000}"/>
    <cellStyle name="annee semestre 3 2 2 2 2 2 2 4 2 2 2 3 2 2 2 3 2 2 3 3" xfId="25488" xr:uid="{00000000-0005-0000-0000-0000DC370000}"/>
    <cellStyle name="annee semestre 3 2 2 2 2 2 2 4 2 2 2 3 2 2 2 3 2 2 4" xfId="28383" xr:uid="{00000000-0005-0000-0000-0000DD370000}"/>
    <cellStyle name="annee semestre 3 2 2 2 2 2 2 4 2 2 2 3 2 2 2 3 3" xfId="16804" xr:uid="{00000000-0005-0000-0000-0000DE370000}"/>
    <cellStyle name="annee semestre 3 2 2 2 2 2 2 4 2 2 2 3 2 2 2 3 3 2" xfId="10368" xr:uid="{00000000-0005-0000-0000-0000DF370000}"/>
    <cellStyle name="annee semestre 3 2 2 2 2 2 2 4 2 2 2 3 2 2 2 3 3 2 2" xfId="35119" xr:uid="{00000000-0005-0000-0000-0000E0370000}"/>
    <cellStyle name="annee semestre 3 2 2 2 2 2 2 4 2 2 2 3 2 2 2 3 3 3" xfId="22202" xr:uid="{00000000-0005-0000-0000-0000E1370000}"/>
    <cellStyle name="annee semestre 3 2 2 2 2 2 2 4 2 2 2 3 2 2 2 3 4" xfId="29529" xr:uid="{00000000-0005-0000-0000-0000E2370000}"/>
    <cellStyle name="annee semestre 3 2 2 2 2 2 2 4 2 2 2 3 2 3" xfId="2687" xr:uid="{00000000-0005-0000-0000-0000E3370000}"/>
    <cellStyle name="annee semestre 3 2 2 2 2 2 2 4 2 2 2 3 2 3 2" xfId="2433" xr:uid="{00000000-0005-0000-0000-0000E4370000}"/>
    <cellStyle name="annee semestre 3 2 2 2 2 2 2 4 2 2 2 3 2 3 2 2" xfId="4133" xr:uid="{00000000-0005-0000-0000-0000E5370000}"/>
    <cellStyle name="annee semestre 3 2 2 2 2 2 2 4 2 2 2 3 2 3 2 2 2" xfId="4607" xr:uid="{00000000-0005-0000-0000-0000E6370000}"/>
    <cellStyle name="annee semestre 3 2 2 2 2 2 2 4 2 2 2 3 2 3 2 2 2 2" xfId="5195" xr:uid="{00000000-0005-0000-0000-0000E7370000}"/>
    <cellStyle name="annee semestre 3 2 2 2 2 2 2 4 2 2 2 3 2 3 2 2 2 2 2" xfId="6453" xr:uid="{00000000-0005-0000-0000-0000E8370000}"/>
    <cellStyle name="annee semestre 3 2 2 2 2 2 2 4 2 2 2 3 2 3 2 2 2 2 2 2" xfId="6236" xr:uid="{00000000-0005-0000-0000-0000E9370000}"/>
    <cellStyle name="annee semestre 3 2 2 2 2 2 2 4 2 2 2 3 2 3 2 2 2 2 2 2 2" xfId="7464" xr:uid="{00000000-0005-0000-0000-0000EA370000}"/>
    <cellStyle name="annee semestre 3 2 2 2 2 2 2 4 2 2 2 3 2 3 2 2 2 2 2 2 2 2" xfId="14420" xr:uid="{00000000-0005-0000-0000-0000EB370000}"/>
    <cellStyle name="annee semestre 3 2 2 2 2 2 2 4 2 2 2 3 2 3 2 2 2 2 2 2 2 2 2" xfId="18993" xr:uid="{00000000-0005-0000-0000-0000EC370000}"/>
    <cellStyle name="annee semestre 3 2 2 2 2 2 2 4 2 2 2 3 2 3 2 2 2 2 2 2 2 2 2 2" xfId="32746" xr:uid="{00000000-0005-0000-0000-0000ED370000}"/>
    <cellStyle name="annee semestre 3 2 2 2 2 2 2 4 2 2 2 3 2 3 2 2 2 2 2 2 2 2 3" xfId="21363" xr:uid="{00000000-0005-0000-0000-0000EE370000}"/>
    <cellStyle name="annee semestre 3 2 2 2 2 2 2 4 2 2 2 3 2 3 2 2 2 2 2 2 2 3" xfId="24285" xr:uid="{00000000-0005-0000-0000-0000EF370000}"/>
    <cellStyle name="annee semestre 3 2 2 2 2 2 2 4 2 2 2 3 2 3 2 2 2 2 2 2 3" xfId="16645" xr:uid="{00000000-0005-0000-0000-0000F0370000}"/>
    <cellStyle name="annee semestre 3 2 2 2 2 2 2 4 2 2 2 3 2 3 2 2 2 2 2 2 3 2" xfId="19319" xr:uid="{00000000-0005-0000-0000-0000F1370000}"/>
    <cellStyle name="annee semestre 3 2 2 2 2 2 2 4 2 2 2 3 2 3 2 2 2 2 2 2 3 2 2" xfId="34960" xr:uid="{00000000-0005-0000-0000-0000F2370000}"/>
    <cellStyle name="annee semestre 3 2 2 2 2 2 2 4 2 2 2 3 2 3 2 2 2 2 2 2 3 3" xfId="27831" xr:uid="{00000000-0005-0000-0000-0000F3370000}"/>
    <cellStyle name="annee semestre 3 2 2 2 2 2 2 4 2 2 2 3 2 3 2 2 2 2 2 2 4" xfId="27495" xr:uid="{00000000-0005-0000-0000-0000F4370000}"/>
    <cellStyle name="annee semestre 3 2 2 2 2 2 2 4 2 2 2 3 2 3 2 2 2 2 2 3" xfId="10611" xr:uid="{00000000-0005-0000-0000-0000F5370000}"/>
    <cellStyle name="annee semestre 3 2 2 2 2 2 2 4 2 2 2 3 2 3 2 2 2 2 2 3 2" xfId="12076" xr:uid="{00000000-0005-0000-0000-0000F6370000}"/>
    <cellStyle name="annee semestre 3 2 2 2 2 2 2 4 2 2 2 3 2 3 2 2 2 2 2 3 2 2" xfId="13810" xr:uid="{00000000-0005-0000-0000-0000F7370000}"/>
    <cellStyle name="annee semestre 3 2 2 2 2 2 2 4 2 2 2 3 2 3 2 2 2 2 2 3 2 2 2" xfId="10114" xr:uid="{00000000-0005-0000-0000-0000F8370000}"/>
    <cellStyle name="annee semestre 3 2 2 2 2 2 2 4 2 2 2 3 2 3 2 2 2 2 2 3 2 2 2 2" xfId="32136" xr:uid="{00000000-0005-0000-0000-0000F9370000}"/>
    <cellStyle name="annee semestre 3 2 2 2 2 2 2 4 2 2 2 3 2 3 2 2 2 2 2 3 2 2 3" xfId="24867" xr:uid="{00000000-0005-0000-0000-0000FA370000}"/>
    <cellStyle name="annee semestre 3 2 2 2 2 2 2 4 2 2 2 3 2 3 2 2 2 2 2 3 2 3" xfId="30149" xr:uid="{00000000-0005-0000-0000-0000FB370000}"/>
    <cellStyle name="annee semestre 3 2 2 2 2 2 2 4 2 2 2 3 2 3 2 2 2 2 2 3 3" xfId="16105" xr:uid="{00000000-0005-0000-0000-0000FC370000}"/>
    <cellStyle name="annee semestre 3 2 2 2 2 2 2 4 2 2 2 3 2 3 2 2 2 2 2 3 3 2" xfId="11471" xr:uid="{00000000-0005-0000-0000-0000FD370000}"/>
    <cellStyle name="annee semestre 3 2 2 2 2 2 2 4 2 2 2 3 2 3 2 2 2 2 2 3 3 2 2" xfId="34420" xr:uid="{00000000-0005-0000-0000-0000FE370000}"/>
    <cellStyle name="annee semestre 3 2 2 2 2 2 2 4 2 2 2 3 2 3 2 2 2 2 2 3 3 3" xfId="27705" xr:uid="{00000000-0005-0000-0000-0000FF370000}"/>
    <cellStyle name="annee semestre 3 2 2 2 2 2 2 4 2 2 2 3 2 3 2 2 2 2 2 3 4" xfId="22311" xr:uid="{00000000-0005-0000-0000-000000380000}"/>
    <cellStyle name="annee semestre 3 2 2 2 2 2 2 4 2 2 2 3 2 3 2 2 2 2 3" xfId="17061" xr:uid="{00000000-0005-0000-0000-000001380000}"/>
    <cellStyle name="annee semestre 3 2 2 2 2 2 2 4 2 2 2 3 2 3 2 2 2 2 3 2" xfId="9354" xr:uid="{00000000-0005-0000-0000-000002380000}"/>
    <cellStyle name="annee semestre 3 2 2 2 2 2 2 4 2 2 2 3 2 3 2 2 2 2 3 2 2" xfId="35376" xr:uid="{00000000-0005-0000-0000-000003380000}"/>
    <cellStyle name="annee semestre 3 2 2 2 2 2 2 4 2 2 2 3 2 3 2 2 2 2 3 3" xfId="23201" xr:uid="{00000000-0005-0000-0000-000004380000}"/>
    <cellStyle name="annee semestre 3 2 2 2 2 2 2 4 2 2 2 3 2 3 2 2 2 2 4" xfId="24891" xr:uid="{00000000-0005-0000-0000-000005380000}"/>
    <cellStyle name="annee semestre 3 2 2 2 2 2 2 4 2 2 2 3 2 3 2 2 3" xfId="16677" xr:uid="{00000000-0005-0000-0000-000006380000}"/>
    <cellStyle name="annee semestre 3 2 2 2 2 2 2 4 2 2 2 3 2 3 2 2 3 2" xfId="10071" xr:uid="{00000000-0005-0000-0000-000007380000}"/>
    <cellStyle name="annee semestre 3 2 2 2 2 2 2 4 2 2 2 3 2 3 2 2 3 2 2" xfId="34992" xr:uid="{00000000-0005-0000-0000-000008380000}"/>
    <cellStyle name="annee semestre 3 2 2 2 2 2 2 4 2 2 2 3 2 3 2 2 3 3" xfId="29791" xr:uid="{00000000-0005-0000-0000-000009380000}"/>
    <cellStyle name="annee semestre 3 2 2 2 2 2 2 4 2 2 2 3 2 3 2 2 4" xfId="29117" xr:uid="{00000000-0005-0000-0000-00000A380000}"/>
    <cellStyle name="annee semestre 3 2 2 2 2 2 2 4 2 2 2 3 2 3 3" xfId="3073" xr:uid="{00000000-0005-0000-0000-00000B380000}"/>
    <cellStyle name="annee semestre 3 2 2 2 2 2 2 4 2 2 2 3 2 3 3 2" xfId="3681" xr:uid="{00000000-0005-0000-0000-00000C380000}"/>
    <cellStyle name="annee semestre 3 2 2 2 2 2 2 4 2 2 2 3 2 3 3 2 2" xfId="5559" xr:uid="{00000000-0005-0000-0000-00000D380000}"/>
    <cellStyle name="annee semestre 3 2 2 2 2 2 2 4 2 2 2 3 2 3 3 2 2 2" xfId="6742" xr:uid="{00000000-0005-0000-0000-00000E380000}"/>
    <cellStyle name="annee semestre 3 2 2 2 2 2 2 4 2 2 2 3 2 3 3 2 2 2 2" xfId="5920" xr:uid="{00000000-0005-0000-0000-00000F380000}"/>
    <cellStyle name="annee semestre 3 2 2 2 2 2 2 4 2 2 2 3 2 3 3 2 2 2 2 2" xfId="7753" xr:uid="{00000000-0005-0000-0000-000010380000}"/>
    <cellStyle name="annee semestre 3 2 2 2 2 2 2 4 2 2 2 3 2 3 3 2 2 2 2 2 2" xfId="13664" xr:uid="{00000000-0005-0000-0000-000011380000}"/>
    <cellStyle name="annee semestre 3 2 2 2 2 2 2 4 2 2 2 3 2 3 3 2 2 2 2 2 2 2" xfId="10079" xr:uid="{00000000-0005-0000-0000-000012380000}"/>
    <cellStyle name="annee semestre 3 2 2 2 2 2 2 4 2 2 2 3 2 3 3 2 2 2 2 2 2 2 2" xfId="31990" xr:uid="{00000000-0005-0000-0000-000013380000}"/>
    <cellStyle name="annee semestre 3 2 2 2 2 2 2 4 2 2 2 3 2 3 3 2 2 2 2 2 2 3" xfId="22143" xr:uid="{00000000-0005-0000-0000-000014380000}"/>
    <cellStyle name="annee semestre 3 2 2 2 2 2 2 4 2 2 2 3 2 3 3 2 2 2 2 2 3" xfId="20726" xr:uid="{00000000-0005-0000-0000-000015380000}"/>
    <cellStyle name="annee semestre 3 2 2 2 2 2 2 4 2 2 2 3 2 3 3 2 2 2 2 3" xfId="16895" xr:uid="{00000000-0005-0000-0000-000016380000}"/>
    <cellStyle name="annee semestre 3 2 2 2 2 2 2 4 2 2 2 3 2 3 3 2 2 2 2 3 2" xfId="11670" xr:uid="{00000000-0005-0000-0000-000017380000}"/>
    <cellStyle name="annee semestre 3 2 2 2 2 2 2 4 2 2 2 3 2 3 3 2 2 2 2 3 2 2" xfId="35210" xr:uid="{00000000-0005-0000-0000-000018380000}"/>
    <cellStyle name="annee semestre 3 2 2 2 2 2 2 4 2 2 2 3 2 3 3 2 2 2 2 3 3" xfId="22573" xr:uid="{00000000-0005-0000-0000-000019380000}"/>
    <cellStyle name="annee semestre 3 2 2 2 2 2 2 4 2 2 2 3 2 3 3 2 2 2 2 4" xfId="26297" xr:uid="{00000000-0005-0000-0000-00001A380000}"/>
    <cellStyle name="annee semestre 3 2 2 2 2 2 2 4 2 2 2 3 2 3 3 2 2 2 3" xfId="10900" xr:uid="{00000000-0005-0000-0000-00001B380000}"/>
    <cellStyle name="annee semestre 3 2 2 2 2 2 2 4 2 2 2 3 2 3 3 2 2 2 3 2" xfId="12081" xr:uid="{00000000-0005-0000-0000-00001C380000}"/>
    <cellStyle name="annee semestre 3 2 2 2 2 2 2 4 2 2 2 3 2 3 3 2 2 2 3 2 2" xfId="13802" xr:uid="{00000000-0005-0000-0000-00001D380000}"/>
    <cellStyle name="annee semestre 3 2 2 2 2 2 2 4 2 2 2 3 2 3 3 2 2 2 3 2 2 2" xfId="9720" xr:uid="{00000000-0005-0000-0000-00001E380000}"/>
    <cellStyle name="annee semestre 3 2 2 2 2 2 2 4 2 2 2 3 2 3 3 2 2 2 3 2 2 2 2" xfId="32128" xr:uid="{00000000-0005-0000-0000-00001F380000}"/>
    <cellStyle name="annee semestre 3 2 2 2 2 2 2 4 2 2 2 3 2 3 3 2 2 2 3 2 2 3" xfId="29160" xr:uid="{00000000-0005-0000-0000-000020380000}"/>
    <cellStyle name="annee semestre 3 2 2 2 2 2 2 4 2 2 2 3 2 3 3 2 2 2 3 2 3" xfId="30622" xr:uid="{00000000-0005-0000-0000-000021380000}"/>
    <cellStyle name="annee semestre 3 2 2 2 2 2 2 4 2 2 2 3 2 3 3 2 2 2 3 3" xfId="16794" xr:uid="{00000000-0005-0000-0000-000022380000}"/>
    <cellStyle name="annee semestre 3 2 2 2 2 2 2 4 2 2 2 3 2 3 3 2 2 2 3 3 2" xfId="9004" xr:uid="{00000000-0005-0000-0000-000023380000}"/>
    <cellStyle name="annee semestre 3 2 2 2 2 2 2 4 2 2 2 3 2 3 3 2 2 2 3 3 2 2" xfId="35109" xr:uid="{00000000-0005-0000-0000-000024380000}"/>
    <cellStyle name="annee semestre 3 2 2 2 2 2 2 4 2 2 2 3 2 3 3 2 2 2 3 3 3" xfId="30825" xr:uid="{00000000-0005-0000-0000-000025380000}"/>
    <cellStyle name="annee semestre 3 2 2 2 2 2 2 4 2 2 2 3 2 3 3 2 2 2 3 4" xfId="22268" xr:uid="{00000000-0005-0000-0000-000026380000}"/>
    <cellStyle name="annee semestre 3 2 2 2 2 2 2 4 2 2 2 3 2 3 3 2 2 3" xfId="15766" xr:uid="{00000000-0005-0000-0000-000027380000}"/>
    <cellStyle name="annee semestre 3 2 2 2 2 2 2 4 2 2 2 3 2 3 3 2 2 3 2" xfId="8724" xr:uid="{00000000-0005-0000-0000-000028380000}"/>
    <cellStyle name="annee semestre 3 2 2 2 2 2 2 4 2 2 2 3 2 3 3 2 2 3 2 2" xfId="34082" xr:uid="{00000000-0005-0000-0000-000029380000}"/>
    <cellStyle name="annee semestre 3 2 2 2 2 2 2 4 2 2 2 3 2 3 3 2 2 3 3" xfId="30028" xr:uid="{00000000-0005-0000-0000-00002A380000}"/>
    <cellStyle name="annee semestre 3 2 2 2 2 2 2 4 2 2 2 3 2 3 3 2 2 4" xfId="22958" xr:uid="{00000000-0005-0000-0000-00002B380000}"/>
    <cellStyle name="annee semestre 3 2 2 2 2 2 2 4 2 2 2 3 2 3 3 3" xfId="14938" xr:uid="{00000000-0005-0000-0000-00002C380000}"/>
    <cellStyle name="annee semestre 3 2 2 2 2 2 2 4 2 2 2 3 2 3 3 3 2" xfId="19820" xr:uid="{00000000-0005-0000-0000-00002D380000}"/>
    <cellStyle name="annee semestre 3 2 2 2 2 2 2 4 2 2 2 3 2 3 3 3 2 2" xfId="33259" xr:uid="{00000000-0005-0000-0000-00002E380000}"/>
    <cellStyle name="annee semestre 3 2 2 2 2 2 2 4 2 2 2 3 2 3 3 3 3" xfId="21968" xr:uid="{00000000-0005-0000-0000-00002F380000}"/>
    <cellStyle name="annee semestre 3 2 2 2 2 2 2 4 2 2 2 3 2 3 3 4" xfId="23699" xr:uid="{00000000-0005-0000-0000-000030380000}"/>
    <cellStyle name="annee semestre 3 2 2 2 2 2 2 4 2 2 2 3 2 4" xfId="16293" xr:uid="{00000000-0005-0000-0000-000031380000}"/>
    <cellStyle name="annee semestre 3 2 2 2 2 2 2 4 2 2 2 3 2 4 2" xfId="8675" xr:uid="{00000000-0005-0000-0000-000032380000}"/>
    <cellStyle name="annee semestre 3 2 2 2 2 2 2 4 2 2 2 3 2 4 2 2" xfId="34608" xr:uid="{00000000-0005-0000-0000-000033380000}"/>
    <cellStyle name="annee semestre 3 2 2 2 2 2 2 4 2 2 2 3 2 4 3" xfId="30121" xr:uid="{00000000-0005-0000-0000-000034380000}"/>
    <cellStyle name="annee semestre 3 2 2 2 2 2 2 4 2 2 2 3 2 5" xfId="28630" xr:uid="{00000000-0005-0000-0000-000035380000}"/>
    <cellStyle name="annee semestre 3 2 2 2 2 2 2 4 2 2 2 4" xfId="16130" xr:uid="{00000000-0005-0000-0000-000036380000}"/>
    <cellStyle name="annee semestre 3 2 2 2 2 2 2 4 2 2 2 4 2" xfId="11672" xr:uid="{00000000-0005-0000-0000-000037380000}"/>
    <cellStyle name="annee semestre 3 2 2 2 2 2 2 4 2 2 2 4 2 2" xfId="34445" xr:uid="{00000000-0005-0000-0000-000038380000}"/>
    <cellStyle name="annee semestre 3 2 2 2 2 2 2 4 2 2 2 4 3" xfId="22715" xr:uid="{00000000-0005-0000-0000-000039380000}"/>
    <cellStyle name="annee semestre 3 2 2 2 2 2 2 4 2 2 2 5" xfId="22541" xr:uid="{00000000-0005-0000-0000-00003A380000}"/>
    <cellStyle name="annee semestre 3 2 2 2 2 2 2 4 2 3" xfId="15257" xr:uid="{00000000-0005-0000-0000-00003B380000}"/>
    <cellStyle name="annee semestre 3 2 2 2 2 2 2 4 2 3 2" xfId="8559" xr:uid="{00000000-0005-0000-0000-00003C380000}"/>
    <cellStyle name="annee semestre 3 2 2 2 2 2 2 4 2 3 2 2" xfId="33576" xr:uid="{00000000-0005-0000-0000-00003D380000}"/>
    <cellStyle name="annee semestre 3 2 2 2 2 2 2 4 2 3 3" xfId="21158" xr:uid="{00000000-0005-0000-0000-00003E380000}"/>
    <cellStyle name="annee semestre 3 2 2 2 2 2 2 4 2 4" xfId="23356" xr:uid="{00000000-0005-0000-0000-00003F380000}"/>
    <cellStyle name="annee semestre 3 2 2 2 2 2 2 5" xfId="15573" xr:uid="{00000000-0005-0000-0000-000040380000}"/>
    <cellStyle name="annee semestre 3 2 2 2 2 2 2 5 2" xfId="19267" xr:uid="{00000000-0005-0000-0000-000041380000}"/>
    <cellStyle name="annee semestre 3 2 2 2 2 2 2 5 2 2" xfId="33890" xr:uid="{00000000-0005-0000-0000-000042380000}"/>
    <cellStyle name="annee semestre 3 2 2 2 2 2 2 5 3" xfId="27426" xr:uid="{00000000-0005-0000-0000-000043380000}"/>
    <cellStyle name="annee semestre 3 2 2 2 2 2 2 6" xfId="20873" xr:uid="{00000000-0005-0000-0000-000044380000}"/>
    <cellStyle name="annee semestre 3 2 2 2 2 2 3" xfId="751" xr:uid="{00000000-0005-0000-0000-000045380000}"/>
    <cellStyle name="annee semestre 3 2 2 2 2 2 3 2" xfId="836" xr:uid="{00000000-0005-0000-0000-000046380000}"/>
    <cellStyle name="annee semestre 3 2 2 2 2 2 3 2 2" xfId="664" xr:uid="{00000000-0005-0000-0000-000047380000}"/>
    <cellStyle name="annee semestre 3 2 2 2 2 2 3 2 2 2" xfId="976" xr:uid="{00000000-0005-0000-0000-000048380000}"/>
    <cellStyle name="annee semestre 3 2 2 2 2 2 3 2 2 2 2" xfId="1225" xr:uid="{00000000-0005-0000-0000-000049380000}"/>
    <cellStyle name="annee semestre 3 2 2 2 2 2 3 2 2 2 2 2" xfId="1302" xr:uid="{00000000-0005-0000-0000-00004A380000}"/>
    <cellStyle name="annee semestre 3 2 2 2 2 2 3 2 2 2 2 2 2" xfId="1684" xr:uid="{00000000-0005-0000-0000-00004B380000}"/>
    <cellStyle name="annee semestre 3 2 2 2 2 2 3 2 2 2 2 2 2 2" xfId="1962" xr:uid="{00000000-0005-0000-0000-00004C380000}"/>
    <cellStyle name="annee semestre 3 2 2 2 2 2 3 2 2 2 2 2 2 2 2" xfId="2342" xr:uid="{00000000-0005-0000-0000-00004D380000}"/>
    <cellStyle name="annee semestre 3 2 2 2 2 2 3 2 2 2 2 2 2 2 2 2" xfId="2852" xr:uid="{00000000-0005-0000-0000-00004E380000}"/>
    <cellStyle name="annee semestre 3 2 2 2 2 2 3 2 2 2 2 2 2 2 2 2 2" xfId="4131" xr:uid="{00000000-0005-0000-0000-00004F380000}"/>
    <cellStyle name="annee semestre 3 2 2 2 2 2 3 2 2 2 2 2 2 2 2 2 2 2" xfId="4605" xr:uid="{00000000-0005-0000-0000-000050380000}"/>
    <cellStyle name="annee semestre 3 2 2 2 2 2 3 2 2 2 2 2 2 2 2 2 2 2 2" xfId="5765" xr:uid="{00000000-0005-0000-0000-000051380000}"/>
    <cellStyle name="annee semestre 3 2 2 2 2 2 3 2 2 2 2 2 2 2 2 2 2 2 2 2" xfId="6853" xr:uid="{00000000-0005-0000-0000-000052380000}"/>
    <cellStyle name="annee semestre 3 2 2 2 2 2 3 2 2 2 2 2 2 2 2 2 2 2 2 2 2" xfId="5157" xr:uid="{00000000-0005-0000-0000-000053380000}"/>
    <cellStyle name="annee semestre 3 2 2 2 2 2 3 2 2 2 2 2 2 2 2 2 2 2 2 2 2 2" xfId="7864" xr:uid="{00000000-0005-0000-0000-000054380000}"/>
    <cellStyle name="annee semestre 3 2 2 2 2 2 3 2 2 2 2 2 2 2 2 2 2 2 2 2 2 2 2" xfId="14384" xr:uid="{00000000-0005-0000-0000-000055380000}"/>
    <cellStyle name="annee semestre 3 2 2 2 2 2 3 2 2 2 2 2 2 2 2 2 2 2 2 2 2 2 2 2" xfId="19602" xr:uid="{00000000-0005-0000-0000-000056380000}"/>
    <cellStyle name="annee semestre 3 2 2 2 2 2 3 2 2 2 2 2 2 2 2 2 2 2 2 2 2 2 2 2 2" xfId="32710" xr:uid="{00000000-0005-0000-0000-000057380000}"/>
    <cellStyle name="annee semestre 3 2 2 2 2 2 3 2 2 2 2 2 2 2 2 2 2 2 2 2 2 2 2 3" xfId="28068" xr:uid="{00000000-0005-0000-0000-000058380000}"/>
    <cellStyle name="annee semestre 3 2 2 2 2 2 3 2 2 2 2 2 2 2 2 2 2 2 2 2 2 2 3" xfId="30167" xr:uid="{00000000-0005-0000-0000-000059380000}"/>
    <cellStyle name="annee semestre 3 2 2 2 2 2 3 2 2 2 2 2 2 2 2 2 2 2 2 2 2 3" xfId="16228" xr:uid="{00000000-0005-0000-0000-00005A380000}"/>
    <cellStyle name="annee semestre 3 2 2 2 2 2 3 2 2 2 2 2 2 2 2 2 2 2 2 2 2 3 2" xfId="20562" xr:uid="{00000000-0005-0000-0000-00005B380000}"/>
    <cellStyle name="annee semestre 3 2 2 2 2 2 3 2 2 2 2 2 2 2 2 2 2 2 2 2 2 3 2 2" xfId="34543" xr:uid="{00000000-0005-0000-0000-00005C380000}"/>
    <cellStyle name="annee semestre 3 2 2 2 2 2 3 2 2 2 2 2 2 2 2 2 2 2 2 2 2 3 3" xfId="30251" xr:uid="{00000000-0005-0000-0000-00005D380000}"/>
    <cellStyle name="annee semestre 3 2 2 2 2 2 3 2 2 2 2 2 2 2 2 2 2 2 2 2 2 4" xfId="21244" xr:uid="{00000000-0005-0000-0000-00005E380000}"/>
    <cellStyle name="annee semestre 3 2 2 2 2 2 3 2 2 2 2 2 2 2 2 2 2 2 2 2 3" xfId="11011" xr:uid="{00000000-0005-0000-0000-00005F380000}"/>
    <cellStyle name="annee semestre 3 2 2 2 2 2 3 2 2 2 2 2 2 2 2 2 2 2 2 2 3 2" xfId="11987" xr:uid="{00000000-0005-0000-0000-000060380000}"/>
    <cellStyle name="annee semestre 3 2 2 2 2 2 3 2 2 2 2 2 2 2 2 2 2 2 2 2 3 2 2" xfId="13890" xr:uid="{00000000-0005-0000-0000-000061380000}"/>
    <cellStyle name="annee semestre 3 2 2 2 2 2 3 2 2 2 2 2 2 2 2 2 2 2 2 2 3 2 2 2" xfId="9413" xr:uid="{00000000-0005-0000-0000-000062380000}"/>
    <cellStyle name="annee semestre 3 2 2 2 2 2 3 2 2 2 2 2 2 2 2 2 2 2 2 2 3 2 2 2 2" xfId="32216" xr:uid="{00000000-0005-0000-0000-000063380000}"/>
    <cellStyle name="annee semestre 3 2 2 2 2 2 3 2 2 2 2 2 2 2 2 2 2 2 2 2 3 2 2 3" xfId="20783" xr:uid="{00000000-0005-0000-0000-000064380000}"/>
    <cellStyle name="annee semestre 3 2 2 2 2 2 3 2 2 2 2 2 2 2 2 2 2 2 2 2 3 2 3" xfId="25290" xr:uid="{00000000-0005-0000-0000-000065380000}"/>
    <cellStyle name="annee semestre 3 2 2 2 2 2 3 2 2 2 2 2 2 2 2 2 2 2 2 2 3 3" xfId="17734" xr:uid="{00000000-0005-0000-0000-000066380000}"/>
    <cellStyle name="annee semestre 3 2 2 2 2 2 3 2 2 2 2 2 2 2 2 2 2 2 2 2 3 3 2" xfId="8665" xr:uid="{00000000-0005-0000-0000-000067380000}"/>
    <cellStyle name="annee semestre 3 2 2 2 2 2 3 2 2 2 2 2 2 2 2 2 2 2 2 2 3 3 2 2" xfId="36049" xr:uid="{00000000-0005-0000-0000-000068380000}"/>
    <cellStyle name="annee semestre 3 2 2 2 2 2 3 2 2 2 2 2 2 2 2 2 2 2 2 2 3 3 3" xfId="30701" xr:uid="{00000000-0005-0000-0000-000069380000}"/>
    <cellStyle name="annee semestre 3 2 2 2 2 2 3 2 2 2 2 2 2 2 2 2 2 2 2 2 3 4" xfId="23484" xr:uid="{00000000-0005-0000-0000-00006A380000}"/>
    <cellStyle name="annee semestre 3 2 2 2 2 2 3 2 2 2 2 2 2 2 2 2 2 2 2 3" xfId="15105" xr:uid="{00000000-0005-0000-0000-00006B380000}"/>
    <cellStyle name="annee semestre 3 2 2 2 2 2 3 2 2 2 2 2 2 2 2 2 2 2 2 3 2" xfId="10290" xr:uid="{00000000-0005-0000-0000-00006C380000}"/>
    <cellStyle name="annee semestre 3 2 2 2 2 2 3 2 2 2 2 2 2 2 2 2 2 2 2 3 2 2" xfId="33425" xr:uid="{00000000-0005-0000-0000-00006D380000}"/>
    <cellStyle name="annee semestre 3 2 2 2 2 2 3 2 2 2 2 2 2 2 2 2 2 2 2 3 3" xfId="25113" xr:uid="{00000000-0005-0000-0000-00006E380000}"/>
    <cellStyle name="annee semestre 3 2 2 2 2 2 3 2 2 2 2 2 2 2 2 2 2 2 2 4" xfId="28932" xr:uid="{00000000-0005-0000-0000-00006F380000}"/>
    <cellStyle name="annee semestre 3 2 2 2 2 2 3 2 2 2 2 2 2 2 2 2 2 3" xfId="18060" xr:uid="{00000000-0005-0000-0000-000070380000}"/>
    <cellStyle name="annee semestre 3 2 2 2 2 2 3 2 2 2 2 2 2 2 2 2 2 3 2" xfId="12745" xr:uid="{00000000-0005-0000-0000-000071380000}"/>
    <cellStyle name="annee semestre 3 2 2 2 2 2 3 2 2 2 2 2 2 2 2 2 2 3 2 2" xfId="36375" xr:uid="{00000000-0005-0000-0000-000072380000}"/>
    <cellStyle name="annee semestre 3 2 2 2 2 2 3 2 2 2 2 2 2 2 2 2 2 3 3" xfId="22578" xr:uid="{00000000-0005-0000-0000-000073380000}"/>
    <cellStyle name="annee semestre 3 2 2 2 2 2 3 2 2 2 2 2 2 2 2 2 2 4" xfId="29282" xr:uid="{00000000-0005-0000-0000-000074380000}"/>
    <cellStyle name="annee semestre 3 2 2 2 2 2 3 2 2 2 2 2 2 2 2 3" xfId="3334" xr:uid="{00000000-0005-0000-0000-000075380000}"/>
    <cellStyle name="annee semestre 3 2 2 2 2 2 3 2 2 2 2 2 2 2 2 3 2" xfId="4313" xr:uid="{00000000-0005-0000-0000-000076380000}"/>
    <cellStyle name="annee semestre 3 2 2 2 2 2 3 2 2 2 2 2 2 2 2 3 2 2" xfId="5034" xr:uid="{00000000-0005-0000-0000-000077380000}"/>
    <cellStyle name="annee semestre 3 2 2 2 2 2 3 2 2 2 2 2 2 2 2 3 2 2 2" xfId="7004" xr:uid="{00000000-0005-0000-0000-000078380000}"/>
    <cellStyle name="annee semestre 3 2 2 2 2 2 3 2 2 2 2 2 2 2 2 3 2 2 2 2" xfId="5139" xr:uid="{00000000-0005-0000-0000-000079380000}"/>
    <cellStyle name="annee semestre 3 2 2 2 2 2 3 2 2 2 2 2 2 2 2 3 2 2 2 2 2" xfId="7963" xr:uid="{00000000-0005-0000-0000-00007A380000}"/>
    <cellStyle name="annee semestre 3 2 2 2 2 2 3 2 2 2 2 2 2 2 2 3 2 2 2 2 2 2" xfId="14091" xr:uid="{00000000-0005-0000-0000-00007B380000}"/>
    <cellStyle name="annee semestre 3 2 2 2 2 2 3 2 2 2 2 2 2 2 2 3 2 2 2 2 2 2 2" xfId="20024" xr:uid="{00000000-0005-0000-0000-00007C380000}"/>
    <cellStyle name="annee semestre 3 2 2 2 2 2 3 2 2 2 2 2 2 2 2 3 2 2 2 2 2 2 2 2" xfId="32417" xr:uid="{00000000-0005-0000-0000-00007D380000}"/>
    <cellStyle name="annee semestre 3 2 2 2 2 2 3 2 2 2 2 2 2 2 2 3 2 2 2 2 2 2 3" xfId="21687" xr:uid="{00000000-0005-0000-0000-00007E380000}"/>
    <cellStyle name="annee semestre 3 2 2 2 2 2 3 2 2 2 2 2 2 2 2 3 2 2 2 2 2 3" xfId="21178" xr:uid="{00000000-0005-0000-0000-00007F380000}"/>
    <cellStyle name="annee semestre 3 2 2 2 2 2 3 2 2 2 2 2 2 2 2 3 2 2 2 2 3" xfId="17800" xr:uid="{00000000-0005-0000-0000-000080380000}"/>
    <cellStyle name="annee semestre 3 2 2 2 2 2 3 2 2 2 2 2 2 2 2 3 2 2 2 2 3 2" xfId="10425" xr:uid="{00000000-0005-0000-0000-000081380000}"/>
    <cellStyle name="annee semestre 3 2 2 2 2 2 3 2 2 2 2 2 2 2 2 3 2 2 2 2 3 2 2" xfId="36115" xr:uid="{00000000-0005-0000-0000-000082380000}"/>
    <cellStyle name="annee semestre 3 2 2 2 2 2 3 2 2 2 2 2 2 2 2 3 2 2 2 2 3 3" xfId="28191" xr:uid="{00000000-0005-0000-0000-000083380000}"/>
    <cellStyle name="annee semestre 3 2 2 2 2 2 3 2 2 2 2 2 2 2 2 3 2 2 2 2 4" xfId="21060" xr:uid="{00000000-0005-0000-0000-000084380000}"/>
    <cellStyle name="annee semestre 3 2 2 2 2 2 3 2 2 2 2 2 2 2 2 3 2 2 2 3" xfId="11110" xr:uid="{00000000-0005-0000-0000-000085380000}"/>
    <cellStyle name="annee semestre 3 2 2 2 2 2 3 2 2 2 2 2 2 2 2 3 2 2 2 3 2" xfId="12486" xr:uid="{00000000-0005-0000-0000-000086380000}"/>
    <cellStyle name="annee semestre 3 2 2 2 2 2 3 2 2 2 2 2 2 2 2 3 2 2 2 3 2 2" xfId="14662" xr:uid="{00000000-0005-0000-0000-000087380000}"/>
    <cellStyle name="annee semestre 3 2 2 2 2 2 3 2 2 2 2 2 2 2 2 3 2 2 2 3 2 2 2" xfId="18780" xr:uid="{00000000-0005-0000-0000-000088380000}"/>
    <cellStyle name="annee semestre 3 2 2 2 2 2 3 2 2 2 2 2 2 2 2 3 2 2 2 3 2 2 2 2" xfId="32988" xr:uid="{00000000-0005-0000-0000-000089380000}"/>
    <cellStyle name="annee semestre 3 2 2 2 2 2 3 2 2 2 2 2 2 2 2 3 2 2 2 3 2 2 3" xfId="22855" xr:uid="{00000000-0005-0000-0000-00008A380000}"/>
    <cellStyle name="annee semestre 3 2 2 2 2 2 3 2 2 2 2 2 2 2 2 3 2 2 2 3 2 3" xfId="25994" xr:uid="{00000000-0005-0000-0000-00008B380000}"/>
    <cellStyle name="annee semestre 3 2 2 2 2 2 3 2 2 2 2 2 2 2 2 3 2 2 2 3 3" xfId="17310" xr:uid="{00000000-0005-0000-0000-00008C380000}"/>
    <cellStyle name="annee semestre 3 2 2 2 2 2 3 2 2 2 2 2 2 2 2 3 2 2 2 3 3 2" xfId="13122" xr:uid="{00000000-0005-0000-0000-00008D380000}"/>
    <cellStyle name="annee semestre 3 2 2 2 2 2 3 2 2 2 2 2 2 2 2 3 2 2 2 3 3 2 2" xfId="35625" xr:uid="{00000000-0005-0000-0000-00008E380000}"/>
    <cellStyle name="annee semestre 3 2 2 2 2 2 3 2 2 2 2 2 2 2 2 3 2 2 2 3 3 3" xfId="28193" xr:uid="{00000000-0005-0000-0000-00008F380000}"/>
    <cellStyle name="annee semestre 3 2 2 2 2 2 3 2 2 2 2 2 2 2 2 3 2 2 2 3 4" xfId="23888" xr:uid="{00000000-0005-0000-0000-000090380000}"/>
    <cellStyle name="annee semestre 3 2 2 2 2 2 3 2 2 2 2 2 2 2 2 3 2 2 3" xfId="15789" xr:uid="{00000000-0005-0000-0000-000091380000}"/>
    <cellStyle name="annee semestre 3 2 2 2 2 2 3 2 2 2 2 2 2 2 2 3 2 2 3 2" xfId="9620" xr:uid="{00000000-0005-0000-0000-000092380000}"/>
    <cellStyle name="annee semestre 3 2 2 2 2 2 3 2 2 2 2 2 2 2 2 3 2 2 3 2 2" xfId="34105" xr:uid="{00000000-0005-0000-0000-000093380000}"/>
    <cellStyle name="annee semestre 3 2 2 2 2 2 3 2 2 2 2 2 2 2 2 3 2 2 3 3" xfId="25173" xr:uid="{00000000-0005-0000-0000-000094380000}"/>
    <cellStyle name="annee semestre 3 2 2 2 2 2 3 2 2 2 2 2 2 2 2 3 2 2 4" xfId="27040" xr:uid="{00000000-0005-0000-0000-000095380000}"/>
    <cellStyle name="annee semestre 3 2 2 2 2 2 3 2 2 2 2 2 2 2 2 3 3" xfId="16511" xr:uid="{00000000-0005-0000-0000-000096380000}"/>
    <cellStyle name="annee semestre 3 2 2 2 2 2 3 2 2 2 2 2 2 2 2 3 3 2" xfId="20198" xr:uid="{00000000-0005-0000-0000-000097380000}"/>
    <cellStyle name="annee semestre 3 2 2 2 2 2 3 2 2 2 2 2 2 2 2 3 3 2 2" xfId="34826" xr:uid="{00000000-0005-0000-0000-000098380000}"/>
    <cellStyle name="annee semestre 3 2 2 2 2 2 3 2 2 2 2 2 2 2 2 3 3 3" xfId="31230" xr:uid="{00000000-0005-0000-0000-000099380000}"/>
    <cellStyle name="annee semestre 3 2 2 2 2 2 3 2 2 2 2 2 2 2 2 3 4" xfId="29490" xr:uid="{00000000-0005-0000-0000-00009A380000}"/>
    <cellStyle name="annee semestre 3 2 2 2 2 2 3 2 2 2 2 2 2 3" xfId="2585" xr:uid="{00000000-0005-0000-0000-00009B380000}"/>
    <cellStyle name="annee semestre 3 2 2 2 2 2 3 2 2 2 2 2 2 3 2" xfId="2228" xr:uid="{00000000-0005-0000-0000-00009C380000}"/>
    <cellStyle name="annee semestre 3 2 2 2 2 2 3 2 2 2 2 2 2 3 2 2" xfId="4165" xr:uid="{00000000-0005-0000-0000-00009D380000}"/>
    <cellStyle name="annee semestre 3 2 2 2 2 2 3 2 2 2 2 2 2 3 2 2 2" xfId="4639" xr:uid="{00000000-0005-0000-0000-00009E380000}"/>
    <cellStyle name="annee semestre 3 2 2 2 2 2 3 2 2 2 2 2 2 3 2 2 2 2" xfId="5715" xr:uid="{00000000-0005-0000-0000-00009F380000}"/>
    <cellStyle name="annee semestre 3 2 2 2 2 2 3 2 2 2 2 2 2 3 2 2 2 2 2" xfId="7071" xr:uid="{00000000-0005-0000-0000-0000A0380000}"/>
    <cellStyle name="annee semestre 3 2 2 2 2 2 3 2 2 2 2 2 2 3 2 2 2 2 2 2" xfId="5922" xr:uid="{00000000-0005-0000-0000-0000A1380000}"/>
    <cellStyle name="annee semestre 3 2 2 2 2 2 3 2 2 2 2 2 2 3 2 2 2 2 2 2 2" xfId="7986" xr:uid="{00000000-0005-0000-0000-0000A2380000}"/>
    <cellStyle name="annee semestre 3 2 2 2 2 2 3 2 2 2 2 2 2 3 2 2 2 2 2 2 2 2" xfId="14208" xr:uid="{00000000-0005-0000-0000-0000A3380000}"/>
    <cellStyle name="annee semestre 3 2 2 2 2 2 3 2 2 2 2 2 2 3 2 2 2 2 2 2 2 2 2" xfId="19264" xr:uid="{00000000-0005-0000-0000-0000A4380000}"/>
    <cellStyle name="annee semestre 3 2 2 2 2 2 3 2 2 2 2 2 2 3 2 2 2 2 2 2 2 2 2 2" xfId="32534" xr:uid="{00000000-0005-0000-0000-0000A5380000}"/>
    <cellStyle name="annee semestre 3 2 2 2 2 2 3 2 2 2 2 2 2 3 2 2 2 2 2 2 2 2 3" xfId="23632" xr:uid="{00000000-0005-0000-0000-0000A6380000}"/>
    <cellStyle name="annee semestre 3 2 2 2 2 2 3 2 2 2 2 2 2 3 2 2 2 2 2 2 2 3" xfId="24093" xr:uid="{00000000-0005-0000-0000-0000A7380000}"/>
    <cellStyle name="annee semestre 3 2 2 2 2 2 3 2 2 2 2 2 2 3 2 2 2 2 2 2 3" xfId="15923" xr:uid="{00000000-0005-0000-0000-0000A8380000}"/>
    <cellStyle name="annee semestre 3 2 2 2 2 2 3 2 2 2 2 2 2 3 2 2 2 2 2 2 3 2" xfId="20393" xr:uid="{00000000-0005-0000-0000-0000A9380000}"/>
    <cellStyle name="annee semestre 3 2 2 2 2 2 3 2 2 2 2 2 2 3 2 2 2 2 2 2 3 2 2" xfId="34239" xr:uid="{00000000-0005-0000-0000-0000AA380000}"/>
    <cellStyle name="annee semestre 3 2 2 2 2 2 3 2 2 2 2 2 2 3 2 2 2 2 2 2 3 3" xfId="22887" xr:uid="{00000000-0005-0000-0000-0000AB380000}"/>
    <cellStyle name="annee semestre 3 2 2 2 2 2 3 2 2 2 2 2 2 3 2 2 2 2 2 2 4" xfId="24490" xr:uid="{00000000-0005-0000-0000-0000AC380000}"/>
    <cellStyle name="annee semestre 3 2 2 2 2 2 3 2 2 2 2 2 2 3 2 2 2 2 2 3" xfId="11133" xr:uid="{00000000-0005-0000-0000-0000AD380000}"/>
    <cellStyle name="annee semestre 3 2 2 2 2 2 3 2 2 2 2 2 2 3 2 2 2 2 2 3 2" xfId="12509" xr:uid="{00000000-0005-0000-0000-0000AE380000}"/>
    <cellStyle name="annee semestre 3 2 2 2 2 2 3 2 2 2 2 2 2 3 2 2 2 2 2 3 2 2" xfId="14685" xr:uid="{00000000-0005-0000-0000-0000AF380000}"/>
    <cellStyle name="annee semestre 3 2 2 2 2 2 3 2 2 2 2 2 2 3 2 2 2 2 2 3 2 2 2" xfId="9118" xr:uid="{00000000-0005-0000-0000-0000B0380000}"/>
    <cellStyle name="annee semestre 3 2 2 2 2 2 3 2 2 2 2 2 2 3 2 2 2 2 2 3 2 2 2 2" xfId="33011" xr:uid="{00000000-0005-0000-0000-0000B1380000}"/>
    <cellStyle name="annee semestre 3 2 2 2 2 2 3 2 2 2 2 2 2 3 2 2 2 2 2 3 2 2 3" xfId="22271" xr:uid="{00000000-0005-0000-0000-0000B2380000}"/>
    <cellStyle name="annee semestre 3 2 2 2 2 2 3 2 2 2 2 2 2 3 2 2 2 2 2 3 2 3" xfId="23039" xr:uid="{00000000-0005-0000-0000-0000B3380000}"/>
    <cellStyle name="annee semestre 3 2 2 2 2 2 3 2 2 2 2 2 2 3 2 2 2 2 2 3 3" xfId="15781" xr:uid="{00000000-0005-0000-0000-0000B4380000}"/>
    <cellStyle name="annee semestre 3 2 2 2 2 2 3 2 2 2 2 2 2 3 2 2 2 2 2 3 3 2" xfId="8469" xr:uid="{00000000-0005-0000-0000-0000B5380000}"/>
    <cellStyle name="annee semestre 3 2 2 2 2 2 3 2 2 2 2 2 2 3 2 2 2 2 2 3 3 2 2" xfId="34097" xr:uid="{00000000-0005-0000-0000-0000B6380000}"/>
    <cellStyle name="annee semestre 3 2 2 2 2 2 3 2 2 2 2 2 2 3 2 2 2 2 2 3 3 3" xfId="29816" xr:uid="{00000000-0005-0000-0000-0000B7380000}"/>
    <cellStyle name="annee semestre 3 2 2 2 2 2 3 2 2 2 2 2 2 3 2 2 2 2 2 3 4" xfId="25675" xr:uid="{00000000-0005-0000-0000-0000B8380000}"/>
    <cellStyle name="annee semestre 3 2 2 2 2 2 3 2 2 2 2 2 2 3 2 2 2 2 3" xfId="17987" xr:uid="{00000000-0005-0000-0000-0000B9380000}"/>
    <cellStyle name="annee semestre 3 2 2 2 2 2 3 2 2 2 2 2 2 3 2 2 2 2 3 2" xfId="8300" xr:uid="{00000000-0005-0000-0000-0000BA380000}"/>
    <cellStyle name="annee semestre 3 2 2 2 2 2 3 2 2 2 2 2 2 3 2 2 2 2 3 2 2" xfId="36302" xr:uid="{00000000-0005-0000-0000-0000BB380000}"/>
    <cellStyle name="annee semestre 3 2 2 2 2 2 3 2 2 2 2 2 2 3 2 2 2 2 3 3" xfId="29893" xr:uid="{00000000-0005-0000-0000-0000BC380000}"/>
    <cellStyle name="annee semestre 3 2 2 2 2 2 3 2 2 2 2 2 2 3 2 2 2 2 4" xfId="21096" xr:uid="{00000000-0005-0000-0000-0000BD380000}"/>
    <cellStyle name="annee semestre 3 2 2 2 2 2 3 2 2 2 2 2 2 3 2 2 3" xfId="15453" xr:uid="{00000000-0005-0000-0000-0000BE380000}"/>
    <cellStyle name="annee semestre 3 2 2 2 2 2 3 2 2 2 2 2 2 3 2 2 3 2" xfId="20145" xr:uid="{00000000-0005-0000-0000-0000BF380000}"/>
    <cellStyle name="annee semestre 3 2 2 2 2 2 3 2 2 2 2 2 2 3 2 2 3 2 2" xfId="33772" xr:uid="{00000000-0005-0000-0000-0000C0380000}"/>
    <cellStyle name="annee semestre 3 2 2 2 2 2 3 2 2 2 2 2 2 3 2 2 3 3" xfId="28048" xr:uid="{00000000-0005-0000-0000-0000C1380000}"/>
    <cellStyle name="annee semestre 3 2 2 2 2 2 3 2 2 2 2 2 2 3 2 2 4" xfId="22198" xr:uid="{00000000-0005-0000-0000-0000C2380000}"/>
    <cellStyle name="annee semestre 3 2 2 2 2 2 3 2 2 2 2 2 2 3 3" xfId="3012" xr:uid="{00000000-0005-0000-0000-0000C3380000}"/>
    <cellStyle name="annee semestre 3 2 2 2 2 2 3 2 2 2 2 2 2 3 3 2" xfId="3754" xr:uid="{00000000-0005-0000-0000-0000C4380000}"/>
    <cellStyle name="annee semestre 3 2 2 2 2 2 3 2 2 2 2 2 2 3 3 2 2" xfId="5298" xr:uid="{00000000-0005-0000-0000-0000C5380000}"/>
    <cellStyle name="annee semestre 3 2 2 2 2 2 3 2 2 2 2 2 2 3 3 2 2 2" xfId="6414" xr:uid="{00000000-0005-0000-0000-0000C6380000}"/>
    <cellStyle name="annee semestre 3 2 2 2 2 2 3 2 2 2 2 2 2 3 3 2 2 2 2" xfId="7281" xr:uid="{00000000-0005-0000-0000-0000C7380000}"/>
    <cellStyle name="annee semestre 3 2 2 2 2 2 3 2 2 2 2 2 2 3 3 2 2 2 2 2" xfId="7425" xr:uid="{00000000-0005-0000-0000-0000C8380000}"/>
    <cellStyle name="annee semestre 3 2 2 2 2 2 3 2 2 2 2 2 2 3 3 2 2 2 2 2 2" xfId="14324" xr:uid="{00000000-0005-0000-0000-0000C9380000}"/>
    <cellStyle name="annee semestre 3 2 2 2 2 2 3 2 2 2 2 2 2 3 3 2 2 2 2 2 2 2" xfId="9109" xr:uid="{00000000-0005-0000-0000-0000CA380000}"/>
    <cellStyle name="annee semestre 3 2 2 2 2 2 3 2 2 2 2 2 2 3 3 2 2 2 2 2 2 2 2" xfId="32650" xr:uid="{00000000-0005-0000-0000-0000CB380000}"/>
    <cellStyle name="annee semestre 3 2 2 2 2 2 3 2 2 2 2 2 2 3 3 2 2 2 2 2 2 3" xfId="22019" xr:uid="{00000000-0005-0000-0000-0000CC380000}"/>
    <cellStyle name="annee semestre 3 2 2 2 2 2 3 2 2 2 2 2 2 3 3 2 2 2 2 2 3" xfId="29692" xr:uid="{00000000-0005-0000-0000-0000CD380000}"/>
    <cellStyle name="annee semestre 3 2 2 2 2 2 3 2 2 2 2 2 2 3 3 2 2 2 2 3" xfId="17241" xr:uid="{00000000-0005-0000-0000-0000CE380000}"/>
    <cellStyle name="annee semestre 3 2 2 2 2 2 3 2 2 2 2 2 2 3 3 2 2 2 2 3 2" xfId="19688" xr:uid="{00000000-0005-0000-0000-0000CF380000}"/>
    <cellStyle name="annee semestre 3 2 2 2 2 2 3 2 2 2 2 2 2 3 3 2 2 2 2 3 2 2" xfId="35556" xr:uid="{00000000-0005-0000-0000-0000D0380000}"/>
    <cellStyle name="annee semestre 3 2 2 2 2 2 3 2 2 2 2 2 2 3 3 2 2 2 2 3 3" xfId="30987" xr:uid="{00000000-0005-0000-0000-0000D1380000}"/>
    <cellStyle name="annee semestre 3 2 2 2 2 2 3 2 2 2 2 2 2 3 3 2 2 2 2 4" xfId="22496" xr:uid="{00000000-0005-0000-0000-0000D2380000}"/>
    <cellStyle name="annee semestre 3 2 2 2 2 2 3 2 2 2 2 2 2 3 3 2 2 2 3" xfId="10572" xr:uid="{00000000-0005-0000-0000-0000D3380000}"/>
    <cellStyle name="annee semestre 3 2 2 2 2 2 3 2 2 2 2 2 2 3 3 2 2 2 3 2" xfId="12005" xr:uid="{00000000-0005-0000-0000-0000D4380000}"/>
    <cellStyle name="annee semestre 3 2 2 2 2 2 3 2 2 2 2 2 2 3 3 2 2 2 3 2 2" xfId="13946" xr:uid="{00000000-0005-0000-0000-0000D5380000}"/>
    <cellStyle name="annee semestre 3 2 2 2 2 2 3 2 2 2 2 2 2 3 3 2 2 2 3 2 2 2" xfId="19852" xr:uid="{00000000-0005-0000-0000-0000D6380000}"/>
    <cellStyle name="annee semestre 3 2 2 2 2 2 3 2 2 2 2 2 2 3 3 2 2 2 3 2 2 2 2" xfId="32272" xr:uid="{00000000-0005-0000-0000-0000D7380000}"/>
    <cellStyle name="annee semestre 3 2 2 2 2 2 3 2 2 2 2 2 2 3 3 2 2 2 3 2 2 3" xfId="27006" xr:uid="{00000000-0005-0000-0000-0000D8380000}"/>
    <cellStyle name="annee semestre 3 2 2 2 2 2 3 2 2 2 2 2 2 3 3 2 2 2 3 2 3" xfId="22426" xr:uid="{00000000-0005-0000-0000-0000D9380000}"/>
    <cellStyle name="annee semestre 3 2 2 2 2 2 3 2 2 2 2 2 2 3 3 2 2 2 3 3" xfId="16230" xr:uid="{00000000-0005-0000-0000-0000DA380000}"/>
    <cellStyle name="annee semestre 3 2 2 2 2 2 3 2 2 2 2 2 2 3 3 2 2 2 3 3 2" xfId="19699" xr:uid="{00000000-0005-0000-0000-0000DB380000}"/>
    <cellStyle name="annee semestre 3 2 2 2 2 2 3 2 2 2 2 2 2 3 3 2 2 2 3 3 2 2" xfId="34545" xr:uid="{00000000-0005-0000-0000-0000DC380000}"/>
    <cellStyle name="annee semestre 3 2 2 2 2 2 3 2 2 2 2 2 2 3 3 2 2 2 3 3 3" xfId="26600" xr:uid="{00000000-0005-0000-0000-0000DD380000}"/>
    <cellStyle name="annee semestre 3 2 2 2 2 2 3 2 2 2 2 2 2 3 3 2 2 2 3 4" xfId="24382" xr:uid="{00000000-0005-0000-0000-0000DE380000}"/>
    <cellStyle name="annee semestre 3 2 2 2 2 2 3 2 2 2 2 2 2 3 3 2 2 3" xfId="17507" xr:uid="{00000000-0005-0000-0000-0000DF380000}"/>
    <cellStyle name="annee semestre 3 2 2 2 2 2 3 2 2 2 2 2 2 3 3 2 2 3 2" xfId="19631" xr:uid="{00000000-0005-0000-0000-0000E0380000}"/>
    <cellStyle name="annee semestre 3 2 2 2 2 2 3 2 2 2 2 2 2 3 3 2 2 3 2 2" xfId="35822" xr:uid="{00000000-0005-0000-0000-0000E1380000}"/>
    <cellStyle name="annee semestre 3 2 2 2 2 2 3 2 2 2 2 2 2 3 3 2 2 3 3" xfId="21967" xr:uid="{00000000-0005-0000-0000-0000E2380000}"/>
    <cellStyle name="annee semestre 3 2 2 2 2 2 3 2 2 2 2 2 2 3 3 2 2 4" xfId="22230" xr:uid="{00000000-0005-0000-0000-0000E3380000}"/>
    <cellStyle name="annee semestre 3 2 2 2 2 2 3 2 2 2 2 2 2 3 3 3" xfId="16939" xr:uid="{00000000-0005-0000-0000-0000E4380000}"/>
    <cellStyle name="annee semestre 3 2 2 2 2 2 3 2 2 2 2 2 2 3 3 3 2" xfId="9311" xr:uid="{00000000-0005-0000-0000-0000E5380000}"/>
    <cellStyle name="annee semestre 3 2 2 2 2 2 3 2 2 2 2 2 2 3 3 3 2 2" xfId="35254" xr:uid="{00000000-0005-0000-0000-0000E6380000}"/>
    <cellStyle name="annee semestre 3 2 2 2 2 2 3 2 2 2 2 2 2 3 3 3 3" xfId="25270" xr:uid="{00000000-0005-0000-0000-0000E7380000}"/>
    <cellStyle name="annee semestre 3 2 2 2 2 2 3 2 2 2 2 2 2 3 3 4" xfId="25510" xr:uid="{00000000-0005-0000-0000-0000E8380000}"/>
    <cellStyle name="annee semestre 3 2 2 2 2 2 3 2 2 2 2 2 2 4" xfId="18421" xr:uid="{00000000-0005-0000-0000-0000E9380000}"/>
    <cellStyle name="annee semestre 3 2 2 2 2 2 3 2 2 2 2 2 2 4 2" xfId="11611" xr:uid="{00000000-0005-0000-0000-0000EA380000}"/>
    <cellStyle name="annee semestre 3 2 2 2 2 2 3 2 2 2 2 2 2 4 2 2" xfId="36736" xr:uid="{00000000-0005-0000-0000-0000EB380000}"/>
    <cellStyle name="annee semestre 3 2 2 2 2 2 3 2 2 2 2 2 2 4 3" xfId="22504" xr:uid="{00000000-0005-0000-0000-0000EC380000}"/>
    <cellStyle name="annee semestre 3 2 2 2 2 2 3 2 2 2 2 2 2 5" xfId="23180" xr:uid="{00000000-0005-0000-0000-0000ED380000}"/>
    <cellStyle name="annee semestre 3 2 2 2 2 2 3 2 2 2 2 3" xfId="16719" xr:uid="{00000000-0005-0000-0000-0000EE380000}"/>
    <cellStyle name="annee semestre 3 2 2 2 2 2 3 2 2 2 2 3 2" xfId="10085" xr:uid="{00000000-0005-0000-0000-0000EF380000}"/>
    <cellStyle name="annee semestre 3 2 2 2 2 2 3 2 2 2 2 3 2 2" xfId="35034" xr:uid="{00000000-0005-0000-0000-0000F0380000}"/>
    <cellStyle name="annee semestre 3 2 2 2 2 2 3 2 2 2 2 3 3" xfId="21064" xr:uid="{00000000-0005-0000-0000-0000F1380000}"/>
    <cellStyle name="annee semestre 3 2 2 2 2 2 3 2 2 2 2 4" xfId="28494" xr:uid="{00000000-0005-0000-0000-0000F2380000}"/>
    <cellStyle name="annee semestre 3 2 2 2 2 2 3 2 2 2 3" xfId="1422" xr:uid="{00000000-0005-0000-0000-0000F3380000}"/>
    <cellStyle name="annee semestre 3 2 2 2 2 2 3 2 2 2 3 2" xfId="1744" xr:uid="{00000000-0005-0000-0000-0000F4380000}"/>
    <cellStyle name="annee semestre 3 2 2 2 2 2 3 2 2 2 3 2 2" xfId="2022" xr:uid="{00000000-0005-0000-0000-0000F5380000}"/>
    <cellStyle name="annee semestre 3 2 2 2 2 2 3 2 2 2 3 2 2 2" xfId="2443" xr:uid="{00000000-0005-0000-0000-0000F6380000}"/>
    <cellStyle name="annee semestre 3 2 2 2 2 2 3 2 2 2 3 2 2 2 2" xfId="2912" xr:uid="{00000000-0005-0000-0000-0000F7380000}"/>
    <cellStyle name="annee semestre 3 2 2 2 2 2 3 2 2 2 3 2 2 2 2 2" xfId="3800" xr:uid="{00000000-0005-0000-0000-0000F8380000}"/>
    <cellStyle name="annee semestre 3 2 2 2 2 2 3 2 2 2 3 2 2 2 2 2 2" xfId="3475" xr:uid="{00000000-0005-0000-0000-0000F9380000}"/>
    <cellStyle name="annee semestre 3 2 2 2 2 2 3 2 2 2 3 2 2 2 2 2 2 2" xfId="5481" xr:uid="{00000000-0005-0000-0000-0000FA380000}"/>
    <cellStyle name="annee semestre 3 2 2 2 2 2 3 2 2 2 3 2 2 2 2 2 2 2 2" xfId="6353" xr:uid="{00000000-0005-0000-0000-0000FB380000}"/>
    <cellStyle name="annee semestre 3 2 2 2 2 2 3 2 2 2 3 2 2 2 2 2 2 2 2 2" xfId="5567" xr:uid="{00000000-0005-0000-0000-0000FC380000}"/>
    <cellStyle name="annee semestre 3 2 2 2 2 2 3 2 2 2 3 2 2 2 2 2 2 2 2 2 2" xfId="7364" xr:uid="{00000000-0005-0000-0000-0000FD380000}"/>
    <cellStyle name="annee semestre 3 2 2 2 2 2 3 2 2 2 3 2 2 2 2 2 2 2 2 2 2 2" xfId="14330" xr:uid="{00000000-0005-0000-0000-0000FE380000}"/>
    <cellStyle name="annee semestre 3 2 2 2 2 2 3 2 2 2 3 2 2 2 2 2 2 2 2 2 2 2 2" xfId="10424" xr:uid="{00000000-0005-0000-0000-0000FF380000}"/>
    <cellStyle name="annee semestre 3 2 2 2 2 2 3 2 2 2 3 2 2 2 2 2 2 2 2 2 2 2 2 2" xfId="32656" xr:uid="{00000000-0005-0000-0000-000000390000}"/>
    <cellStyle name="annee semestre 3 2 2 2 2 2 3 2 2 2 3 2 2 2 2 2 2 2 2 2 2 2 3" xfId="23411" xr:uid="{00000000-0005-0000-0000-000001390000}"/>
    <cellStyle name="annee semestre 3 2 2 2 2 2 3 2 2 2 3 2 2 2 2 2 2 2 2 2 2 3" xfId="25989" xr:uid="{00000000-0005-0000-0000-000002390000}"/>
    <cellStyle name="annee semestre 3 2 2 2 2 2 3 2 2 2 3 2 2 2 2 2 2 2 2 2 3" xfId="16077" xr:uid="{00000000-0005-0000-0000-000003390000}"/>
    <cellStyle name="annee semestre 3 2 2 2 2 2 3 2 2 2 3 2 2 2 2 2 2 2 2 2 3 2" xfId="8441" xr:uid="{00000000-0005-0000-0000-000004390000}"/>
    <cellStyle name="annee semestre 3 2 2 2 2 2 3 2 2 2 3 2 2 2 2 2 2 2 2 2 3 2 2" xfId="34392" xr:uid="{00000000-0005-0000-0000-000005390000}"/>
    <cellStyle name="annee semestre 3 2 2 2 2 2 3 2 2 2 3 2 2 2 2 2 2 2 2 2 3 3" xfId="30883" xr:uid="{00000000-0005-0000-0000-000006390000}"/>
    <cellStyle name="annee semestre 3 2 2 2 2 2 3 2 2 2 3 2 2 2 2 2 2 2 2 2 4" xfId="25574" xr:uid="{00000000-0005-0000-0000-000007390000}"/>
    <cellStyle name="annee semestre 3 2 2 2 2 2 3 2 2 2 3 2 2 2 2 2 2 2 2 3" xfId="10511" xr:uid="{00000000-0005-0000-0000-000008390000}"/>
    <cellStyle name="annee semestre 3 2 2 2 2 2 3 2 2 2 3 2 2 2 2 2 2 2 2 3 2" xfId="11921" xr:uid="{00000000-0005-0000-0000-000009390000}"/>
    <cellStyle name="annee semestre 3 2 2 2 2 2 3 2 2 2 3 2 2 2 2 2 2 2 2 3 2 2" xfId="14346" xr:uid="{00000000-0005-0000-0000-00000A390000}"/>
    <cellStyle name="annee semestre 3 2 2 2 2 2 3 2 2 2 3 2 2 2 2 2 2 2 2 3 2 2 2" xfId="8701" xr:uid="{00000000-0005-0000-0000-00000B390000}"/>
    <cellStyle name="annee semestre 3 2 2 2 2 2 3 2 2 2 3 2 2 2 2 2 2 2 2 3 2 2 2 2" xfId="32672" xr:uid="{00000000-0005-0000-0000-00000C390000}"/>
    <cellStyle name="annee semestre 3 2 2 2 2 2 3 2 2 2 3 2 2 2 2 2 2 2 2 3 2 2 3" xfId="20794" xr:uid="{00000000-0005-0000-0000-00000D390000}"/>
    <cellStyle name="annee semestre 3 2 2 2 2 2 3 2 2 2 3 2 2 2 2 2 2 2 2 3 2 3" xfId="23785" xr:uid="{00000000-0005-0000-0000-00000E390000}"/>
    <cellStyle name="annee semestre 3 2 2 2 2 2 3 2 2 2 3 2 2 2 2 2 2 2 2 3 3" xfId="15994" xr:uid="{00000000-0005-0000-0000-00000F390000}"/>
    <cellStyle name="annee semestre 3 2 2 2 2 2 3 2 2 2 3 2 2 2 2 2 2 2 2 3 3 2" xfId="8906" xr:uid="{00000000-0005-0000-0000-000010390000}"/>
    <cellStyle name="annee semestre 3 2 2 2 2 2 3 2 2 2 3 2 2 2 2 2 2 2 2 3 3 2 2" xfId="34310" xr:uid="{00000000-0005-0000-0000-000011390000}"/>
    <cellStyle name="annee semestre 3 2 2 2 2 2 3 2 2 2 3 2 2 2 2 2 2 2 2 3 3 3" xfId="23475" xr:uid="{00000000-0005-0000-0000-000012390000}"/>
    <cellStyle name="annee semestre 3 2 2 2 2 2 3 2 2 2 3 2 2 2 2 2 2 2 2 3 4" xfId="21906" xr:uid="{00000000-0005-0000-0000-000013390000}"/>
    <cellStyle name="annee semestre 3 2 2 2 2 2 3 2 2 2 3 2 2 2 2 2 2 2 3" xfId="17036" xr:uid="{00000000-0005-0000-0000-000014390000}"/>
    <cellStyle name="annee semestre 3 2 2 2 2 2 3 2 2 2 3 2 2 2 2 2 2 2 3 2" xfId="9348" xr:uid="{00000000-0005-0000-0000-000015390000}"/>
    <cellStyle name="annee semestre 3 2 2 2 2 2 3 2 2 2 3 2 2 2 2 2 2 2 3 2 2" xfId="35351" xr:uid="{00000000-0005-0000-0000-000016390000}"/>
    <cellStyle name="annee semestre 3 2 2 2 2 2 3 2 2 2 3 2 2 2 2 2 2 2 3 3" xfId="29829" xr:uid="{00000000-0005-0000-0000-000017390000}"/>
    <cellStyle name="annee semestre 3 2 2 2 2 2 3 2 2 2 3 2 2 2 2 2 2 2 4" xfId="23613" xr:uid="{00000000-0005-0000-0000-000018390000}"/>
    <cellStyle name="annee semestre 3 2 2 2 2 2 3 2 2 2 3 2 2 2 2 2 3" xfId="18216" xr:uid="{00000000-0005-0000-0000-000019390000}"/>
    <cellStyle name="annee semestre 3 2 2 2 2 2 3 2 2 2 3 2 2 2 2 2 3 2" xfId="19579" xr:uid="{00000000-0005-0000-0000-00001A390000}"/>
    <cellStyle name="annee semestre 3 2 2 2 2 2 3 2 2 2 3 2 2 2 2 2 3 2 2" xfId="36531" xr:uid="{00000000-0005-0000-0000-00001B390000}"/>
    <cellStyle name="annee semestre 3 2 2 2 2 2 3 2 2 2 3 2 2 2 2 2 3 3" xfId="20694" xr:uid="{00000000-0005-0000-0000-00001C390000}"/>
    <cellStyle name="annee semestre 3 2 2 2 2 2 3 2 2 2 3 2 2 2 2 2 4" xfId="24878" xr:uid="{00000000-0005-0000-0000-00001D390000}"/>
    <cellStyle name="annee semestre 3 2 2 2 2 2 3 2 2 2 3 2 2 2 3" xfId="3394" xr:uid="{00000000-0005-0000-0000-00001E390000}"/>
    <cellStyle name="annee semestre 3 2 2 2 2 2 3 2 2 2 3 2 2 2 3 2" xfId="4373" xr:uid="{00000000-0005-0000-0000-00001F390000}"/>
    <cellStyle name="annee semestre 3 2 2 2 2 2 3 2 2 2 3 2 2 2 3 2 2" xfId="5683" xr:uid="{00000000-0005-0000-0000-000020390000}"/>
    <cellStyle name="annee semestre 3 2 2 2 2 2 3 2 2 2 3 2 2 2 3 2 2 2" xfId="6790" xr:uid="{00000000-0005-0000-0000-000021390000}"/>
    <cellStyle name="annee semestre 3 2 2 2 2 2 3 2 2 2 3 2 2 2 3 2 2 2 2" xfId="5177" xr:uid="{00000000-0005-0000-0000-000022390000}"/>
    <cellStyle name="annee semestre 3 2 2 2 2 2 3 2 2 2 3 2 2 2 3 2 2 2 2 2" xfId="7801" xr:uid="{00000000-0005-0000-0000-000023390000}"/>
    <cellStyle name="annee semestre 3 2 2 2 2 2 3 2 2 2 3 2 2 2 3 2 2 2 2 2 2" xfId="13390" xr:uid="{00000000-0005-0000-0000-000024390000}"/>
    <cellStyle name="annee semestre 3 2 2 2 2 2 3 2 2 2 3 2 2 2 3 2 2 2 2 2 2 2" xfId="8915" xr:uid="{00000000-0005-0000-0000-000025390000}"/>
    <cellStyle name="annee semestre 3 2 2 2 2 2 3 2 2 2 3 2 2 2 3 2 2 2 2 2 2 2 2" xfId="31716" xr:uid="{00000000-0005-0000-0000-000026390000}"/>
    <cellStyle name="annee semestre 3 2 2 2 2 2 3 2 2 2 3 2 2 2 3 2 2 2 2 2 2 3" xfId="30748" xr:uid="{00000000-0005-0000-0000-000027390000}"/>
    <cellStyle name="annee semestre 3 2 2 2 2 2 3 2 2 2 3 2 2 2 3 2 2 2 2 2 3" xfId="31049" xr:uid="{00000000-0005-0000-0000-000028390000}"/>
    <cellStyle name="annee semestre 3 2 2 2 2 2 3 2 2 2 3 2 2 2 3 2 2 2 2 3" xfId="16509" xr:uid="{00000000-0005-0000-0000-000029390000}"/>
    <cellStyle name="annee semestre 3 2 2 2 2 2 3 2 2 2 3 2 2 2 3 2 2 2 2 3 2" xfId="20575" xr:uid="{00000000-0005-0000-0000-00002A390000}"/>
    <cellStyle name="annee semestre 3 2 2 2 2 2 3 2 2 2 3 2 2 2 3 2 2 2 2 3 2 2" xfId="34824" xr:uid="{00000000-0005-0000-0000-00002B390000}"/>
    <cellStyle name="annee semestre 3 2 2 2 2 2 3 2 2 2 3 2 2 2 3 2 2 2 2 3 3" xfId="21376" xr:uid="{00000000-0005-0000-0000-00002C390000}"/>
    <cellStyle name="annee semestre 3 2 2 2 2 2 3 2 2 2 3 2 2 2 3 2 2 2 2 4" xfId="27048" xr:uid="{00000000-0005-0000-0000-00002D390000}"/>
    <cellStyle name="annee semestre 3 2 2 2 2 2 3 2 2 2 3 2 2 2 3 2 2 2 3" xfId="10948" xr:uid="{00000000-0005-0000-0000-00002E390000}"/>
    <cellStyle name="annee semestre 3 2 2 2 2 2 3 2 2 2 3 2 2 2 3 2 2 2 3 2" xfId="12410" xr:uid="{00000000-0005-0000-0000-00002F390000}"/>
    <cellStyle name="annee semestre 3 2 2 2 2 2 3 2 2 2 3 2 2 2 3 2 2 2 3 2 2" xfId="14586" xr:uid="{00000000-0005-0000-0000-000030390000}"/>
    <cellStyle name="annee semestre 3 2 2 2 2 2 3 2 2 2 3 2 2 2 3 2 2 2 3 2 2 2" xfId="8567" xr:uid="{00000000-0005-0000-0000-000031390000}"/>
    <cellStyle name="annee semestre 3 2 2 2 2 2 3 2 2 2 3 2 2 2 3 2 2 2 3 2 2 2 2" xfId="32912" xr:uid="{00000000-0005-0000-0000-000032390000}"/>
    <cellStyle name="annee semestre 3 2 2 2 2 2 3 2 2 2 3 2 2 2 3 2 2 2 3 2 2 3" xfId="23452" xr:uid="{00000000-0005-0000-0000-000033390000}"/>
    <cellStyle name="annee semestre 3 2 2 2 2 2 3 2 2 2 3 2 2 2 3 2 2 2 3 2 3" xfId="28014" xr:uid="{00000000-0005-0000-0000-000034390000}"/>
    <cellStyle name="annee semestre 3 2 2 2 2 2 3 2 2 2 3 2 2 2 3 2 2 2 3 3" xfId="16924" xr:uid="{00000000-0005-0000-0000-000035390000}"/>
    <cellStyle name="annee semestre 3 2 2 2 2 2 3 2 2 2 3 2 2 2 3 2 2 2 3 3 2" xfId="8826" xr:uid="{00000000-0005-0000-0000-000036390000}"/>
    <cellStyle name="annee semestre 3 2 2 2 2 2 3 2 2 2 3 2 2 2 3 2 2 2 3 3 2 2" xfId="35239" xr:uid="{00000000-0005-0000-0000-000037390000}"/>
    <cellStyle name="annee semestre 3 2 2 2 2 2 3 2 2 2 3 2 2 2 3 2 2 2 3 3 3" xfId="26847" xr:uid="{00000000-0005-0000-0000-000038390000}"/>
    <cellStyle name="annee semestre 3 2 2 2 2 2 3 2 2 2 3 2 2 2 3 2 2 2 3 4" xfId="21803" xr:uid="{00000000-0005-0000-0000-000039390000}"/>
    <cellStyle name="annee semestre 3 2 2 2 2 2 3 2 2 2 3 2 2 2 3 2 2 3" xfId="17456" xr:uid="{00000000-0005-0000-0000-00003A390000}"/>
    <cellStyle name="annee semestre 3 2 2 2 2 2 3 2 2 2 3 2 2 2 3 2 2 3 2" xfId="9664" xr:uid="{00000000-0005-0000-0000-00003B390000}"/>
    <cellStyle name="annee semestre 3 2 2 2 2 2 3 2 2 2 3 2 2 2 3 2 2 3 2 2" xfId="35771" xr:uid="{00000000-0005-0000-0000-00003C390000}"/>
    <cellStyle name="annee semestre 3 2 2 2 2 2 3 2 2 2 3 2 2 2 3 2 2 3 3" xfId="26388" xr:uid="{00000000-0005-0000-0000-00003D390000}"/>
    <cellStyle name="annee semestre 3 2 2 2 2 2 3 2 2 2 3 2 2 2 3 2 2 4" xfId="21701" xr:uid="{00000000-0005-0000-0000-00003E390000}"/>
    <cellStyle name="annee semestre 3 2 2 2 2 2 3 2 2 2 3 2 2 2 3 3" xfId="17262" xr:uid="{00000000-0005-0000-0000-00003F390000}"/>
    <cellStyle name="annee semestre 3 2 2 2 2 2 3 2 2 2 3 2 2 2 3 3 2" xfId="8512" xr:uid="{00000000-0005-0000-0000-000040390000}"/>
    <cellStyle name="annee semestre 3 2 2 2 2 2 3 2 2 2 3 2 2 2 3 3 2 2" xfId="35577" xr:uid="{00000000-0005-0000-0000-000041390000}"/>
    <cellStyle name="annee semestre 3 2 2 2 2 2 3 2 2 2 3 2 2 2 3 3 3" xfId="24570" xr:uid="{00000000-0005-0000-0000-000042390000}"/>
    <cellStyle name="annee semestre 3 2 2 2 2 2 3 2 2 2 3 2 2 2 3 4" xfId="20812" xr:uid="{00000000-0005-0000-0000-000043390000}"/>
    <cellStyle name="annee semestre 3 2 2 2 2 2 3 2 2 2 3 2 3" xfId="2645" xr:uid="{00000000-0005-0000-0000-000044390000}"/>
    <cellStyle name="annee semestre 3 2 2 2 2 2 3 2 2 2 3 2 3 2" xfId="2769" xr:uid="{00000000-0005-0000-0000-000045390000}"/>
    <cellStyle name="annee semestre 3 2 2 2 2 2 3 2 2 2 3 2 3 2 2" xfId="4271" xr:uid="{00000000-0005-0000-0000-000046390000}"/>
    <cellStyle name="annee semestre 3 2 2 2 2 2 3 2 2 2 3 2 3 2 2 2" xfId="4745" xr:uid="{00000000-0005-0000-0000-000047390000}"/>
    <cellStyle name="annee semestre 3 2 2 2 2 2 3 2 2 2 3 2 3 2 2 2 2" xfId="5193" xr:uid="{00000000-0005-0000-0000-000048390000}"/>
    <cellStyle name="annee semestre 3 2 2 2 2 2 3 2 2 2 3 2 3 2 2 2 2 2" xfId="6850" xr:uid="{00000000-0005-0000-0000-000049390000}"/>
    <cellStyle name="annee semestre 3 2 2 2 2 2 3 2 2 2 3 2 3 2 2 2 2 2 2" xfId="6995" xr:uid="{00000000-0005-0000-0000-00004A390000}"/>
    <cellStyle name="annee semestre 3 2 2 2 2 2 3 2 2 2 3 2 3 2 2 2 2 2 2 2" xfId="7861" xr:uid="{00000000-0005-0000-0000-00004B390000}"/>
    <cellStyle name="annee semestre 3 2 2 2 2 2 3 2 2 2 3 2 3 2 2 2 2 2 2 2 2" xfId="13438" xr:uid="{00000000-0005-0000-0000-00004C390000}"/>
    <cellStyle name="annee semestre 3 2 2 2 2 2 3 2 2 2 3 2 3 2 2 2 2 2 2 2 2 2" xfId="10176" xr:uid="{00000000-0005-0000-0000-00004D390000}"/>
    <cellStyle name="annee semestre 3 2 2 2 2 2 3 2 2 2 3 2 3 2 2 2 2 2 2 2 2 2 2" xfId="31764" xr:uid="{00000000-0005-0000-0000-00004E390000}"/>
    <cellStyle name="annee semestre 3 2 2 2 2 2 3 2 2 2 3 2 3 2 2 2 2 2 2 2 2 3" xfId="26530" xr:uid="{00000000-0005-0000-0000-00004F390000}"/>
    <cellStyle name="annee semestre 3 2 2 2 2 2 3 2 2 2 3 2 3 2 2 2 2 2 2 2 3" xfId="24717" xr:uid="{00000000-0005-0000-0000-000050390000}"/>
    <cellStyle name="annee semestre 3 2 2 2 2 2 3 2 2 2 3 2 3 2 2 2 2 2 2 3" xfId="17232" xr:uid="{00000000-0005-0000-0000-000051390000}"/>
    <cellStyle name="annee semestre 3 2 2 2 2 2 3 2 2 2 3 2 3 2 2 2 2 2 2 3 2" xfId="9029" xr:uid="{00000000-0005-0000-0000-000052390000}"/>
    <cellStyle name="annee semestre 3 2 2 2 2 2 3 2 2 2 3 2 3 2 2 2 2 2 2 3 2 2" xfId="35547" xr:uid="{00000000-0005-0000-0000-000053390000}"/>
    <cellStyle name="annee semestre 3 2 2 2 2 2 3 2 2 2 3 2 3 2 2 2 2 2 2 3 3" xfId="24023" xr:uid="{00000000-0005-0000-0000-000054390000}"/>
    <cellStyle name="annee semestre 3 2 2 2 2 2 3 2 2 2 3 2 3 2 2 2 2 2 2 4" xfId="23224" xr:uid="{00000000-0005-0000-0000-000055390000}"/>
    <cellStyle name="annee semestre 3 2 2 2 2 2 3 2 2 2 3 2 3 2 2 2 2 2 3" xfId="11008" xr:uid="{00000000-0005-0000-0000-000056390000}"/>
    <cellStyle name="annee semestre 3 2 2 2 2 2 3 2 2 2 3 2 3 2 2 2 2 2 3 2" xfId="12261" xr:uid="{00000000-0005-0000-0000-000057390000}"/>
    <cellStyle name="annee semestre 3 2 2 2 2 2 3 2 2 2 3 2 3 2 2 2 2 2 3 2 2" xfId="13483" xr:uid="{00000000-0005-0000-0000-000058390000}"/>
    <cellStyle name="annee semestre 3 2 2 2 2 2 3 2 2 2 3 2 3 2 2 2 2 2 3 2 2 2" xfId="9052" xr:uid="{00000000-0005-0000-0000-000059390000}"/>
    <cellStyle name="annee semestre 3 2 2 2 2 2 3 2 2 2 3 2 3 2 2 2 2 2 3 2 2 2 2" xfId="31809" xr:uid="{00000000-0005-0000-0000-00005A390000}"/>
    <cellStyle name="annee semestre 3 2 2 2 2 2 3 2 2 2 3 2 3 2 2 2 2 2 3 2 2 3" xfId="21140" xr:uid="{00000000-0005-0000-0000-00005B390000}"/>
    <cellStyle name="annee semestre 3 2 2 2 2 2 3 2 2 2 3 2 3 2 2 2 2 2 3 2 3" xfId="29933" xr:uid="{00000000-0005-0000-0000-00005C390000}"/>
    <cellStyle name="annee semestre 3 2 2 2 2 2 3 2 2 2 3 2 3 2 2 2 2 2 3 3" xfId="18467" xr:uid="{00000000-0005-0000-0000-00005D390000}"/>
    <cellStyle name="annee semestre 3 2 2 2 2 2 3 2 2 2 3 2 3 2 2 2 2 2 3 3 2" xfId="8928" xr:uid="{00000000-0005-0000-0000-00005E390000}"/>
    <cellStyle name="annee semestre 3 2 2 2 2 2 3 2 2 2 3 2 3 2 2 2 2 2 3 3 2 2" xfId="36782" xr:uid="{00000000-0005-0000-0000-00005F390000}"/>
    <cellStyle name="annee semestre 3 2 2 2 2 2 3 2 2 2 3 2 3 2 2 2 2 2 3 3 3" xfId="30858" xr:uid="{00000000-0005-0000-0000-000060390000}"/>
    <cellStyle name="annee semestre 3 2 2 2 2 2 3 2 2 2 3 2 3 2 2 2 2 2 3 4" xfId="22658" xr:uid="{00000000-0005-0000-0000-000061390000}"/>
    <cellStyle name="annee semestre 3 2 2 2 2 2 3 2 2 2 3 2 3 2 2 2 2 3" xfId="17212" xr:uid="{00000000-0005-0000-0000-000062390000}"/>
    <cellStyle name="annee semestre 3 2 2 2 2 2 3 2 2 2 3 2 3 2 2 2 2 3 2" xfId="19968" xr:uid="{00000000-0005-0000-0000-000063390000}"/>
    <cellStyle name="annee semestre 3 2 2 2 2 2 3 2 2 2 3 2 3 2 2 2 2 3 2 2" xfId="35527" xr:uid="{00000000-0005-0000-0000-000064390000}"/>
    <cellStyle name="annee semestre 3 2 2 2 2 2 3 2 2 2 3 2 3 2 2 2 2 3 3" xfId="21439" xr:uid="{00000000-0005-0000-0000-000065390000}"/>
    <cellStyle name="annee semestre 3 2 2 2 2 2 3 2 2 2 3 2 3 2 2 2 2 4" xfId="24708" xr:uid="{00000000-0005-0000-0000-000066390000}"/>
    <cellStyle name="annee semestre 3 2 2 2 2 2 3 2 2 2 3 2 3 2 2 3" xfId="15905" xr:uid="{00000000-0005-0000-0000-000067390000}"/>
    <cellStyle name="annee semestre 3 2 2 2 2 2 3 2 2 2 3 2 3 2 2 3 2" xfId="12979" xr:uid="{00000000-0005-0000-0000-000068390000}"/>
    <cellStyle name="annee semestre 3 2 2 2 2 2 3 2 2 2 3 2 3 2 2 3 2 2" xfId="34221" xr:uid="{00000000-0005-0000-0000-000069390000}"/>
    <cellStyle name="annee semestre 3 2 2 2 2 2 3 2 2 2 3 2 3 2 2 3 3" xfId="28259" xr:uid="{00000000-0005-0000-0000-00006A390000}"/>
    <cellStyle name="annee semestre 3 2 2 2 2 2 3 2 2 2 3 2 3 2 2 4" xfId="26529" xr:uid="{00000000-0005-0000-0000-00006B390000}"/>
    <cellStyle name="annee semestre 3 2 2 2 2 2 3 2 2 2 3 2 3 3" xfId="3041" xr:uid="{00000000-0005-0000-0000-00006C390000}"/>
    <cellStyle name="annee semestre 3 2 2 2 2 2 3 2 2 2 3 2 3 3 2" xfId="3627" xr:uid="{00000000-0005-0000-0000-00006D390000}"/>
    <cellStyle name="annee semestre 3 2 2 2 2 2 3 2 2 2 3 2 3 3 2 2" xfId="5638" xr:uid="{00000000-0005-0000-0000-00006E390000}"/>
    <cellStyle name="annee semestre 3 2 2 2 2 2 3 2 2 2 3 2 3 3 2 2 2" xfId="6607" xr:uid="{00000000-0005-0000-0000-00006F390000}"/>
    <cellStyle name="annee semestre 3 2 2 2 2 2 3 2 2 2 3 2 3 3 2 2 2 2" xfId="7016" xr:uid="{00000000-0005-0000-0000-000070390000}"/>
    <cellStyle name="annee semestre 3 2 2 2 2 2 3 2 2 2 3 2 3 3 2 2 2 2 2" xfId="7618" xr:uid="{00000000-0005-0000-0000-000071390000}"/>
    <cellStyle name="annee semestre 3 2 2 2 2 2 3 2 2 2 3 2 3 3 2 2 2 2 2 2" xfId="14109" xr:uid="{00000000-0005-0000-0000-000072390000}"/>
    <cellStyle name="annee semestre 3 2 2 2 2 2 3 2 2 2 3 2 3 3 2 2 2 2 2 2 2" xfId="8841" xr:uid="{00000000-0005-0000-0000-000073390000}"/>
    <cellStyle name="annee semestre 3 2 2 2 2 2 3 2 2 2 3 2 3 3 2 2 2 2 2 2 2 2" xfId="32435" xr:uid="{00000000-0005-0000-0000-000074390000}"/>
    <cellStyle name="annee semestre 3 2 2 2 2 2 3 2 2 2 3 2 3 3 2 2 2 2 2 2 3" xfId="28027" xr:uid="{00000000-0005-0000-0000-000075390000}"/>
    <cellStyle name="annee semestre 3 2 2 2 2 2 3 2 2 2 3 2 3 3 2 2 2 2 2 3" xfId="23889" xr:uid="{00000000-0005-0000-0000-000076390000}"/>
    <cellStyle name="annee semestre 3 2 2 2 2 2 3 2 2 2 3 2 3 3 2 2 2 2 3" xfId="15517" xr:uid="{00000000-0005-0000-0000-000077390000}"/>
    <cellStyle name="annee semestre 3 2 2 2 2 2 3 2 2 2 3 2 3 3 2 2 2 2 3 2" xfId="10019" xr:uid="{00000000-0005-0000-0000-000078390000}"/>
    <cellStyle name="annee semestre 3 2 2 2 2 2 3 2 2 2 3 2 3 3 2 2 2 2 3 2 2" xfId="33836" xr:uid="{00000000-0005-0000-0000-000079390000}"/>
    <cellStyle name="annee semestre 3 2 2 2 2 2 3 2 2 2 3 2 3 3 2 2 2 2 3 3" xfId="21784" xr:uid="{00000000-0005-0000-0000-00007A390000}"/>
    <cellStyle name="annee semestre 3 2 2 2 2 2 3 2 2 2 3 2 3 3 2 2 2 2 4" xfId="25558" xr:uid="{00000000-0005-0000-0000-00007B390000}"/>
    <cellStyle name="annee semestre 3 2 2 2 2 2 3 2 2 2 3 2 3 3 2 2 2 3" xfId="10765" xr:uid="{00000000-0005-0000-0000-00007C390000}"/>
    <cellStyle name="annee semestre 3 2 2 2 2 2 3 2 2 2 3 2 3 3 2 2 2 3 2" xfId="12008" xr:uid="{00000000-0005-0000-0000-00007D390000}"/>
    <cellStyle name="annee semestre 3 2 2 2 2 2 3 2 2 2 3 2 3 3 2 2 2 3 2 2" xfId="13625" xr:uid="{00000000-0005-0000-0000-00007E390000}"/>
    <cellStyle name="annee semestre 3 2 2 2 2 2 3 2 2 2 3 2 3 3 2 2 2 3 2 2 2" xfId="18637" xr:uid="{00000000-0005-0000-0000-00007F390000}"/>
    <cellStyle name="annee semestre 3 2 2 2 2 2 3 2 2 2 3 2 3 3 2 2 2 3 2 2 2 2" xfId="31951" xr:uid="{00000000-0005-0000-0000-000080390000}"/>
    <cellStyle name="annee semestre 3 2 2 2 2 2 3 2 2 2 3 2 3 3 2 2 2 3 2 2 3" xfId="24577" xr:uid="{00000000-0005-0000-0000-000081390000}"/>
    <cellStyle name="annee semestre 3 2 2 2 2 2 3 2 2 2 3 2 3 3 2 2 2 3 2 3" xfId="22172" xr:uid="{00000000-0005-0000-0000-000082390000}"/>
    <cellStyle name="annee semestre 3 2 2 2 2 2 3 2 2 2 3 2 3 3 2 2 2 3 3" xfId="17176" xr:uid="{00000000-0005-0000-0000-000083390000}"/>
    <cellStyle name="annee semestre 3 2 2 2 2 2 3 2 2 2 3 2 3 3 2 2 2 3 3 2" xfId="19863" xr:uid="{00000000-0005-0000-0000-000084390000}"/>
    <cellStyle name="annee semestre 3 2 2 2 2 2 3 2 2 2 3 2 3 3 2 2 2 3 3 2 2" xfId="35491" xr:uid="{00000000-0005-0000-0000-000085390000}"/>
    <cellStyle name="annee semestre 3 2 2 2 2 2 3 2 2 2 3 2 3 3 2 2 2 3 3 3" xfId="29993" xr:uid="{00000000-0005-0000-0000-000086390000}"/>
    <cellStyle name="annee semestre 3 2 2 2 2 2 3 2 2 2 3 2 3 3 2 2 2 3 4" xfId="24537" xr:uid="{00000000-0005-0000-0000-000087390000}"/>
    <cellStyle name="annee semestre 3 2 2 2 2 2 3 2 2 2 3 2 3 3 2 2 3" xfId="15922" xr:uid="{00000000-0005-0000-0000-000088390000}"/>
    <cellStyle name="annee semestre 3 2 2 2 2 2 3 2 2 2 3 2 3 3 2 2 3 2" xfId="20357" xr:uid="{00000000-0005-0000-0000-000089390000}"/>
    <cellStyle name="annee semestre 3 2 2 2 2 2 3 2 2 2 3 2 3 3 2 2 3 2 2" xfId="34238" xr:uid="{00000000-0005-0000-0000-00008A390000}"/>
    <cellStyle name="annee semestre 3 2 2 2 2 2 3 2 2 2 3 2 3 3 2 2 3 3" xfId="30280" xr:uid="{00000000-0005-0000-0000-00008B390000}"/>
    <cellStyle name="annee semestre 3 2 2 2 2 2 3 2 2 2 3 2 3 3 2 2 4" xfId="27693" xr:uid="{00000000-0005-0000-0000-00008C390000}"/>
    <cellStyle name="annee semestre 3 2 2 2 2 2 3 2 2 2 3 2 3 3 3" xfId="18498" xr:uid="{00000000-0005-0000-0000-00008D390000}"/>
    <cellStyle name="annee semestre 3 2 2 2 2 2 3 2 2 2 3 2 3 3 3 2" xfId="9244" xr:uid="{00000000-0005-0000-0000-00008E390000}"/>
    <cellStyle name="annee semestre 3 2 2 2 2 2 3 2 2 2 3 2 3 3 3 2 2" xfId="36813" xr:uid="{00000000-0005-0000-0000-00008F390000}"/>
    <cellStyle name="annee semestre 3 2 2 2 2 2 3 2 2 2 3 2 3 3 3 3" xfId="22459" xr:uid="{00000000-0005-0000-0000-000090390000}"/>
    <cellStyle name="annee semestre 3 2 2 2 2 2 3 2 2 2 3 2 3 3 4" xfId="23048" xr:uid="{00000000-0005-0000-0000-000091390000}"/>
    <cellStyle name="annee semestre 3 2 2 2 2 2 3 2 2 2 3 2 4" xfId="17674" xr:uid="{00000000-0005-0000-0000-000092390000}"/>
    <cellStyle name="annee semestre 3 2 2 2 2 2 3 2 2 2 3 2 4 2" xfId="19916" xr:uid="{00000000-0005-0000-0000-000093390000}"/>
    <cellStyle name="annee semestre 3 2 2 2 2 2 3 2 2 2 3 2 4 2 2" xfId="35989" xr:uid="{00000000-0005-0000-0000-000094390000}"/>
    <cellStyle name="annee semestre 3 2 2 2 2 2 3 2 2 2 3 2 4 3" xfId="27174" xr:uid="{00000000-0005-0000-0000-000095390000}"/>
    <cellStyle name="annee semestre 3 2 2 2 2 2 3 2 2 2 3 2 5" xfId="24377" xr:uid="{00000000-0005-0000-0000-000096390000}"/>
    <cellStyle name="annee semestre 3 2 2 2 2 2 3 2 2 2 4" xfId="14805" xr:uid="{00000000-0005-0000-0000-000097390000}"/>
    <cellStyle name="annee semestre 3 2 2 2 2 2 3 2 2 2 4 2" xfId="8468" xr:uid="{00000000-0005-0000-0000-000098390000}"/>
    <cellStyle name="annee semestre 3 2 2 2 2 2 3 2 2 2 4 2 2" xfId="33131" xr:uid="{00000000-0005-0000-0000-000099390000}"/>
    <cellStyle name="annee semestre 3 2 2 2 2 2 3 2 2 2 4 3" xfId="27612" xr:uid="{00000000-0005-0000-0000-00009A390000}"/>
    <cellStyle name="annee semestre 3 2 2 2 2 2 3 2 2 2 5" xfId="21447" xr:uid="{00000000-0005-0000-0000-00009B390000}"/>
    <cellStyle name="annee semestre 3 2 2 2 2 2 3 2 3" xfId="14824" xr:uid="{00000000-0005-0000-0000-00009C390000}"/>
    <cellStyle name="annee semestre 3 2 2 2 2 2 3 2 3 2" xfId="10345" xr:uid="{00000000-0005-0000-0000-00009D390000}"/>
    <cellStyle name="annee semestre 3 2 2 2 2 2 3 2 3 2 2" xfId="33146" xr:uid="{00000000-0005-0000-0000-00009E390000}"/>
    <cellStyle name="annee semestre 3 2 2 2 2 2 3 2 3 3" xfId="29775" xr:uid="{00000000-0005-0000-0000-00009F390000}"/>
    <cellStyle name="annee semestre 3 2 2 2 2 2 3 2 4" xfId="22652" xr:uid="{00000000-0005-0000-0000-0000A0390000}"/>
    <cellStyle name="annee semestre 3 2 2 2 2 3" xfId="507" xr:uid="{00000000-0005-0000-0000-0000A1390000}"/>
    <cellStyle name="annee semestre 3 2 2 2 2 3 2" xfId="519" xr:uid="{00000000-0005-0000-0000-0000A2390000}"/>
    <cellStyle name="annee semestre 3 2 2 2 2 3 2 2" xfId="535" xr:uid="{00000000-0005-0000-0000-0000A3390000}"/>
    <cellStyle name="annee semestre 3 2 2 2 2 3 2 2 2" xfId="559" xr:uid="{00000000-0005-0000-0000-0000A4390000}"/>
    <cellStyle name="annee semestre 3 2 2 2 2 3 2 2 2 2" xfId="761" xr:uid="{00000000-0005-0000-0000-0000A5390000}"/>
    <cellStyle name="annee semestre 3 2 2 2 2 3 2 2 2 2 2" xfId="846" xr:uid="{00000000-0005-0000-0000-0000A6390000}"/>
    <cellStyle name="annee semestre 3 2 2 2 2 3 2 2 2 2 2 2" xfId="878" xr:uid="{00000000-0005-0000-0000-0000A7390000}"/>
    <cellStyle name="annee semestre 3 2 2 2 2 3 2 2 2 2 2 2 2" xfId="992" xr:uid="{00000000-0005-0000-0000-0000A8390000}"/>
    <cellStyle name="annee semestre 3 2 2 2 2 3 2 2 2 2 2 2 2 2" xfId="1345" xr:uid="{00000000-0005-0000-0000-0000A9390000}"/>
    <cellStyle name="annee semestre 3 2 2 2 2 3 2 2 2 2 2 2 2 2 2" xfId="1279" xr:uid="{00000000-0005-0000-0000-0000AA390000}"/>
    <cellStyle name="annee semestre 3 2 2 2 2 3 2 2 2 2 2 2 2 2 2 2" xfId="1664" xr:uid="{00000000-0005-0000-0000-0000AB390000}"/>
    <cellStyle name="annee semestre 3 2 2 2 2 3 2 2 2 2 2 2 2 2 2 2 2" xfId="1942" xr:uid="{00000000-0005-0000-0000-0000AC390000}"/>
    <cellStyle name="annee semestre 3 2 2 2 2 3 2 2 2 2 2 2 2 2 2 2 2 2" xfId="2360" xr:uid="{00000000-0005-0000-0000-0000AD390000}"/>
    <cellStyle name="annee semestre 3 2 2 2 2 3 2 2 2 2 2 2 2 2 2 2 2 2 2" xfId="2832" xr:uid="{00000000-0005-0000-0000-0000AE390000}"/>
    <cellStyle name="annee semestre 3 2 2 2 2 3 2 2 2 2 2 2 2 2 2 2 2 2 2 2" xfId="4074" xr:uid="{00000000-0005-0000-0000-0000AF390000}"/>
    <cellStyle name="annee semestre 3 2 2 2 2 3 2 2 2 2 2 2 2 2 2 2 2 2 2 2 2" xfId="4548" xr:uid="{00000000-0005-0000-0000-0000B0390000}"/>
    <cellStyle name="annee semestre 3 2 2 2 2 3 2 2 2 2 2 2 2 2 2 2 2 2 2 2 2 2" xfId="5149" xr:uid="{00000000-0005-0000-0000-0000B1390000}"/>
    <cellStyle name="annee semestre 3 2 2 2 2 3 2 2 2 2 2 2 2 2 2 2 2 2 2 2 2 2 2" xfId="6536" xr:uid="{00000000-0005-0000-0000-0000B2390000}"/>
    <cellStyle name="annee semestre 3 2 2 2 2 3 2 2 2 2 2 2 2 2 2 2 2 2 2 2 2 2 2 2" xfId="7225" xr:uid="{00000000-0005-0000-0000-0000B3390000}"/>
    <cellStyle name="annee semestre 3 2 2 2 2 3 2 2 2 2 2 2 2 2 2 2 2 2 2 2 2 2 2 2 2" xfId="7547" xr:uid="{00000000-0005-0000-0000-0000B4390000}"/>
    <cellStyle name="annee semestre 3 2 2 2 2 3 2 2 2 2 2 2 2 2 2 2 2 2 2 2 2 2 2 2 2 2" xfId="14042" xr:uid="{00000000-0005-0000-0000-0000B5390000}"/>
    <cellStyle name="annee semestre 3 2 2 2 2 3 2 2 2 2 2 2 2 2 2 2 2 2 2 2 2 2 2 2 2 2 2" xfId="19075" xr:uid="{00000000-0005-0000-0000-0000B6390000}"/>
    <cellStyle name="annee semestre 3 2 2 2 2 3 2 2 2 2 2 2 2 2 2 2 2 2 2 2 2 2 2 2 2 2 2 2" xfId="32368" xr:uid="{00000000-0005-0000-0000-0000B7390000}"/>
    <cellStyle name="annee semestre 3 2 2 2 2 3 2 2 2 2 2 2 2 2 2 2 2 2 2 2 2 2 2 2 2 2 3" xfId="27598" xr:uid="{00000000-0005-0000-0000-0000B8390000}"/>
    <cellStyle name="annee semestre 3 2 2 2 2 3 2 2 2 2 2 2 2 2 2 2 2 2 2 2 2 2 2 2 2 3" xfId="28157" xr:uid="{00000000-0005-0000-0000-0000B9390000}"/>
    <cellStyle name="annee semestre 3 2 2 2 2 3 2 2 2 2 2 2 2 2 2 2 2 2 2 2 2 2 2 2 3" xfId="16951" xr:uid="{00000000-0005-0000-0000-0000BA390000}"/>
    <cellStyle name="annee semestre 3 2 2 2 2 3 2 2 2 2 2 2 2 2 2 2 2 2 2 2 2 2 2 2 3 2" xfId="19050" xr:uid="{00000000-0005-0000-0000-0000BB390000}"/>
    <cellStyle name="annee semestre 3 2 2 2 2 3 2 2 2 2 2 2 2 2 2 2 2 2 2 2 2 2 2 2 3 2 2" xfId="35266" xr:uid="{00000000-0005-0000-0000-0000BC390000}"/>
    <cellStyle name="annee semestre 3 2 2 2 2 3 2 2 2 2 2 2 2 2 2 2 2 2 2 2 2 2 2 2 3 3" xfId="24082" xr:uid="{00000000-0005-0000-0000-0000BD390000}"/>
    <cellStyle name="annee semestre 3 2 2 2 2 3 2 2 2 2 2 2 2 2 2 2 2 2 2 2 2 2 2 2 4" xfId="23992" xr:uid="{00000000-0005-0000-0000-0000BE390000}"/>
    <cellStyle name="annee semestre 3 2 2 2 2 3 2 2 2 2 2 2 2 2 2 2 2 2 2 2 2 2 2 3" xfId="10694" xr:uid="{00000000-0005-0000-0000-0000BF390000}"/>
    <cellStyle name="annee semestre 3 2 2 2 2 3 2 2 2 2 2 2 2 2 2 2 2 2 2 2 2 2 2 3 2" xfId="12134" xr:uid="{00000000-0005-0000-0000-0000C0390000}"/>
    <cellStyle name="annee semestre 3 2 2 2 2 3 2 2 2 2 2 2 2 2 2 2 2 2 2 2 2 2 2 3 2 2" xfId="13892" xr:uid="{00000000-0005-0000-0000-0000C1390000}"/>
    <cellStyle name="annee semestre 3 2 2 2 2 3 2 2 2 2 2 2 2 2 2 2 2 2 2 2 2 2 2 3 2 2 2" xfId="11618" xr:uid="{00000000-0005-0000-0000-0000C2390000}"/>
    <cellStyle name="annee semestre 3 2 2 2 2 3 2 2 2 2 2 2 2 2 2 2 2 2 2 2 2 2 2 3 2 2 2 2" xfId="32218" xr:uid="{00000000-0005-0000-0000-0000C3390000}"/>
    <cellStyle name="annee semestre 3 2 2 2 2 3 2 2 2 2 2 2 2 2 2 2 2 2 2 2 2 2 2 3 2 2 3" xfId="29721" xr:uid="{00000000-0005-0000-0000-0000C4390000}"/>
    <cellStyle name="annee semestre 3 2 2 2 2 3 2 2 2 2 2 2 2 2 2 2 2 2 2 2 2 2 2 3 2 3" xfId="27226" xr:uid="{00000000-0005-0000-0000-0000C5390000}"/>
    <cellStyle name="annee semestre 3 2 2 2 2 3 2 2 2 2 2 2 2 2 2 2 2 2 2 2 2 2 2 3 3" xfId="15692" xr:uid="{00000000-0005-0000-0000-0000C6390000}"/>
    <cellStyle name="annee semestre 3 2 2 2 2 3 2 2 2 2 2 2 2 2 2 2 2 2 2 2 2 2 2 3 3 2" xfId="18633" xr:uid="{00000000-0005-0000-0000-0000C7390000}"/>
    <cellStyle name="annee semestre 3 2 2 2 2 3 2 2 2 2 2 2 2 2 2 2 2 2 2 2 2 2 2 3 3 2 2" xfId="34008" xr:uid="{00000000-0005-0000-0000-0000C8390000}"/>
    <cellStyle name="annee semestre 3 2 2 2 2 3 2 2 2 2 2 2 2 2 2 2 2 2 2 2 2 2 2 3 3 3" xfId="23415" xr:uid="{00000000-0005-0000-0000-0000C9390000}"/>
    <cellStyle name="annee semestre 3 2 2 2 2 3 2 2 2 2 2 2 2 2 2 2 2 2 2 2 2 2 2 3 4" xfId="23464" xr:uid="{00000000-0005-0000-0000-0000CA390000}"/>
    <cellStyle name="annee semestre 3 2 2 2 2 3 2 2 2 2 2 2 2 2 2 2 2 2 2 2 2 2 3" xfId="16294" xr:uid="{00000000-0005-0000-0000-0000CB390000}"/>
    <cellStyle name="annee semestre 3 2 2 2 2 3 2 2 2 2 2 2 2 2 2 2 2 2 2 2 2 2 3 2" xfId="9763" xr:uid="{00000000-0005-0000-0000-0000CC390000}"/>
    <cellStyle name="annee semestre 3 2 2 2 2 3 2 2 2 2 2 2 2 2 2 2 2 2 2 2 2 2 3 2 2" xfId="34609" xr:uid="{00000000-0005-0000-0000-0000CD390000}"/>
    <cellStyle name="annee semestre 3 2 2 2 2 3 2 2 2 2 2 2 2 2 2 2 2 2 2 2 2 2 3 3" xfId="29664" xr:uid="{00000000-0005-0000-0000-0000CE390000}"/>
    <cellStyle name="annee semestre 3 2 2 2 2 3 2 2 2 2 2 2 2 2 2 2 2 2 2 2 2 2 4" xfId="23941" xr:uid="{00000000-0005-0000-0000-0000CF390000}"/>
    <cellStyle name="annee semestre 3 2 2 2 2 3 2 2 2 2 2 2 2 2 2 2 2 2 2 2 3" xfId="18175" xr:uid="{00000000-0005-0000-0000-0000D0390000}"/>
    <cellStyle name="annee semestre 3 2 2 2 2 3 2 2 2 2 2 2 2 2 2 2 2 2 2 2 3 2" xfId="11474" xr:uid="{00000000-0005-0000-0000-0000D1390000}"/>
    <cellStyle name="annee semestre 3 2 2 2 2 3 2 2 2 2 2 2 2 2 2 2 2 2 2 2 3 2 2" xfId="36490" xr:uid="{00000000-0005-0000-0000-0000D2390000}"/>
    <cellStyle name="annee semestre 3 2 2 2 2 3 2 2 2 2 2 2 2 2 2 2 2 2 2 2 3 3" xfId="21778" xr:uid="{00000000-0005-0000-0000-0000D3390000}"/>
    <cellStyle name="annee semestre 3 2 2 2 2 3 2 2 2 2 2 2 2 2 2 2 2 2 2 2 4" xfId="22142" xr:uid="{00000000-0005-0000-0000-0000D4390000}"/>
    <cellStyle name="annee semestre 3 2 2 2 2 3 2 2 2 2 2 2 2 2 2 2 2 2 3" xfId="3314" xr:uid="{00000000-0005-0000-0000-0000D5390000}"/>
    <cellStyle name="annee semestre 3 2 2 2 2 3 2 2 2 2 2 2 2 2 2 2 2 2 3 2" xfId="3537" xr:uid="{00000000-0005-0000-0000-0000D6390000}"/>
    <cellStyle name="annee semestre 3 2 2 2 2 3 2 2 2 2 2 2 2 2 2 2 2 2 3 2 2" xfId="5786" xr:uid="{00000000-0005-0000-0000-0000D7390000}"/>
    <cellStyle name="annee semestre 3 2 2 2 2 3 2 2 2 2 2 2 2 2 2 2 2 2 3 2 2 2" xfId="6278" xr:uid="{00000000-0005-0000-0000-0000D8390000}"/>
    <cellStyle name="annee semestre 3 2 2 2 2 3 2 2 2 2 2 2 2 2 2 2 2 2 3 2 2 2 2" xfId="5939" xr:uid="{00000000-0005-0000-0000-0000D9390000}"/>
    <cellStyle name="annee semestre 3 2 2 2 2 3 2 2 2 2 2 2 2 2 2 2 2 2 3 2 2 2 2 2" xfId="7304" xr:uid="{00000000-0005-0000-0000-0000DA390000}"/>
    <cellStyle name="annee semestre 3 2 2 2 2 3 2 2 2 2 2 2 2 2 2 2 2 2 3 2 2 2 2 2 2" xfId="13989" xr:uid="{00000000-0005-0000-0000-0000DB390000}"/>
    <cellStyle name="annee semestre 3 2 2 2 2 3 2 2 2 2 2 2 2 2 2 2 2 2 3 2 2 2 2 2 2 2" xfId="8672" xr:uid="{00000000-0005-0000-0000-0000DC390000}"/>
    <cellStyle name="annee semestre 3 2 2 2 2 3 2 2 2 2 2 2 2 2 2 2 2 2 3 2 2 2 2 2 2 2 2" xfId="32315" xr:uid="{00000000-0005-0000-0000-0000DD390000}"/>
    <cellStyle name="annee semestre 3 2 2 2 2 3 2 2 2 2 2 2 2 2 2 2 2 2 3 2 2 2 2 2 2 3" xfId="28543" xr:uid="{00000000-0005-0000-0000-0000DE390000}"/>
    <cellStyle name="annee semestre 3 2 2 2 2 3 2 2 2 2 2 2 2 2 2 2 2 2 3 2 2 2 2 2 3" xfId="24688" xr:uid="{00000000-0005-0000-0000-0000DF390000}"/>
    <cellStyle name="annee semestre 3 2 2 2 2 3 2 2 2 2 2 2 2 2 2 2 2 2 3 2 2 2 2 3" xfId="15545" xr:uid="{00000000-0005-0000-0000-0000E0390000}"/>
    <cellStyle name="annee semestre 3 2 2 2 2 3 2 2 2 2 2 2 2 2 2 2 2 2 3 2 2 2 2 3 2" xfId="9985" xr:uid="{00000000-0005-0000-0000-0000E1390000}"/>
    <cellStyle name="annee semestre 3 2 2 2 2 3 2 2 2 2 2 2 2 2 2 2 2 2 3 2 2 2 2 3 2 2" xfId="33864" xr:uid="{00000000-0005-0000-0000-0000E2390000}"/>
    <cellStyle name="annee semestre 3 2 2 2 2 3 2 2 2 2 2 2 2 2 2 2 2 2 3 2 2 2 2 3 3" xfId="21704" xr:uid="{00000000-0005-0000-0000-0000E3390000}"/>
    <cellStyle name="annee semestre 3 2 2 2 2 3 2 2 2 2 2 2 2 2 2 2 2 2 3 2 2 2 2 4" xfId="24888" xr:uid="{00000000-0005-0000-0000-0000E4390000}"/>
    <cellStyle name="annee semestre 3 2 2 2 2 3 2 2 2 2 2 2 2 2 2 2 2 2 3 2 2 2 3" xfId="10436" xr:uid="{00000000-0005-0000-0000-0000E5390000}"/>
    <cellStyle name="annee semestre 3 2 2 2 2 3 2 2 2 2 2 2 2 2 2 2 2 2 3 2 2 2 3 2" xfId="12158" xr:uid="{00000000-0005-0000-0000-0000E6390000}"/>
    <cellStyle name="annee semestre 3 2 2 2 2 3 2 2 2 2 2 2 2 2 2 2 2 2 3 2 2 2 3 2 2" xfId="13902" xr:uid="{00000000-0005-0000-0000-0000E7390000}"/>
    <cellStyle name="annee semestre 3 2 2 2 2 3 2 2 2 2 2 2 2 2 2 2 2 2 3 2 2 2 3 2 2 2" xfId="19869" xr:uid="{00000000-0005-0000-0000-0000E8390000}"/>
    <cellStyle name="annee semestre 3 2 2 2 2 3 2 2 2 2 2 2 2 2 2 2 2 2 3 2 2 2 3 2 2 2 2" xfId="32228" xr:uid="{00000000-0005-0000-0000-0000E9390000}"/>
    <cellStyle name="annee semestre 3 2 2 2 2 3 2 2 2 2 2 2 2 2 2 2 2 2 3 2 2 2 3 2 2 3" xfId="27128" xr:uid="{00000000-0005-0000-0000-0000EA390000}"/>
    <cellStyle name="annee semestre 3 2 2 2 2 3 2 2 2 2 2 2 2 2 2 2 2 2 3 2 2 2 3 2 3" xfId="27277" xr:uid="{00000000-0005-0000-0000-0000EB390000}"/>
    <cellStyle name="annee semestre 3 2 2 2 2 3 2 2 2 2 2 2 2 2 2 2 2 2 3 2 2 2 3 3" xfId="15878" xr:uid="{00000000-0005-0000-0000-0000EC390000}"/>
    <cellStyle name="annee semestre 3 2 2 2 2 3 2 2 2 2 2 2 2 2 2 2 2 2 3 2 2 2 3 3 2" xfId="11253" xr:uid="{00000000-0005-0000-0000-0000ED390000}"/>
    <cellStyle name="annee semestre 3 2 2 2 2 3 2 2 2 2 2 2 2 2 2 2 2 2 3 2 2 2 3 3 2 2" xfId="34194" xr:uid="{00000000-0005-0000-0000-0000EE390000}"/>
    <cellStyle name="annee semestre 3 2 2 2 2 3 2 2 2 2 2 2 2 2 2 2 2 2 3 2 2 2 3 3 3" xfId="30138" xr:uid="{00000000-0005-0000-0000-0000EF390000}"/>
    <cellStyle name="annee semestre 3 2 2 2 2 3 2 2 2 2 2 2 2 2 2 2 2 2 3 2 2 2 3 4" xfId="25914" xr:uid="{00000000-0005-0000-0000-0000F0390000}"/>
    <cellStyle name="annee semestre 3 2 2 2 2 3 2 2 2 2 2 2 2 2 2 2 2 2 3 2 2 3" xfId="16625" xr:uid="{00000000-0005-0000-0000-0000F1390000}"/>
    <cellStyle name="annee semestre 3 2 2 2 2 3 2 2 2 2 2 2 2 2 2 2 2 2 3 2 2 3 2" xfId="19362" xr:uid="{00000000-0005-0000-0000-0000F2390000}"/>
    <cellStyle name="annee semestre 3 2 2 2 2 3 2 2 2 2 2 2 2 2 2 2 2 2 3 2 2 3 2 2" xfId="34940" xr:uid="{00000000-0005-0000-0000-0000F3390000}"/>
    <cellStyle name="annee semestre 3 2 2 2 2 3 2 2 2 2 2 2 2 2 2 2 2 2 3 2 2 3 3" xfId="30192" xr:uid="{00000000-0005-0000-0000-0000F4390000}"/>
    <cellStyle name="annee semestre 3 2 2 2 2 3 2 2 2 2 2 2 2 2 2 2 2 2 3 2 2 4" xfId="22444" xr:uid="{00000000-0005-0000-0000-0000F5390000}"/>
    <cellStyle name="annee semestre 3 2 2 2 2 3 2 2 2 2 2 2 2 2 2 2 2 2 3 3" xfId="17219" xr:uid="{00000000-0005-0000-0000-0000F6390000}"/>
    <cellStyle name="annee semestre 3 2 2 2 2 3 2 2 2 2 2 2 2 2 2 2 2 2 3 3 2" xfId="18727" xr:uid="{00000000-0005-0000-0000-0000F7390000}"/>
    <cellStyle name="annee semestre 3 2 2 2 2 3 2 2 2 2 2 2 2 2 2 2 2 2 3 3 2 2" xfId="35534" xr:uid="{00000000-0005-0000-0000-0000F8390000}"/>
    <cellStyle name="annee semestre 3 2 2 2 2 3 2 2 2 2 2 2 2 2 2 2 2 2 3 3 3" xfId="28130" xr:uid="{00000000-0005-0000-0000-0000F9390000}"/>
    <cellStyle name="annee semestre 3 2 2 2 2 3 2 2 2 2 2 2 2 2 2 2 2 2 3 4" xfId="28373" xr:uid="{00000000-0005-0000-0000-0000FA390000}"/>
    <cellStyle name="annee semestre 3 2 2 2 2 3 2 2 2 2 2 2 2 2 2 2 3" xfId="2565" xr:uid="{00000000-0005-0000-0000-0000FB390000}"/>
    <cellStyle name="annee semestre 3 2 2 2 2 3 2 2 2 2 2 2 2 2 2 2 3 2" xfId="2766" xr:uid="{00000000-0005-0000-0000-0000FC390000}"/>
    <cellStyle name="annee semestre 3 2 2 2 2 3 2 2 2 2 2 2 2 2 2 2 3 2 2" xfId="4251" xr:uid="{00000000-0005-0000-0000-0000FD390000}"/>
    <cellStyle name="annee semestre 3 2 2 2 2 3 2 2 2 2 2 2 2 2 2 2 3 2 2 2" xfId="4725" xr:uid="{00000000-0005-0000-0000-0000FE390000}"/>
    <cellStyle name="annee semestre 3 2 2 2 2 3 2 2 2 2 2 2 2 2 2 2 3 2 2 2 2" xfId="5300" xr:uid="{00000000-0005-0000-0000-0000FF390000}"/>
    <cellStyle name="annee semestre 3 2 2 2 2 3 2 2 2 2 2 2 2 2 2 2 3 2 2 2 2 2" xfId="6338" xr:uid="{00000000-0005-0000-0000-0000003A0000}"/>
    <cellStyle name="annee semestre 3 2 2 2 2 3 2 2 2 2 2 2 2 2 2 2 3 2 2 2 2 2 2" xfId="5953" xr:uid="{00000000-0005-0000-0000-0000013A0000}"/>
    <cellStyle name="annee semestre 3 2 2 2 2 3 2 2 2 2 2 2 2 2 2 2 3 2 2 2 2 2 2 2" xfId="7349" xr:uid="{00000000-0005-0000-0000-0000023A0000}"/>
    <cellStyle name="annee semestre 3 2 2 2 2 3 2 2 2 2 2 2 2 2 2 2 3 2 2 2 2 2 2 2 2" xfId="13720" xr:uid="{00000000-0005-0000-0000-0000033A0000}"/>
    <cellStyle name="annee semestre 3 2 2 2 2 3 2 2 2 2 2 2 2 2 2 2 3 2 2 2 2 2 2 2 2 2" xfId="11544" xr:uid="{00000000-0005-0000-0000-0000043A0000}"/>
    <cellStyle name="annee semestre 3 2 2 2 2 3 2 2 2 2 2 2 2 2 2 2 3 2 2 2 2 2 2 2 2 2 2" xfId="32046" xr:uid="{00000000-0005-0000-0000-0000053A0000}"/>
    <cellStyle name="annee semestre 3 2 2 2 2 3 2 2 2 2 2 2 2 2 2 2 3 2 2 2 2 2 2 2 2 3" xfId="24411" xr:uid="{00000000-0005-0000-0000-0000063A0000}"/>
    <cellStyle name="annee semestre 3 2 2 2 2 3 2 2 2 2 2 2 2 2 2 2 3 2 2 2 2 2 2 2 3" xfId="27461" xr:uid="{00000000-0005-0000-0000-0000073A0000}"/>
    <cellStyle name="annee semestre 3 2 2 2 2 3 2 2 2 2 2 2 2 2 2 2 3 2 2 2 2 2 2 3" xfId="18338" xr:uid="{00000000-0005-0000-0000-0000083A0000}"/>
    <cellStyle name="annee semestre 3 2 2 2 2 3 2 2 2 2 2 2 2 2 2 2 3 2 2 2 2 2 2 3 2" xfId="20283" xr:uid="{00000000-0005-0000-0000-0000093A0000}"/>
    <cellStyle name="annee semestre 3 2 2 2 2 3 2 2 2 2 2 2 2 2 2 2 3 2 2 2 2 2 2 3 2 2" xfId="36653" xr:uid="{00000000-0005-0000-0000-00000A3A0000}"/>
    <cellStyle name="annee semestre 3 2 2 2 2 3 2 2 2 2 2 2 2 2 2 2 3 2 2 2 2 2 2 3 3" xfId="24413" xr:uid="{00000000-0005-0000-0000-00000B3A0000}"/>
    <cellStyle name="annee semestre 3 2 2 2 2 3 2 2 2 2 2 2 2 2 2 2 3 2 2 2 2 2 2 4" xfId="27905" xr:uid="{00000000-0005-0000-0000-00000C3A0000}"/>
    <cellStyle name="annee semestre 3 2 2 2 2 3 2 2 2 2 2 2 2 2 2 2 3 2 2 2 2 2 3" xfId="10496" xr:uid="{00000000-0005-0000-0000-00000D3A0000}"/>
    <cellStyle name="annee semestre 3 2 2 2 2 3 2 2 2 2 2 2 2 2 2 2 3 2 2 2 2 2 3 2" xfId="12200" xr:uid="{00000000-0005-0000-0000-00000E3A0000}"/>
    <cellStyle name="annee semestre 3 2 2 2 2 3 2 2 2 2 2 2 2 2 2 2 3 2 2 2 2 2 3 2 2" xfId="13700" xr:uid="{00000000-0005-0000-0000-00000F3A0000}"/>
    <cellStyle name="annee semestre 3 2 2 2 2 3 2 2 2 2 2 2 2 2 2 2 3 2 2 2 2 2 3 2 2 2" xfId="10006" xr:uid="{00000000-0005-0000-0000-0000103A0000}"/>
    <cellStyle name="annee semestre 3 2 2 2 2 3 2 2 2 2 2 2 2 2 2 2 3 2 2 2 2 2 3 2 2 2 2" xfId="32026" xr:uid="{00000000-0005-0000-0000-0000113A0000}"/>
    <cellStyle name="annee semestre 3 2 2 2 2 3 2 2 2 2 2 2 2 2 2 2 3 2 2 2 2 2 3 2 2 3" xfId="29657" xr:uid="{00000000-0005-0000-0000-0000123A0000}"/>
    <cellStyle name="annee semestre 3 2 2 2 2 3 2 2 2 2 2 2 2 2 2 2 3 2 2 2 2 2 3 2 3" xfId="31349" xr:uid="{00000000-0005-0000-0000-0000133A0000}"/>
    <cellStyle name="annee semestre 3 2 2 2 2 3 2 2 2 2 2 2 2 2 2 2 3 2 2 2 2 2 3 3" xfId="17535" xr:uid="{00000000-0005-0000-0000-0000143A0000}"/>
    <cellStyle name="annee semestre 3 2 2 2 2 3 2 2 2 2 2 2 2 2 2 2 3 2 2 2 2 2 3 3 2" xfId="9174" xr:uid="{00000000-0005-0000-0000-0000153A0000}"/>
    <cellStyle name="annee semestre 3 2 2 2 2 3 2 2 2 2 2 2 2 2 2 2 3 2 2 2 2 2 3 3 2 2" xfId="35850" xr:uid="{00000000-0005-0000-0000-0000163A0000}"/>
    <cellStyle name="annee semestre 3 2 2 2 2 3 2 2 2 2 2 2 2 2 2 2 3 2 2 2 2 2 3 3 3" xfId="20761" xr:uid="{00000000-0005-0000-0000-0000173A0000}"/>
    <cellStyle name="annee semestre 3 2 2 2 2 3 2 2 2 2 2 2 2 2 2 2 3 2 2 2 2 2 3 4" xfId="25208" xr:uid="{00000000-0005-0000-0000-0000183A0000}"/>
    <cellStyle name="annee semestre 3 2 2 2 2 3 2 2 2 2 2 2 2 2 2 2 3 2 2 2 2 3" xfId="17849" xr:uid="{00000000-0005-0000-0000-0000193A0000}"/>
    <cellStyle name="annee semestre 3 2 2 2 2 3 2 2 2 2 2 2 2 2 2 2 3 2 2 2 2 3 2" xfId="18925" xr:uid="{00000000-0005-0000-0000-00001A3A0000}"/>
    <cellStyle name="annee semestre 3 2 2 2 2 3 2 2 2 2 2 2 2 2 2 2 3 2 2 2 2 3 2 2" xfId="36164" xr:uid="{00000000-0005-0000-0000-00001B3A0000}"/>
    <cellStyle name="annee semestre 3 2 2 2 2 3 2 2 2 2 2 2 2 2 2 2 3 2 2 2 2 3 3" xfId="20902" xr:uid="{00000000-0005-0000-0000-00001C3A0000}"/>
    <cellStyle name="annee semestre 3 2 2 2 2 3 2 2 2 2 2 2 2 2 2 2 3 2 2 2 2 4" xfId="24835" xr:uid="{00000000-0005-0000-0000-00001D3A0000}"/>
    <cellStyle name="annee semestre 3 2 2 2 2 3 2 2 2 2 2 2 2 2 2 2 3 2 2 3" xfId="15158" xr:uid="{00000000-0005-0000-0000-00001E3A0000}"/>
    <cellStyle name="annee semestre 3 2 2 2 2 3 2 2 2 2 2 2 2 2 2 2 3 2 2 3 2" xfId="19843" xr:uid="{00000000-0005-0000-0000-00001F3A0000}"/>
    <cellStyle name="annee semestre 3 2 2 2 2 3 2 2 2 2 2 2 2 2 2 2 3 2 2 3 2 2" xfId="33477" xr:uid="{00000000-0005-0000-0000-0000203A0000}"/>
    <cellStyle name="annee semestre 3 2 2 2 2 3 2 2 2 2 2 2 2 2 2 2 3 2 2 3 3" xfId="31261" xr:uid="{00000000-0005-0000-0000-0000213A0000}"/>
    <cellStyle name="annee semestre 3 2 2 2 2 3 2 2 2 2 2 2 2 2 2 2 3 2 2 4" xfId="24520" xr:uid="{00000000-0005-0000-0000-0000223A0000}"/>
    <cellStyle name="annee semestre 3 2 2 2 2 3 2 2 2 2 2 2 2 2 2 2 3 3" xfId="3257" xr:uid="{00000000-0005-0000-0000-0000233A0000}"/>
    <cellStyle name="annee semestre 3 2 2 2 2 3 2 2 2 2 2 2 2 2 2 2 3 3 2" xfId="3862" xr:uid="{00000000-0005-0000-0000-0000243A0000}"/>
    <cellStyle name="annee semestre 3 2 2 2 2 3 2 2 2 2 2 2 2 2 2 2 3 3 2 2" xfId="5261" xr:uid="{00000000-0005-0000-0000-0000253A0000}"/>
    <cellStyle name="annee semestre 3 2 2 2 2 3 2 2 2 2 2 2 2 2 2 2 3 3 2 2 2" xfId="6828" xr:uid="{00000000-0005-0000-0000-0000263A0000}"/>
    <cellStyle name="annee semestre 3 2 2 2 2 3 2 2 2 2 2 2 2 2 2 2 3 3 2 2 2 2" xfId="7228" xr:uid="{00000000-0005-0000-0000-0000273A0000}"/>
    <cellStyle name="annee semestre 3 2 2 2 2 3 2 2 2 2 2 2 2 2 2 2 3 3 2 2 2 2 2" xfId="7839" xr:uid="{00000000-0005-0000-0000-0000283A0000}"/>
    <cellStyle name="annee semestre 3 2 2 2 2 3 2 2 2 2 2 2 2 2 2 2 3 3 2 2 2 2 2 2" xfId="13955" xr:uid="{00000000-0005-0000-0000-0000293A0000}"/>
    <cellStyle name="annee semestre 3 2 2 2 2 3 2 2 2 2 2 2 2 2 2 2 3 3 2 2 2 2 2 2 2" xfId="10151" xr:uid="{00000000-0005-0000-0000-00002A3A0000}"/>
    <cellStyle name="annee semestre 3 2 2 2 2 3 2 2 2 2 2 2 2 2 2 2 3 3 2 2 2 2 2 2 2 2" xfId="32281" xr:uid="{00000000-0005-0000-0000-00002B3A0000}"/>
    <cellStyle name="annee semestre 3 2 2 2 2 3 2 2 2 2 2 2 2 2 2 2 3 3 2 2 2 2 2 2 3" xfId="21812" xr:uid="{00000000-0005-0000-0000-00002C3A0000}"/>
    <cellStyle name="annee semestre 3 2 2 2 2 3 2 2 2 2 2 2 2 2 2 2 3 3 2 2 2 2 2 3" xfId="31006" xr:uid="{00000000-0005-0000-0000-00002D3A0000}"/>
    <cellStyle name="annee semestre 3 2 2 2 2 3 2 2 2 2 2 2 2 2 2 2 3 3 2 2 2 2 3" xfId="18430" xr:uid="{00000000-0005-0000-0000-00002E3A0000}"/>
    <cellStyle name="annee semestre 3 2 2 2 2 3 2 2 2 2 2 2 2 2 2 2 3 3 2 2 2 2 3 2" xfId="9729" xr:uid="{00000000-0005-0000-0000-00002F3A0000}"/>
    <cellStyle name="annee semestre 3 2 2 2 2 3 2 2 2 2 2 2 2 2 2 2 3 3 2 2 2 2 3 2 2" xfId="36745" xr:uid="{00000000-0005-0000-0000-0000303A0000}"/>
    <cellStyle name="annee semestre 3 2 2 2 2 3 2 2 2 2 2 2 2 2 2 2 3 3 2 2 2 2 3 3" xfId="24925" xr:uid="{00000000-0005-0000-0000-0000313A0000}"/>
    <cellStyle name="annee semestre 3 2 2 2 2 3 2 2 2 2 2 2 2 2 2 2 3 3 2 2 2 2 4" xfId="23255" xr:uid="{00000000-0005-0000-0000-0000323A0000}"/>
    <cellStyle name="annee semestre 3 2 2 2 2 3 2 2 2 2 2 2 2 2 2 2 3 3 2 2 2 3" xfId="10986" xr:uid="{00000000-0005-0000-0000-0000333A0000}"/>
    <cellStyle name="annee semestre 3 2 2 2 2 3 2 2 2 2 2 2 2 2 2 2 3 3 2 2 2 3 2" xfId="12078" xr:uid="{00000000-0005-0000-0000-0000343A0000}"/>
    <cellStyle name="annee semestre 3 2 2 2 2 3 2 2 2 2 2 2 2 2 2 2 3 3 2 2 2 3 2 2" xfId="14426" xr:uid="{00000000-0005-0000-0000-0000353A0000}"/>
    <cellStyle name="annee semestre 3 2 2 2 2 3 2 2 2 2 2 2 2 2 2 2 3 3 2 2 2 3 2 2 2" xfId="19159" xr:uid="{00000000-0005-0000-0000-0000363A0000}"/>
    <cellStyle name="annee semestre 3 2 2 2 2 3 2 2 2 2 2 2 2 2 2 2 3 3 2 2 2 3 2 2 2 2" xfId="32752" xr:uid="{00000000-0005-0000-0000-0000373A0000}"/>
    <cellStyle name="annee semestre 3 2 2 2 2 3 2 2 2 2 2 2 2 2 2 2 3 3 2 2 2 3 2 2 3" xfId="21480" xr:uid="{00000000-0005-0000-0000-0000383A0000}"/>
    <cellStyle name="annee semestre 3 2 2 2 2 3 2 2 2 2 2 2 2 2 2 2 3 3 2 2 2 3 2 3" xfId="21136" xr:uid="{00000000-0005-0000-0000-0000393A0000}"/>
    <cellStyle name="annee semestre 3 2 2 2 2 3 2 2 2 2 2 2 2 2 2 2 3 3 2 2 2 3 3" xfId="15844" xr:uid="{00000000-0005-0000-0000-00003A3A0000}"/>
    <cellStyle name="annee semestre 3 2 2 2 2 3 2 2 2 2 2 2 2 2 2 2 3 3 2 2 2 3 3 2" xfId="10014" xr:uid="{00000000-0005-0000-0000-00003B3A0000}"/>
    <cellStyle name="annee semestre 3 2 2 2 2 3 2 2 2 2 2 2 2 2 2 2 3 3 2 2 2 3 3 2 2" xfId="34160" xr:uid="{00000000-0005-0000-0000-00003C3A0000}"/>
    <cellStyle name="annee semestre 3 2 2 2 2 3 2 2 2 2 2 2 2 2 2 2 3 3 2 2 2 3 3 3" xfId="26519" xr:uid="{00000000-0005-0000-0000-00003D3A0000}"/>
    <cellStyle name="annee semestre 3 2 2 2 2 3 2 2 2 2 2 2 2 2 2 2 3 3 2 2 2 3 4" xfId="22767" xr:uid="{00000000-0005-0000-0000-00003E3A0000}"/>
    <cellStyle name="annee semestre 3 2 2 2 2 3 2 2 2 2 2 2 2 2 2 2 3 3 2 2 3" xfId="16160" xr:uid="{00000000-0005-0000-0000-00003F3A0000}"/>
    <cellStyle name="annee semestre 3 2 2 2 2 3 2 2 2 2 2 2 2 2 2 2 3 3 2 2 3 2" xfId="20132" xr:uid="{00000000-0005-0000-0000-0000403A0000}"/>
    <cellStyle name="annee semestre 3 2 2 2 2 3 2 2 2 2 2 2 2 2 2 2 3 3 2 2 3 2 2" xfId="34475" xr:uid="{00000000-0005-0000-0000-0000413A0000}"/>
    <cellStyle name="annee semestre 3 2 2 2 2 3 2 2 2 2 2 2 2 2 2 2 3 3 2 2 3 3" xfId="21426" xr:uid="{00000000-0005-0000-0000-0000423A0000}"/>
    <cellStyle name="annee semestre 3 2 2 2 2 3 2 2 2 2 2 2 2 2 2 2 3 3 2 2 4" xfId="22698" xr:uid="{00000000-0005-0000-0000-0000433A0000}"/>
    <cellStyle name="annee semestre 3 2 2 2 2 3 2 2 2 2 2 2 2 2 2 2 3 3 3" xfId="17649" xr:uid="{00000000-0005-0000-0000-0000443A0000}"/>
    <cellStyle name="annee semestre 3 2 2 2 2 3 2 2 2 2 2 2 2 2 2 2 3 3 3 2" xfId="11750" xr:uid="{00000000-0005-0000-0000-0000453A0000}"/>
    <cellStyle name="annee semestre 3 2 2 2 2 3 2 2 2 2 2 2 2 2 2 2 3 3 3 2 2" xfId="35964" xr:uid="{00000000-0005-0000-0000-0000463A0000}"/>
    <cellStyle name="annee semestre 3 2 2 2 2 3 2 2 2 2 2 2 2 2 2 2 3 3 3 3" xfId="31148" xr:uid="{00000000-0005-0000-0000-0000473A0000}"/>
    <cellStyle name="annee semestre 3 2 2 2 2 3 2 2 2 2 2 2 2 2 2 2 3 3 4" xfId="27197" xr:uid="{00000000-0005-0000-0000-0000483A0000}"/>
    <cellStyle name="annee semestre 3 2 2 2 2 3 2 2 2 2 2 2 2 2 2 2 4" xfId="16970" xr:uid="{00000000-0005-0000-0000-0000493A0000}"/>
    <cellStyle name="annee semestre 3 2 2 2 2 3 2 2 2 2 2 2 2 2 2 2 4 2" xfId="18881" xr:uid="{00000000-0005-0000-0000-00004A3A0000}"/>
    <cellStyle name="annee semestre 3 2 2 2 2 3 2 2 2 2 2 2 2 2 2 2 4 2 2" xfId="35285" xr:uid="{00000000-0005-0000-0000-00004B3A0000}"/>
    <cellStyle name="annee semestre 3 2 2 2 2 3 2 2 2 2 2 2 2 2 2 2 4 3" xfId="30552" xr:uid="{00000000-0005-0000-0000-00004C3A0000}"/>
    <cellStyle name="annee semestre 3 2 2 2 2 3 2 2 2 2 2 2 2 2 2 2 5" xfId="27955" xr:uid="{00000000-0005-0000-0000-00004D3A0000}"/>
    <cellStyle name="annee semestre 3 2 2 2 2 3 2 2 2 2 2 2 2 2 3" xfId="16351" xr:uid="{00000000-0005-0000-0000-00004E3A0000}"/>
    <cellStyle name="annee semestre 3 2 2 2 2 3 2 2 2 2 2 2 2 2 3 2" xfId="11432" xr:uid="{00000000-0005-0000-0000-00004F3A0000}"/>
    <cellStyle name="annee semestre 3 2 2 2 2 3 2 2 2 2 2 2 2 2 3 2 2" xfId="34666" xr:uid="{00000000-0005-0000-0000-0000503A0000}"/>
    <cellStyle name="annee semestre 3 2 2 2 2 3 2 2 2 2 2 2 2 2 3 3" xfId="29597" xr:uid="{00000000-0005-0000-0000-0000513A0000}"/>
    <cellStyle name="annee semestre 3 2 2 2 2 3 2 2 2 2 2 2 2 2 4" xfId="24215" xr:uid="{00000000-0005-0000-0000-0000523A0000}"/>
    <cellStyle name="annee semestre 3 2 2 2 2 3 2 2 2 2 2 2 2 3" xfId="1438" xr:uid="{00000000-0005-0000-0000-0000533A0000}"/>
    <cellStyle name="annee semestre 3 2 2 2 2 3 2 2 2 2 2 2 2 3 2" xfId="1754" xr:uid="{00000000-0005-0000-0000-0000543A0000}"/>
    <cellStyle name="annee semestre 3 2 2 2 2 3 2 2 2 2 2 2 2 3 2 2" xfId="2032" xr:uid="{00000000-0005-0000-0000-0000553A0000}"/>
    <cellStyle name="annee semestre 3 2 2 2 2 3 2 2 2 2 2 2 2 3 2 2 2" xfId="2453" xr:uid="{00000000-0005-0000-0000-0000563A0000}"/>
    <cellStyle name="annee semestre 3 2 2 2 2 3 2 2 2 2 2 2 2 3 2 2 2 2" xfId="2922" xr:uid="{00000000-0005-0000-0000-0000573A0000}"/>
    <cellStyle name="annee semestre 3 2 2 2 2 3 2 2 2 2 2 2 2 3 2 2 2 2 2" xfId="3902" xr:uid="{00000000-0005-0000-0000-0000583A0000}"/>
    <cellStyle name="annee semestre 3 2 2 2 2 3 2 2 2 2 2 2 2 3 2 2 2 2 2 2" xfId="3567" xr:uid="{00000000-0005-0000-0000-0000593A0000}"/>
    <cellStyle name="annee semestre 3 2 2 2 2 3 2 2 2 2 2 2 2 3 2 2 2 2 2 2 2" xfId="4965" xr:uid="{00000000-0005-0000-0000-00005A3A0000}"/>
    <cellStyle name="annee semestre 3 2 2 2 2 3 2 2 2 2 2 2 2 3 2 2 2 2 2 2 2 2" xfId="6787" xr:uid="{00000000-0005-0000-0000-00005B3A0000}"/>
    <cellStyle name="annee semestre 3 2 2 2 2 3 2 2 2 2 2 2 2 3 2 2 2 2 2 2 2 2 2" xfId="6136" xr:uid="{00000000-0005-0000-0000-00005C3A0000}"/>
    <cellStyle name="annee semestre 3 2 2 2 2 3 2 2 2 2 2 2 2 3 2 2 2 2 2 2 2 2 2 2" xfId="7798" xr:uid="{00000000-0005-0000-0000-00005D3A0000}"/>
    <cellStyle name="annee semestre 3 2 2 2 2 3 2 2 2 2 2 2 2 3 2 2 2 2 2 2 2 2 2 2 2" xfId="13543" xr:uid="{00000000-0005-0000-0000-00005E3A0000}"/>
    <cellStyle name="annee semestre 3 2 2 2 2 3 2 2 2 2 2 2 2 3 2 2 2 2 2 2 2 2 2 2 2 2" xfId="20542" xr:uid="{00000000-0005-0000-0000-00005F3A0000}"/>
    <cellStyle name="annee semestre 3 2 2 2 2 3 2 2 2 2 2 2 2 3 2 2 2 2 2 2 2 2 2 2 2 2 2" xfId="31869" xr:uid="{00000000-0005-0000-0000-0000603A0000}"/>
    <cellStyle name="annee semestre 3 2 2 2 2 3 2 2 2 2 2 2 2 3 2 2 2 2 2 2 2 2 2 2 2 3" xfId="30630" xr:uid="{00000000-0005-0000-0000-0000613A0000}"/>
    <cellStyle name="annee semestre 3 2 2 2 2 3 2 2 2 2 2 2 2 3 2 2 2 2 2 2 2 2 2 2 3" xfId="21700" xr:uid="{00000000-0005-0000-0000-0000623A0000}"/>
    <cellStyle name="annee semestre 3 2 2 2 2 3 2 2 2 2 2 2 2 3 2 2 2 2 2 2 2 2 2 3" xfId="17799" xr:uid="{00000000-0005-0000-0000-0000633A0000}"/>
    <cellStyle name="annee semestre 3 2 2 2 2 3 2 2 2 2 2 2 2 3 2 2 2 2 2 2 2 2 2 3 2" xfId="10077" xr:uid="{00000000-0005-0000-0000-0000643A0000}"/>
    <cellStyle name="annee semestre 3 2 2 2 2 3 2 2 2 2 2 2 2 3 2 2 2 2 2 2 2 2 2 3 2 2" xfId="36114" xr:uid="{00000000-0005-0000-0000-0000653A0000}"/>
    <cellStyle name="annee semestre 3 2 2 2 2 3 2 2 2 2 2 2 2 3 2 2 2 2 2 2 2 2 2 3 3" xfId="30513" xr:uid="{00000000-0005-0000-0000-0000663A0000}"/>
    <cellStyle name="annee semestre 3 2 2 2 2 3 2 2 2 2 2 2 2 3 2 2 2 2 2 2 2 2 2 4" xfId="27978" xr:uid="{00000000-0005-0000-0000-0000673A0000}"/>
    <cellStyle name="annee semestre 3 2 2 2 2 3 2 2 2 2 2 2 2 3 2 2 2 2 2 2 2 2 3" xfId="10945" xr:uid="{00000000-0005-0000-0000-0000683A0000}"/>
    <cellStyle name="annee semestre 3 2 2 2 2 3 2 2 2 2 2 2 2 3 2 2 2 2 2 2 2 2 3 2" xfId="11925" xr:uid="{00000000-0005-0000-0000-0000693A0000}"/>
    <cellStyle name="annee semestre 3 2 2 2 2 3 2 2 2 2 2 2 2 3 2 2 2 2 2 2 2 2 3 2 2" xfId="13920" xr:uid="{00000000-0005-0000-0000-00006A3A0000}"/>
    <cellStyle name="annee semestre 3 2 2 2 2 3 2 2 2 2 2 2 2 3 2 2 2 2 2 2 2 2 3 2 2 2" xfId="11792" xr:uid="{00000000-0005-0000-0000-00006B3A0000}"/>
    <cellStyle name="annee semestre 3 2 2 2 2 3 2 2 2 2 2 2 2 3 2 2 2 2 2 2 2 2 3 2 2 2 2" xfId="32246" xr:uid="{00000000-0005-0000-0000-00006C3A0000}"/>
    <cellStyle name="annee semestre 3 2 2 2 2 3 2 2 2 2 2 2 2 3 2 2 2 2 2 2 2 2 3 2 2 3" xfId="26046" xr:uid="{00000000-0005-0000-0000-00006D3A0000}"/>
    <cellStyle name="annee semestre 3 2 2 2 2 3 2 2 2 2 2 2 2 3 2 2 2 2 2 2 2 2 3 2 3" xfId="29644" xr:uid="{00000000-0005-0000-0000-00006E3A0000}"/>
    <cellStyle name="annee semestre 3 2 2 2 2 3 2 2 2 2 2 2 2 3 2 2 2 2 2 2 2 2 3 3" xfId="18065" xr:uid="{00000000-0005-0000-0000-00006F3A0000}"/>
    <cellStyle name="annee semestre 3 2 2 2 2 3 2 2 2 2 2 2 2 3 2 2 2 2 2 2 2 2 3 3 2" xfId="10030" xr:uid="{00000000-0005-0000-0000-0000703A0000}"/>
    <cellStyle name="annee semestre 3 2 2 2 2 3 2 2 2 2 2 2 2 3 2 2 2 2 2 2 2 2 3 3 2 2" xfId="36380" xr:uid="{00000000-0005-0000-0000-0000713A0000}"/>
    <cellStyle name="annee semestre 3 2 2 2 2 3 2 2 2 2 2 2 2 3 2 2 2 2 2 2 2 2 3 3 3" xfId="27091" xr:uid="{00000000-0005-0000-0000-0000723A0000}"/>
    <cellStyle name="annee semestre 3 2 2 2 2 3 2 2 2 2 2 2 2 3 2 2 2 2 2 2 2 2 3 4" xfId="24361" xr:uid="{00000000-0005-0000-0000-0000733A0000}"/>
    <cellStyle name="annee semestre 3 2 2 2 2 3 2 2 2 2 2 2 2 3 2 2 2 2 2 2 2 3" xfId="15082" xr:uid="{00000000-0005-0000-0000-0000743A0000}"/>
    <cellStyle name="annee semestre 3 2 2 2 2 3 2 2 2 2 2 2 2 3 2 2 2 2 2 2 2 3 2" xfId="19891" xr:uid="{00000000-0005-0000-0000-0000753A0000}"/>
    <cellStyle name="annee semestre 3 2 2 2 2 3 2 2 2 2 2 2 2 3 2 2 2 2 2 2 2 3 2 2" xfId="33402" xr:uid="{00000000-0005-0000-0000-0000763A0000}"/>
    <cellStyle name="annee semestre 3 2 2 2 2 3 2 2 2 2 2 2 2 3 2 2 2 2 2 2 2 3 3" xfId="23800" xr:uid="{00000000-0005-0000-0000-0000773A0000}"/>
    <cellStyle name="annee semestre 3 2 2 2 2 3 2 2 2 2 2 2 2 3 2 2 2 2 2 2 2 4" xfId="25608" xr:uid="{00000000-0005-0000-0000-0000783A0000}"/>
    <cellStyle name="annee semestre 3 2 2 2 2 3 2 2 2 2 2 2 2 3 2 2 2 2 2 3" xfId="16567" xr:uid="{00000000-0005-0000-0000-0000793A0000}"/>
    <cellStyle name="annee semestre 3 2 2 2 2 3 2 2 2 2 2 2 2 3 2 2 2 2 2 3 2" xfId="12735" xr:uid="{00000000-0005-0000-0000-00007A3A0000}"/>
    <cellStyle name="annee semestre 3 2 2 2 2 3 2 2 2 2 2 2 2 3 2 2 2 2 2 3 2 2" xfId="34882" xr:uid="{00000000-0005-0000-0000-00007B3A0000}"/>
    <cellStyle name="annee semestre 3 2 2 2 2 3 2 2 2 2 2 2 2 3 2 2 2 2 2 3 3" xfId="29450" xr:uid="{00000000-0005-0000-0000-00007C3A0000}"/>
    <cellStyle name="annee semestre 3 2 2 2 2 3 2 2 2 2 2 2 2 3 2 2 2 2 2 4" xfId="25610" xr:uid="{00000000-0005-0000-0000-00007D3A0000}"/>
    <cellStyle name="annee semestre 3 2 2 2 2 3 2 2 2 2 2 2 2 3 2 2 2 3" xfId="3404" xr:uid="{00000000-0005-0000-0000-00007E3A0000}"/>
    <cellStyle name="annee semestre 3 2 2 2 2 3 2 2 2 2 2 2 2 3 2 2 2 3 2" xfId="4383" xr:uid="{00000000-0005-0000-0000-00007F3A0000}"/>
    <cellStyle name="annee semestre 3 2 2 2 2 3 2 2 2 2 2 2 2 3 2 2 2 3 2 2" xfId="5058" xr:uid="{00000000-0005-0000-0000-0000803A0000}"/>
    <cellStyle name="annee semestre 3 2 2 2 2 3 2 2 2 2 2 2 2 3 2 2 2 3 2 2 2" xfId="6643" xr:uid="{00000000-0005-0000-0000-0000813A0000}"/>
    <cellStyle name="annee semestre 3 2 2 2 2 3 2 2 2 2 2 2 2 3 2 2 2 3 2 2 2 2" xfId="7241" xr:uid="{00000000-0005-0000-0000-0000823A0000}"/>
    <cellStyle name="annee semestre 3 2 2 2 2 3 2 2 2 2 2 2 2 3 2 2 2 3 2 2 2 2 2" xfId="7654" xr:uid="{00000000-0005-0000-0000-0000833A0000}"/>
    <cellStyle name="annee semestre 3 2 2 2 2 3 2 2 2 2 2 2 2 3 2 2 2 3 2 2 2 2 2 2" xfId="13230" xr:uid="{00000000-0005-0000-0000-0000843A0000}"/>
    <cellStyle name="annee semestre 3 2 2 2 2 3 2 2 2 2 2 2 2 3 2 2 2 3 2 2 2 2 2 2 2" xfId="8477" xr:uid="{00000000-0005-0000-0000-0000853A0000}"/>
    <cellStyle name="annee semestre 3 2 2 2 2 3 2 2 2 2 2 2 2 3 2 2 2 3 2 2 2 2 2 2 2 2" xfId="31556" xr:uid="{00000000-0005-0000-0000-0000863A0000}"/>
    <cellStyle name="annee semestre 3 2 2 2 2 3 2 2 2 2 2 2 2 3 2 2 2 3 2 2 2 2 2 2 3" xfId="27566" xr:uid="{00000000-0005-0000-0000-0000873A0000}"/>
    <cellStyle name="annee semestre 3 2 2 2 2 3 2 2 2 2 2 2 2 3 2 2 2 3 2 2 2 2 2 3" xfId="29444" xr:uid="{00000000-0005-0000-0000-0000883A0000}"/>
    <cellStyle name="annee semestre 3 2 2 2 2 3 2 2 2 2 2 2 2 3 2 2 2 3 2 2 2 2 3" xfId="16164" xr:uid="{00000000-0005-0000-0000-0000893A0000}"/>
    <cellStyle name="annee semestre 3 2 2 2 2 3 2 2 2 2 2 2 2 3 2 2 2 3 2 2 2 2 3 2" xfId="10116" xr:uid="{00000000-0005-0000-0000-00008A3A0000}"/>
    <cellStyle name="annee semestre 3 2 2 2 2 3 2 2 2 2 2 2 2 3 2 2 2 3 2 2 2 2 3 2 2" xfId="34479" xr:uid="{00000000-0005-0000-0000-00008B3A0000}"/>
    <cellStyle name="annee semestre 3 2 2 2 2 3 2 2 2 2 2 2 2 3 2 2 2 3 2 2 2 2 3 3" xfId="25882" xr:uid="{00000000-0005-0000-0000-00008C3A0000}"/>
    <cellStyle name="annee semestre 3 2 2 2 2 3 2 2 2 2 2 2 2 3 2 2 2 3 2 2 2 2 4" xfId="24710" xr:uid="{00000000-0005-0000-0000-00008D3A0000}"/>
    <cellStyle name="annee semestre 3 2 2 2 2 3 2 2 2 2 2 2 2 3 2 2 2 3 2 2 2 3" xfId="10801" xr:uid="{00000000-0005-0000-0000-00008E3A0000}"/>
    <cellStyle name="annee semestre 3 2 2 2 2 3 2 2 2 2 2 2 2 3 2 2 2 3 2 2 2 3 2" xfId="12144" xr:uid="{00000000-0005-0000-0000-00008F3A0000}"/>
    <cellStyle name="annee semestre 3 2 2 2 2 3 2 2 2 2 2 2 2 3 2 2 2 3 2 2 2 3 2 2" xfId="14292" xr:uid="{00000000-0005-0000-0000-0000903A0000}"/>
    <cellStyle name="annee semestre 3 2 2 2 2 3 2 2 2 2 2 2 2 3 2 2 2 3 2 2 2 3 2 2 2" xfId="20258" xr:uid="{00000000-0005-0000-0000-0000913A0000}"/>
    <cellStyle name="annee semestre 3 2 2 2 2 3 2 2 2 2 2 2 2 3 2 2 2 3 2 2 2 3 2 2 2 2" xfId="32618" xr:uid="{00000000-0005-0000-0000-0000923A0000}"/>
    <cellStyle name="annee semestre 3 2 2 2 2 3 2 2 2 2 2 2 2 3 2 2 2 3 2 2 2 3 2 2 3" xfId="23459" xr:uid="{00000000-0005-0000-0000-0000933A0000}"/>
    <cellStyle name="annee semestre 3 2 2 2 2 3 2 2 2 2 2 2 2 3 2 2 2 3 2 2 2 3 2 3" xfId="27587" xr:uid="{00000000-0005-0000-0000-0000943A0000}"/>
    <cellStyle name="annee semestre 3 2 2 2 2 3 2 2 2 2 2 2 2 3 2 2 2 3 2 2 2 3 3" xfId="16149" xr:uid="{00000000-0005-0000-0000-0000953A0000}"/>
    <cellStyle name="annee semestre 3 2 2 2 2 3 2 2 2 2 2 2 2 3 2 2 2 3 2 2 2 3 3 2" xfId="19918" xr:uid="{00000000-0005-0000-0000-0000963A0000}"/>
    <cellStyle name="annee semestre 3 2 2 2 2 3 2 2 2 2 2 2 2 3 2 2 2 3 2 2 2 3 3 2 2" xfId="34464" xr:uid="{00000000-0005-0000-0000-0000973A0000}"/>
    <cellStyle name="annee semestre 3 2 2 2 2 3 2 2 2 2 2 2 2 3 2 2 2 3 2 2 2 3 3 3" xfId="30312" xr:uid="{00000000-0005-0000-0000-0000983A0000}"/>
    <cellStyle name="annee semestre 3 2 2 2 2 3 2 2 2 2 2 2 2 3 2 2 2 3 2 2 2 3 4" xfId="27018" xr:uid="{00000000-0005-0000-0000-0000993A0000}"/>
    <cellStyle name="annee semestre 3 2 2 2 2 3 2 2 2 2 2 2 2 3 2 2 2 3 2 2 3" xfId="17288" xr:uid="{00000000-0005-0000-0000-00009A3A0000}"/>
    <cellStyle name="annee semestre 3 2 2 2 2 3 2 2 2 2 2 2 2 3 2 2 2 3 2 2 3 2" xfId="19121" xr:uid="{00000000-0005-0000-0000-00009B3A0000}"/>
    <cellStyle name="annee semestre 3 2 2 2 2 3 2 2 2 2 2 2 2 3 2 2 2 3 2 2 3 2 2" xfId="35603" xr:uid="{00000000-0005-0000-0000-00009C3A0000}"/>
    <cellStyle name="annee semestre 3 2 2 2 2 3 2 2 2 2 2 2 2 3 2 2 2 3 2 2 3 3" xfId="28250" xr:uid="{00000000-0005-0000-0000-00009D3A0000}"/>
    <cellStyle name="annee semestre 3 2 2 2 2 3 2 2 2 2 2 2 2 3 2 2 2 3 2 2 4" xfId="29077" xr:uid="{00000000-0005-0000-0000-00009E3A0000}"/>
    <cellStyle name="annee semestre 3 2 2 2 2 3 2 2 2 2 2 2 2 3 2 2 2 3 3" xfId="17335" xr:uid="{00000000-0005-0000-0000-00009F3A0000}"/>
    <cellStyle name="annee semestre 3 2 2 2 2 3 2 2 2 2 2 2 2 3 2 2 2 3 3 2" xfId="19198" xr:uid="{00000000-0005-0000-0000-0000A03A0000}"/>
    <cellStyle name="annee semestre 3 2 2 2 2 3 2 2 2 2 2 2 2 3 2 2 2 3 3 2 2" xfId="35650" xr:uid="{00000000-0005-0000-0000-0000A13A0000}"/>
    <cellStyle name="annee semestre 3 2 2 2 2 3 2 2 2 2 2 2 2 3 2 2 2 3 3 3" xfId="30315" xr:uid="{00000000-0005-0000-0000-0000A23A0000}"/>
    <cellStyle name="annee semestre 3 2 2 2 2 3 2 2 2 2 2 2 2 3 2 2 2 3 4" xfId="26175" xr:uid="{00000000-0005-0000-0000-0000A33A0000}"/>
    <cellStyle name="annee semestre 3 2 2 2 2 3 2 2 2 2 2 2 2 3 2 3" xfId="2655" xr:uid="{00000000-0005-0000-0000-0000A43A0000}"/>
    <cellStyle name="annee semestre 3 2 2 2 2 3 2 2 2 2 2 2 2 3 2 3 2" xfId="2187" xr:uid="{00000000-0005-0000-0000-0000A53A0000}"/>
    <cellStyle name="annee semestre 3 2 2 2 2 3 2 2 2 2 2 2 2 3 2 3 2 2" xfId="3478" xr:uid="{00000000-0005-0000-0000-0000A63A0000}"/>
    <cellStyle name="annee semestre 3 2 2 2 2 3 2 2 2 2 2 2 2 3 2 3 2 2 2" xfId="3512" xr:uid="{00000000-0005-0000-0000-0000A73A0000}"/>
    <cellStyle name="annee semestre 3 2 2 2 2 3 2 2 2 2 2 2 2 3 2 3 2 2 2 2" xfId="5017" xr:uid="{00000000-0005-0000-0000-0000A83A0000}"/>
    <cellStyle name="annee semestre 3 2 2 2 2 3 2 2 2 2 2 2 2 3 2 3 2 2 2 2 2" xfId="6480" xr:uid="{00000000-0005-0000-0000-0000A93A0000}"/>
    <cellStyle name="annee semestre 3 2 2 2 2 3 2 2 2 2 2 2 2 3 2 3 2 2 2 2 2 2" xfId="6230" xr:uid="{00000000-0005-0000-0000-0000AA3A0000}"/>
    <cellStyle name="annee semestre 3 2 2 2 2 3 2 2 2 2 2 2 2 3 2 3 2 2 2 2 2 2 2" xfId="7491" xr:uid="{00000000-0005-0000-0000-0000AB3A0000}"/>
    <cellStyle name="annee semestre 3 2 2 2 2 3 2 2 2 2 2 2 2 3 2 3 2 2 2 2 2 2 2 2" xfId="14342" xr:uid="{00000000-0005-0000-0000-0000AC3A0000}"/>
    <cellStyle name="annee semestre 3 2 2 2 2 3 2 2 2 2 2 2 2 3 2 3 2 2 2 2 2 2 2 2 2" xfId="11640" xr:uid="{00000000-0005-0000-0000-0000AD3A0000}"/>
    <cellStyle name="annee semestre 3 2 2 2 2 3 2 2 2 2 2 2 2 3 2 3 2 2 2 2 2 2 2 2 2 2" xfId="32668" xr:uid="{00000000-0005-0000-0000-0000AE3A0000}"/>
    <cellStyle name="annee semestre 3 2 2 2 2 3 2 2 2 2 2 2 2 3 2 3 2 2 2 2 2 2 2 2 3" xfId="30451" xr:uid="{00000000-0005-0000-0000-0000AF3A0000}"/>
    <cellStyle name="annee semestre 3 2 2 2 2 3 2 2 2 2 2 2 2 3 2 3 2 2 2 2 2 2 2 3" xfId="23172" xr:uid="{00000000-0005-0000-0000-0000B03A0000}"/>
    <cellStyle name="annee semestre 3 2 2 2 2 3 2 2 2 2 2 2 2 3 2 3 2 2 2 2 2 2 3" xfId="15208" xr:uid="{00000000-0005-0000-0000-0000B13A0000}"/>
    <cellStyle name="annee semestre 3 2 2 2 2 3 2 2 2 2 2 2 2 3 2 3 2 2 2 2 2 2 3 2" xfId="8921" xr:uid="{00000000-0005-0000-0000-0000B23A0000}"/>
    <cellStyle name="annee semestre 3 2 2 2 2 3 2 2 2 2 2 2 2 3 2 3 2 2 2 2 2 2 3 2 2" xfId="33527" xr:uid="{00000000-0005-0000-0000-0000B33A0000}"/>
    <cellStyle name="annee semestre 3 2 2 2 2 3 2 2 2 2 2 2 2 3 2 3 2 2 2 2 2 2 3 3" xfId="24779" xr:uid="{00000000-0005-0000-0000-0000B43A0000}"/>
    <cellStyle name="annee semestre 3 2 2 2 2 3 2 2 2 2 2 2 2 3 2 3 2 2 2 2 2 2 4" xfId="26946" xr:uid="{00000000-0005-0000-0000-0000B53A0000}"/>
    <cellStyle name="annee semestre 3 2 2 2 2 3 2 2 2 2 2 2 2 3 2 3 2 2 2 2 2 3" xfId="10638" xr:uid="{00000000-0005-0000-0000-0000B63A0000}"/>
    <cellStyle name="annee semestre 3 2 2 2 2 3 2 2 2 2 2 2 2 3 2 3 2 2 2 2 2 3 2" xfId="12350" xr:uid="{00000000-0005-0000-0000-0000B73A0000}"/>
    <cellStyle name="annee semestre 3 2 2 2 2 3 2 2 2 2 2 2 2 3 2 3 2 2 2 2 2 3 2 2" xfId="14526" xr:uid="{00000000-0005-0000-0000-0000B83A0000}"/>
    <cellStyle name="annee semestre 3 2 2 2 2 3 2 2 2 2 2 2 2 3 2 3 2 2 2 2 2 3 2 2 2" xfId="9003" xr:uid="{00000000-0005-0000-0000-0000B93A0000}"/>
    <cellStyle name="annee semestre 3 2 2 2 2 3 2 2 2 2 2 2 2 3 2 3 2 2 2 2 2 3 2 2 2 2" xfId="32852" xr:uid="{00000000-0005-0000-0000-0000BA3A0000}"/>
    <cellStyle name="annee semestre 3 2 2 2 2 3 2 2 2 2 2 2 2 3 2 3 2 2 2 2 2 3 2 2 3" xfId="30685" xr:uid="{00000000-0005-0000-0000-0000BB3A0000}"/>
    <cellStyle name="annee semestre 3 2 2 2 2 3 2 2 2 2 2 2 2 3 2 3 2 2 2 2 2 3 2 3" xfId="30430" xr:uid="{00000000-0005-0000-0000-0000BC3A0000}"/>
    <cellStyle name="annee semestre 3 2 2 2 2 3 2 2 2 2 2 2 2 3 2 3 2 2 2 2 2 3 3" xfId="15300" xr:uid="{00000000-0005-0000-0000-0000BD3A0000}"/>
    <cellStyle name="annee semestre 3 2 2 2 2 3 2 2 2 2 2 2 2 3 2 3 2 2 2 2 2 3 3 2" xfId="11373" xr:uid="{00000000-0005-0000-0000-0000BE3A0000}"/>
    <cellStyle name="annee semestre 3 2 2 2 2 3 2 2 2 2 2 2 2 3 2 3 2 2 2 2 2 3 3 2 2" xfId="33619" xr:uid="{00000000-0005-0000-0000-0000BF3A0000}"/>
    <cellStyle name="annee semestre 3 2 2 2 2 3 2 2 2 2 2 2 2 3 2 3 2 2 2 2 2 3 3 3" xfId="22995" xr:uid="{00000000-0005-0000-0000-0000C03A0000}"/>
    <cellStyle name="annee semestre 3 2 2 2 2 3 2 2 2 2 2 2 2 3 2 3 2 2 2 2 2 3 4" xfId="28567" xr:uid="{00000000-0005-0000-0000-0000C13A0000}"/>
    <cellStyle name="annee semestre 3 2 2 2 2 3 2 2 2 2 2 2 2 3 2 3 2 2 2 2 3" xfId="15401" xr:uid="{00000000-0005-0000-0000-0000C23A0000}"/>
    <cellStyle name="annee semestre 3 2 2 2 2 3 2 2 2 2 2 2 2 3 2 3 2 2 2 2 3 2" xfId="19476" xr:uid="{00000000-0005-0000-0000-0000C33A0000}"/>
    <cellStyle name="annee semestre 3 2 2 2 2 3 2 2 2 2 2 2 2 3 2 3 2 2 2 2 3 2 2" xfId="33720" xr:uid="{00000000-0005-0000-0000-0000C43A0000}"/>
    <cellStyle name="annee semestre 3 2 2 2 2 3 2 2 2 2 2 2 2 3 2 3 2 2 2 2 3 3" xfId="30355" xr:uid="{00000000-0005-0000-0000-0000C53A0000}"/>
    <cellStyle name="annee semestre 3 2 2 2 2 3 2 2 2 2 2 2 2 3 2 3 2 2 2 2 4" xfId="24347" xr:uid="{00000000-0005-0000-0000-0000C63A0000}"/>
    <cellStyle name="annee semestre 3 2 2 2 2 3 2 2 2 2 2 2 2 3 2 3 2 2 3" xfId="17481" xr:uid="{00000000-0005-0000-0000-0000C73A0000}"/>
    <cellStyle name="annee semestre 3 2 2 2 2 3 2 2 2 2 2 2 2 3 2 3 2 2 3 2" xfId="19389" xr:uid="{00000000-0005-0000-0000-0000C83A0000}"/>
    <cellStyle name="annee semestre 3 2 2 2 2 3 2 2 2 2 2 2 2 3 2 3 2 2 3 2 2" xfId="35796" xr:uid="{00000000-0005-0000-0000-0000C93A0000}"/>
    <cellStyle name="annee semestre 3 2 2 2 2 3 2 2 2 2 2 2 2 3 2 3 2 2 3 3" xfId="30155" xr:uid="{00000000-0005-0000-0000-0000CA3A0000}"/>
    <cellStyle name="annee semestre 3 2 2 2 2 3 2 2 2 2 2 2 2 3 2 3 2 2 4" xfId="22445" xr:uid="{00000000-0005-0000-0000-0000CB3A0000}"/>
    <cellStyle name="annee semestre 3 2 2 2 2 3 2 2 2 2 2 2 2 3 2 3 3" xfId="3287" xr:uid="{00000000-0005-0000-0000-0000CC3A0000}"/>
    <cellStyle name="annee semestre 3 2 2 2 2 3 2 2 2 2 2 2 2 3 2 3 3 2" xfId="3953" xr:uid="{00000000-0005-0000-0000-0000CD3A0000}"/>
    <cellStyle name="annee semestre 3 2 2 2 2 3 2 2 2 2 2 2 2 3 2 3 3 2 2" xfId="5012" xr:uid="{00000000-0005-0000-0000-0000CE3A0000}"/>
    <cellStyle name="annee semestre 3 2 2 2 2 3 2 2 2 2 2 2 2 3 2 3 3 2 2 2" xfId="7130" xr:uid="{00000000-0005-0000-0000-0000CF3A0000}"/>
    <cellStyle name="annee semestre 3 2 2 2 2 3 2 2 2 2 2 2 2 3 2 3 3 2 2 2 2" xfId="5090" xr:uid="{00000000-0005-0000-0000-0000D03A0000}"/>
    <cellStyle name="annee semestre 3 2 2 2 2 3 2 2 2 2 2 2 2 3 2 3 3 2 2 2 2 2" xfId="8045" xr:uid="{00000000-0005-0000-0000-0000D13A0000}"/>
    <cellStyle name="annee semestre 3 2 2 2 2 3 2 2 2 2 2 2 2 3 2 3 3 2 2 2 2 2 2" xfId="13887" xr:uid="{00000000-0005-0000-0000-0000D23A0000}"/>
    <cellStyle name="annee semestre 3 2 2 2 2 3 2 2 2 2 2 2 2 3 2 3 3 2 2 2 2 2 2 2" xfId="18988" xr:uid="{00000000-0005-0000-0000-0000D33A0000}"/>
    <cellStyle name="annee semestre 3 2 2 2 2 3 2 2 2 2 2 2 2 3 2 3 3 2 2 2 2 2 2 2 2" xfId="32213" xr:uid="{00000000-0005-0000-0000-0000D43A0000}"/>
    <cellStyle name="annee semestre 3 2 2 2 2 3 2 2 2 2 2 2 2 3 2 3 3 2 2 2 2 2 2 3" xfId="27613" xr:uid="{00000000-0005-0000-0000-0000D53A0000}"/>
    <cellStyle name="annee semestre 3 2 2 2 2 3 2 2 2 2 2 2 2 3 2 3 3 2 2 2 2 2 3" xfId="23325" xr:uid="{00000000-0005-0000-0000-0000D63A0000}"/>
    <cellStyle name="annee semestre 3 2 2 2 2 3 2 2 2 2 2 2 2 3 2 3 3 2 2 2 2 3" xfId="17579" xr:uid="{00000000-0005-0000-0000-0000D73A0000}"/>
    <cellStyle name="annee semestre 3 2 2 2 2 3 2 2 2 2 2 2 2 3 2 3 3 2 2 2 2 3 2" xfId="11608" xr:uid="{00000000-0005-0000-0000-0000D83A0000}"/>
    <cellStyle name="annee semestre 3 2 2 2 2 3 2 2 2 2 2 2 2 3 2 3 3 2 2 2 2 3 2 2" xfId="35894" xr:uid="{00000000-0005-0000-0000-0000D93A0000}"/>
    <cellStyle name="annee semestre 3 2 2 2 2 3 2 2 2 2 2 2 2 3 2 3 3 2 2 2 2 3 3" xfId="29677" xr:uid="{00000000-0005-0000-0000-0000DA3A0000}"/>
    <cellStyle name="annee semestre 3 2 2 2 2 3 2 2 2 2 2 2 2 3 2 3 3 2 2 2 2 4" xfId="21377" xr:uid="{00000000-0005-0000-0000-0000DB3A0000}"/>
    <cellStyle name="annee semestre 3 2 2 2 2 3 2 2 2 2 2 2 2 3 2 3 3 2 2 2 3" xfId="11192" xr:uid="{00000000-0005-0000-0000-0000DC3A0000}"/>
    <cellStyle name="annee semestre 3 2 2 2 2 3 2 2 2 2 2 2 2 3 2 3 3 2 2 2 3 2" xfId="12568" xr:uid="{00000000-0005-0000-0000-0000DD3A0000}"/>
    <cellStyle name="annee semestre 3 2 2 2 2 3 2 2 2 2 2 2 2 3 2 3 3 2 2 2 3 2 2" xfId="14744" xr:uid="{00000000-0005-0000-0000-0000DE3A0000}"/>
    <cellStyle name="annee semestre 3 2 2 2 2 3 2 2 2 2 2 2 2 3 2 3 3 2 2 2 3 2 2 2" xfId="19682" xr:uid="{00000000-0005-0000-0000-0000DF3A0000}"/>
    <cellStyle name="annee semestre 3 2 2 2 2 3 2 2 2 2 2 2 2 3 2 3 3 2 2 2 3 2 2 2 2" xfId="33070" xr:uid="{00000000-0005-0000-0000-0000E03A0000}"/>
    <cellStyle name="annee semestre 3 2 2 2 2 3 2 2 2 2 2 2 2 3 2 3 3 2 2 2 3 2 2 3" xfId="31337" xr:uid="{00000000-0005-0000-0000-0000E13A0000}"/>
    <cellStyle name="annee semestre 3 2 2 2 2 3 2 2 2 2 2 2 2 3 2 3 3 2 2 2 3 2 3" xfId="29018" xr:uid="{00000000-0005-0000-0000-0000E23A0000}"/>
    <cellStyle name="annee semestre 3 2 2 2 2 3 2 2 2 2 2 2 2 3 2 3 3 2 2 2 3 3" xfId="17267" xr:uid="{00000000-0005-0000-0000-0000E33A0000}"/>
    <cellStyle name="annee semestre 3 2 2 2 2 3 2 2 2 2 2 2 2 3 2 3 3 2 2 2 3 3 2" xfId="9373" xr:uid="{00000000-0005-0000-0000-0000E43A0000}"/>
    <cellStyle name="annee semestre 3 2 2 2 2 3 2 2 2 2 2 2 2 3 2 3 3 2 2 2 3 3 2 2" xfId="35582" xr:uid="{00000000-0005-0000-0000-0000E53A0000}"/>
    <cellStyle name="annee semestre 3 2 2 2 2 3 2 2 2 2 2 2 2 3 2 3 3 2 2 2 3 3 3" xfId="30974" xr:uid="{00000000-0005-0000-0000-0000E63A0000}"/>
    <cellStyle name="annee semestre 3 2 2 2 2 3 2 2 2 2 2 2 2 3 2 3 3 2 2 2 3 4" xfId="27164" xr:uid="{00000000-0005-0000-0000-0000E73A0000}"/>
    <cellStyle name="annee semestre 3 2 2 2 2 3 2 2 2 2 2 2 2 3 2 3 3 2 2 3" xfId="15623" xr:uid="{00000000-0005-0000-0000-0000E83A0000}"/>
    <cellStyle name="annee semestre 3 2 2 2 2 3 2 2 2 2 2 2 2 3 2 3 3 2 2 3 2" xfId="9330" xr:uid="{00000000-0005-0000-0000-0000E93A0000}"/>
    <cellStyle name="annee semestre 3 2 2 2 2 3 2 2 2 2 2 2 2 3 2 3 3 2 2 3 2 2" xfId="33940" xr:uid="{00000000-0005-0000-0000-0000EA3A0000}"/>
    <cellStyle name="annee semestre 3 2 2 2 2 3 2 2 2 2 2 2 2 3 2 3 3 2 2 3 3" xfId="22476" xr:uid="{00000000-0005-0000-0000-0000EB3A0000}"/>
    <cellStyle name="annee semestre 3 2 2 2 2 3 2 2 2 2 2 2 2 3 2 3 3 2 2 4" xfId="24074" xr:uid="{00000000-0005-0000-0000-0000EC3A0000}"/>
    <cellStyle name="annee semestre 3 2 2 2 2 3 2 2 2 2 2 2 2 3 2 3 3 3" xfId="18086" xr:uid="{00000000-0005-0000-0000-0000ED3A0000}"/>
    <cellStyle name="annee semestre 3 2 2 2 2 3 2 2 2 2 2 2 2 3 2 3 3 3 2" xfId="10382" xr:uid="{00000000-0005-0000-0000-0000EE3A0000}"/>
    <cellStyle name="annee semestre 3 2 2 2 2 3 2 2 2 2 2 2 2 3 2 3 3 3 2 2" xfId="36401" xr:uid="{00000000-0005-0000-0000-0000EF3A0000}"/>
    <cellStyle name="annee semestre 3 2 2 2 2 3 2 2 2 2 2 2 2 3 2 3 3 3 3" xfId="30939" xr:uid="{00000000-0005-0000-0000-0000F03A0000}"/>
    <cellStyle name="annee semestre 3 2 2 2 2 3 2 2 2 2 2 2 2 3 2 3 3 4" xfId="23200" xr:uid="{00000000-0005-0000-0000-0000F13A0000}"/>
    <cellStyle name="annee semestre 3 2 2 2 2 3 2 2 2 2 2 2 2 3 2 4" xfId="17029" xr:uid="{00000000-0005-0000-0000-0000F23A0000}"/>
    <cellStyle name="annee semestre 3 2 2 2 2 3 2 2 2 2 2 2 2 3 2 4 2" xfId="18644" xr:uid="{00000000-0005-0000-0000-0000F33A0000}"/>
    <cellStyle name="annee semestre 3 2 2 2 2 3 2 2 2 2 2 2 2 3 2 4 2 2" xfId="35344" xr:uid="{00000000-0005-0000-0000-0000F43A0000}"/>
    <cellStyle name="annee semestre 3 2 2 2 2 3 2 2 2 2 2 2 2 3 2 4 3" xfId="25301" xr:uid="{00000000-0005-0000-0000-0000F53A0000}"/>
    <cellStyle name="annee semestre 3 2 2 2 2 3 2 2 2 2 2 2 2 3 2 5" xfId="22840" xr:uid="{00000000-0005-0000-0000-0000F63A0000}"/>
    <cellStyle name="annee semestre 3 2 2 2 2 3 2 2 2 2 2 2 2 4" xfId="14839" xr:uid="{00000000-0005-0000-0000-0000F73A0000}"/>
    <cellStyle name="annee semestre 3 2 2 2 2 3 2 2 2 2 2 2 2 4 2" xfId="8562" xr:uid="{00000000-0005-0000-0000-0000F83A0000}"/>
    <cellStyle name="annee semestre 3 2 2 2 2 3 2 2 2 2 2 2 2 4 2 2" xfId="33161" xr:uid="{00000000-0005-0000-0000-0000F93A0000}"/>
    <cellStyle name="annee semestre 3 2 2 2 2 3 2 2 2 2 2 2 2 4 3" xfId="29133" xr:uid="{00000000-0005-0000-0000-0000FA3A0000}"/>
    <cellStyle name="annee semestre 3 2 2 2 2 3 2 2 2 2 2 2 2 5" xfId="22721" xr:uid="{00000000-0005-0000-0000-0000FB3A0000}"/>
    <cellStyle name="annee semestre 3 2 2 2 2 3 2 2 2 2 2 3" xfId="15444" xr:uid="{00000000-0005-0000-0000-0000FC3A0000}"/>
    <cellStyle name="annee semestre 3 2 2 2 2 3 2 2 2 2 2 3 2" xfId="8849" xr:uid="{00000000-0005-0000-0000-0000FD3A0000}"/>
    <cellStyle name="annee semestre 3 2 2 2 2 3 2 2 2 2 2 3 2 2" xfId="33763" xr:uid="{00000000-0005-0000-0000-0000FE3A0000}"/>
    <cellStyle name="annee semestre 3 2 2 2 2 3 2 2 2 2 2 3 3" xfId="30045" xr:uid="{00000000-0005-0000-0000-0000FF3A0000}"/>
    <cellStyle name="annee semestre 3 2 2 2 2 3 2 2 2 2 2 4" xfId="20709" xr:uid="{00000000-0005-0000-0000-0000003B0000}"/>
    <cellStyle name="annee semestre 3 2 2 2 2 3 2 2 2 3" xfId="701" xr:uid="{00000000-0005-0000-0000-0000013B0000}"/>
    <cellStyle name="annee semestre 3 2 2 2 2 3 2 2 2 3 2" xfId="617" xr:uid="{00000000-0005-0000-0000-0000023B0000}"/>
    <cellStyle name="annee semestre 3 2 2 2 2 3 2 2 2 3 2 2" xfId="987" xr:uid="{00000000-0005-0000-0000-0000033B0000}"/>
    <cellStyle name="annee semestre 3 2 2 2 2 3 2 2 2 3 2 2 2" xfId="1337" xr:uid="{00000000-0005-0000-0000-0000043B0000}"/>
    <cellStyle name="annee semestre 3 2 2 2 2 3 2 2 2 3 2 2 2 2" xfId="1308" xr:uid="{00000000-0005-0000-0000-0000053B0000}"/>
    <cellStyle name="annee semestre 3 2 2 2 2 3 2 2 2 3 2 2 2 2 2" xfId="1688" xr:uid="{00000000-0005-0000-0000-0000063B0000}"/>
    <cellStyle name="annee semestre 3 2 2 2 2 3 2 2 2 3 2 2 2 2 2 2" xfId="1966" xr:uid="{00000000-0005-0000-0000-0000073B0000}"/>
    <cellStyle name="annee semestre 3 2 2 2 2 3 2 2 2 3 2 2 2 2 2 2 2" xfId="2386" xr:uid="{00000000-0005-0000-0000-0000083B0000}"/>
    <cellStyle name="annee semestre 3 2 2 2 2 3 2 2 2 3 2 2 2 2 2 2 2 2" xfId="2856" xr:uid="{00000000-0005-0000-0000-0000093B0000}"/>
    <cellStyle name="annee semestre 3 2 2 2 2 3 2 2 2 3 2 2 2 2 2 2 2 2 2" xfId="4109" xr:uid="{00000000-0005-0000-0000-00000A3B0000}"/>
    <cellStyle name="annee semestre 3 2 2 2 2 3 2 2 2 3 2 2 2 2 2 2 2 2 2 2" xfId="4583" xr:uid="{00000000-0005-0000-0000-00000B3B0000}"/>
    <cellStyle name="annee semestre 3 2 2 2 2 3 2 2 2 3 2 2 2 2 2 2 2 2 2 2 2" xfId="5311" xr:uid="{00000000-0005-0000-0000-00000C3B0000}"/>
    <cellStyle name="annee semestre 3 2 2 2 2 3 2 2 2 3 2 2 2 2 2 2 2 2 2 2 2 2" xfId="6887" xr:uid="{00000000-0005-0000-0000-00000D3B0000}"/>
    <cellStyle name="annee semestre 3 2 2 2 2 3 2 2 2 3 2 2 2 2 2 2 2 2 2 2 2 2 2" xfId="6990" xr:uid="{00000000-0005-0000-0000-00000E3B0000}"/>
    <cellStyle name="annee semestre 3 2 2 2 2 3 2 2 2 3 2 2 2 2 2 2 2 2 2 2 2 2 2 2" xfId="7898" xr:uid="{00000000-0005-0000-0000-00000F3B0000}"/>
    <cellStyle name="annee semestre 3 2 2 2 2 3 2 2 2 3 2 2 2 2 2 2 2 2 2 2 2 2 2 2 2" xfId="13448" xr:uid="{00000000-0005-0000-0000-0000103B0000}"/>
    <cellStyle name="annee semestre 3 2 2 2 2 3 2 2 2 3 2 2 2 2 2 2 2 2 2 2 2 2 2 2 2 2" xfId="19302" xr:uid="{00000000-0005-0000-0000-0000113B0000}"/>
    <cellStyle name="annee semestre 3 2 2 2 2 3 2 2 2 3 2 2 2 2 2 2 2 2 2 2 2 2 2 2 2 2 2" xfId="31774" xr:uid="{00000000-0005-0000-0000-0000123B0000}"/>
    <cellStyle name="annee semestre 3 2 2 2 2 3 2 2 2 3 2 2 2 2 2 2 2 2 2 2 2 2 2 2 2 3" xfId="21111" xr:uid="{00000000-0005-0000-0000-0000133B0000}"/>
    <cellStyle name="annee semestre 3 2 2 2 2 3 2 2 2 3 2 2 2 2 2 2 2 2 2 2 2 2 2 2 3" xfId="21006" xr:uid="{00000000-0005-0000-0000-0000143B0000}"/>
    <cellStyle name="annee semestre 3 2 2 2 2 3 2 2 2 3 2 2 2 2 2 2 2 2 2 2 2 2 2 3" xfId="18097" xr:uid="{00000000-0005-0000-0000-0000153B0000}"/>
    <cellStyle name="annee semestre 3 2 2 2 2 3 2 2 2 3 2 2 2 2 2 2 2 2 2 2 2 2 2 3 2" xfId="11264" xr:uid="{00000000-0005-0000-0000-0000163B0000}"/>
    <cellStyle name="annee semestre 3 2 2 2 2 3 2 2 2 3 2 2 2 2 2 2 2 2 2 2 2 2 2 3 2 2" xfId="36412" xr:uid="{00000000-0005-0000-0000-0000173B0000}"/>
    <cellStyle name="annee semestre 3 2 2 2 2 3 2 2 2 3 2 2 2 2 2 2 2 2 2 2 2 2 2 3 3" xfId="27466" xr:uid="{00000000-0005-0000-0000-0000183B0000}"/>
    <cellStyle name="annee semestre 3 2 2 2 2 3 2 2 2 3 2 2 2 2 2 2 2 2 2 2 2 2 2 4" xfId="22736" xr:uid="{00000000-0005-0000-0000-0000193B0000}"/>
    <cellStyle name="annee semestre 3 2 2 2 2 3 2 2 2 3 2 2 2 2 2 2 2 2 2 2 2 2 3" xfId="11045" xr:uid="{00000000-0005-0000-0000-00001A3B0000}"/>
    <cellStyle name="annee semestre 3 2 2 2 2 3 2 2 2 3 2 2 2 2 2 2 2 2 2 2 2 2 3 2" xfId="12017" xr:uid="{00000000-0005-0000-0000-00001B3B0000}"/>
    <cellStyle name="annee semestre 3 2 2 2 2 3 2 2 2 3 2 2 2 2 2 2 2 2 2 2 2 2 3 2 2" xfId="14174" xr:uid="{00000000-0005-0000-0000-00001C3B0000}"/>
    <cellStyle name="annee semestre 3 2 2 2 2 3 2 2 2 3 2 2 2 2 2 2 2 2 2 2 2 2 3 2 2 2" xfId="19614" xr:uid="{00000000-0005-0000-0000-00001D3B0000}"/>
    <cellStyle name="annee semestre 3 2 2 2 2 3 2 2 2 3 2 2 2 2 2 2 2 2 2 2 2 2 3 2 2 2 2" xfId="32500" xr:uid="{00000000-0005-0000-0000-00001E3B0000}"/>
    <cellStyle name="annee semestre 3 2 2 2 2 3 2 2 2 3 2 2 2 2 2 2 2 2 2 2 2 2 3 2 2 3" xfId="27938" xr:uid="{00000000-0005-0000-0000-00001F3B0000}"/>
    <cellStyle name="annee semestre 3 2 2 2 2 3 2 2 2 3 2 2 2 2 2 2 2 2 2 2 2 2 3 2 3" xfId="27818" xr:uid="{00000000-0005-0000-0000-0000203B0000}"/>
    <cellStyle name="annee semestre 3 2 2 2 2 3 2 2 2 3 2 2 2 2 2 2 2 2 2 2 2 2 3 3" xfId="17400" xr:uid="{00000000-0005-0000-0000-0000213B0000}"/>
    <cellStyle name="annee semestre 3 2 2 2 2 3 2 2 2 3 2 2 2 2 2 2 2 2 2 2 2 2 3 3 2" xfId="11313" xr:uid="{00000000-0005-0000-0000-0000223B0000}"/>
    <cellStyle name="annee semestre 3 2 2 2 2 3 2 2 2 3 2 2 2 2 2 2 2 2 2 2 2 2 3 3 2 2" xfId="35715" xr:uid="{00000000-0005-0000-0000-0000233B0000}"/>
    <cellStyle name="annee semestre 3 2 2 2 2 3 2 2 2 3 2 2 2 2 2 2 2 2 2 2 2 2 3 3 3" xfId="31456" xr:uid="{00000000-0005-0000-0000-0000243B0000}"/>
    <cellStyle name="annee semestre 3 2 2 2 2 3 2 2 2 3 2 2 2 2 2 2 2 2 2 2 2 2 3 4" xfId="29544" xr:uid="{00000000-0005-0000-0000-0000253B0000}"/>
    <cellStyle name="annee semestre 3 2 2 2 2 3 2 2 2 3 2 2 2 2 2 2 2 2 2 2 2 3" xfId="17494" xr:uid="{00000000-0005-0000-0000-0000263B0000}"/>
    <cellStyle name="annee semestre 3 2 2 2 2 3 2 2 2 3 2 2 2 2 2 2 2 2 2 2 2 3 2" xfId="9552" xr:uid="{00000000-0005-0000-0000-0000273B0000}"/>
    <cellStyle name="annee semestre 3 2 2 2 2 3 2 2 2 3 2 2 2 2 2 2 2 2 2 2 2 3 2 2" xfId="35809" xr:uid="{00000000-0005-0000-0000-0000283B0000}"/>
    <cellStyle name="annee semestre 3 2 2 2 2 3 2 2 2 3 2 2 2 2 2 2 2 2 2 2 2 3 3" xfId="29201" xr:uid="{00000000-0005-0000-0000-0000293B0000}"/>
    <cellStyle name="annee semestre 3 2 2 2 2 3 2 2 2 3 2 2 2 2 2 2 2 2 2 2 2 4" xfId="25456" xr:uid="{00000000-0005-0000-0000-00002A3B0000}"/>
    <cellStyle name="annee semestre 3 2 2 2 2 3 2 2 2 3 2 2 2 2 2 2 2 2 2 3" xfId="17337" xr:uid="{00000000-0005-0000-0000-00002B3B0000}"/>
    <cellStyle name="annee semestre 3 2 2 2 2 3 2 2 2 3 2 2 2 2 2 2 2 2 2 3 2" xfId="9867" xr:uid="{00000000-0005-0000-0000-00002C3B0000}"/>
    <cellStyle name="annee semestre 3 2 2 2 2 3 2 2 2 3 2 2 2 2 2 2 2 2 2 3 2 2" xfId="35652" xr:uid="{00000000-0005-0000-0000-00002D3B0000}"/>
    <cellStyle name="annee semestre 3 2 2 2 2 3 2 2 2 3 2 2 2 2 2 2 2 2 2 3 3" xfId="30605" xr:uid="{00000000-0005-0000-0000-00002E3B0000}"/>
    <cellStyle name="annee semestre 3 2 2 2 2 3 2 2 2 3 2 2 2 2 2 2 2 2 2 4" xfId="29330" xr:uid="{00000000-0005-0000-0000-00002F3B0000}"/>
    <cellStyle name="annee semestre 3 2 2 2 2 3 2 2 2 3 2 2 2 2 2 2 2 3" xfId="3338" xr:uid="{00000000-0005-0000-0000-0000303B0000}"/>
    <cellStyle name="annee semestre 3 2 2 2 2 3 2 2 2 3 2 2 2 2 2 2 2 3 2" xfId="4317" xr:uid="{00000000-0005-0000-0000-0000313B0000}"/>
    <cellStyle name="annee semestre 3 2 2 2 2 3 2 2 2 3 2 2 2 2 2 2 2 3 2 2" xfId="5150" xr:uid="{00000000-0005-0000-0000-0000323B0000}"/>
    <cellStyle name="annee semestre 3 2 2 2 2 3 2 2 2 3 2 2 2 2 2 2 2 3 2 2 2" xfId="7113" xr:uid="{00000000-0005-0000-0000-0000333B0000}"/>
    <cellStyle name="annee semestre 3 2 2 2 2 3 2 2 2 3 2 2 2 2 2 2 2 3 2 2 2 2" xfId="5901" xr:uid="{00000000-0005-0000-0000-0000343B0000}"/>
    <cellStyle name="annee semestre 3 2 2 2 2 3 2 2 2 3 2 2 2 2 2 2 2 3 2 2 2 2 2" xfId="8028" xr:uid="{00000000-0005-0000-0000-0000353B0000}"/>
    <cellStyle name="annee semestre 3 2 2 2 2 3 2 2 2 3 2 2 2 2 2 2 2 3 2 2 2 2 2 2" xfId="14031" xr:uid="{00000000-0005-0000-0000-0000363B0000}"/>
    <cellStyle name="annee semestre 3 2 2 2 2 3 2 2 2 3 2 2 2 2 2 2 2 3 2 2 2 2 2 2 2" xfId="8772" xr:uid="{00000000-0005-0000-0000-0000373B0000}"/>
    <cellStyle name="annee semestre 3 2 2 2 2 3 2 2 2 3 2 2 2 2 2 2 2 3 2 2 2 2 2 2 2 2" xfId="32357" xr:uid="{00000000-0005-0000-0000-0000383B0000}"/>
    <cellStyle name="annee semestre 3 2 2 2 2 3 2 2 2 3 2 2 2 2 2 2 2 3 2 2 2 2 2 2 3" xfId="29624" xr:uid="{00000000-0005-0000-0000-0000393B0000}"/>
    <cellStyle name="annee semestre 3 2 2 2 2 3 2 2 2 3 2 2 2 2 2 2 2 3 2 2 2 2 2 3" xfId="24309" xr:uid="{00000000-0005-0000-0000-00003A3B0000}"/>
    <cellStyle name="annee semestre 3 2 2 2 2 3 2 2 2 3 2 2 2 2 2 2 2 3 2 2 2 2 3" xfId="16910" xr:uid="{00000000-0005-0000-0000-00003B3B0000}"/>
    <cellStyle name="annee semestre 3 2 2 2 2 3 2 2 2 3 2 2 2 2 2 2 2 3 2 2 2 2 3 2" xfId="13164" xr:uid="{00000000-0005-0000-0000-00003C3B0000}"/>
    <cellStyle name="annee semestre 3 2 2 2 2 3 2 2 2 3 2 2 2 2 2 2 2 3 2 2 2 2 3 2 2" xfId="35225" xr:uid="{00000000-0005-0000-0000-00003D3B0000}"/>
    <cellStyle name="annee semestre 3 2 2 2 2 3 2 2 2 3 2 2 2 2 2 2 2 3 2 2 2 2 3 3" xfId="27144" xr:uid="{00000000-0005-0000-0000-00003E3B0000}"/>
    <cellStyle name="annee semestre 3 2 2 2 2 3 2 2 2 3 2 2 2 2 2 2 2 3 2 2 2 2 4" xfId="27568" xr:uid="{00000000-0005-0000-0000-00003F3B0000}"/>
    <cellStyle name="annee semestre 3 2 2 2 2 3 2 2 2 3 2 2 2 2 2 2 2 3 2 2 2 3" xfId="11175" xr:uid="{00000000-0005-0000-0000-0000403B0000}"/>
    <cellStyle name="annee semestre 3 2 2 2 2 3 2 2 2 3 2 2 2 2 2 2 2 3 2 2 2 3 2" xfId="12551" xr:uid="{00000000-0005-0000-0000-0000413B0000}"/>
    <cellStyle name="annee semestre 3 2 2 2 2 3 2 2 2 3 2 2 2 2 2 2 2 3 2 2 2 3 2 2" xfId="14727" xr:uid="{00000000-0005-0000-0000-0000423B0000}"/>
    <cellStyle name="annee semestre 3 2 2 2 2 3 2 2 2 3 2 2 2 2 2 2 2 3 2 2 2 3 2 2 2" xfId="8614" xr:uid="{00000000-0005-0000-0000-0000433B0000}"/>
    <cellStyle name="annee semestre 3 2 2 2 2 3 2 2 2 3 2 2 2 2 2 2 2 3 2 2 2 3 2 2 2 2" xfId="33053" xr:uid="{00000000-0005-0000-0000-0000443B0000}"/>
    <cellStyle name="annee semestre 3 2 2 2 2 3 2 2 2 3 2 2 2 2 2 2 2 3 2 2 2 3 2 2 3" xfId="26054" xr:uid="{00000000-0005-0000-0000-0000453B0000}"/>
    <cellStyle name="annee semestre 3 2 2 2 2 3 2 2 2 3 2 2 2 2 2 2 2 3 2 2 2 3 2 3" xfId="20827" xr:uid="{00000000-0005-0000-0000-0000463B0000}"/>
    <cellStyle name="annee semestre 3 2 2 2 2 3 2 2 2 3 2 2 2 2 2 2 2 3 2 2 2 3 3" xfId="17958" xr:uid="{00000000-0005-0000-0000-0000473B0000}"/>
    <cellStyle name="annee semestre 3 2 2 2 2 3 2 2 2 3 2 2 2 2 2 2 2 3 2 2 2 3 3 2" xfId="8895" xr:uid="{00000000-0005-0000-0000-0000483B0000}"/>
    <cellStyle name="annee semestre 3 2 2 2 2 3 2 2 2 3 2 2 2 2 2 2 2 3 2 2 2 3 3 2 2" xfId="36273" xr:uid="{00000000-0005-0000-0000-0000493B0000}"/>
    <cellStyle name="annee semestre 3 2 2 2 2 3 2 2 2 3 2 2 2 2 2 2 2 3 2 2 2 3 3 3" xfId="28305" xr:uid="{00000000-0005-0000-0000-00004A3B0000}"/>
    <cellStyle name="annee semestre 3 2 2 2 2 3 2 2 2 3 2 2 2 2 2 2 2 3 2 2 2 3 4" xfId="29172" xr:uid="{00000000-0005-0000-0000-00004B3B0000}"/>
    <cellStyle name="annee semestre 3 2 2 2 2 3 2 2 2 3 2 2 2 2 2 2 2 3 2 2 3" xfId="15953" xr:uid="{00000000-0005-0000-0000-00004C3B0000}"/>
    <cellStyle name="annee semestre 3 2 2 2 2 3 2 2 2 3 2 2 2 2 2 2 2 3 2 2 3 2" xfId="8164" xr:uid="{00000000-0005-0000-0000-00004D3B0000}"/>
    <cellStyle name="annee semestre 3 2 2 2 2 3 2 2 2 3 2 2 2 2 2 2 2 3 2 2 3 2 2" xfId="34269" xr:uid="{00000000-0005-0000-0000-00004E3B0000}"/>
    <cellStyle name="annee semestre 3 2 2 2 2 3 2 2 2 3 2 2 2 2 2 2 2 3 2 2 3 3" xfId="28124" xr:uid="{00000000-0005-0000-0000-00004F3B0000}"/>
    <cellStyle name="annee semestre 3 2 2 2 2 3 2 2 2 3 2 2 2 2 2 2 2 3 2 2 4" xfId="24718" xr:uid="{00000000-0005-0000-0000-0000503B0000}"/>
    <cellStyle name="annee semestre 3 2 2 2 2 3 2 2 2 3 2 2 2 2 2 2 2 3 3" xfId="15493" xr:uid="{00000000-0005-0000-0000-0000513B0000}"/>
    <cellStyle name="annee semestre 3 2 2 2 2 3 2 2 2 3 2 2 2 2 2 2 2 3 3 2" xfId="12869" xr:uid="{00000000-0005-0000-0000-0000523B0000}"/>
    <cellStyle name="annee semestre 3 2 2 2 2 3 2 2 2 3 2 2 2 2 2 2 2 3 3 2 2" xfId="33812" xr:uid="{00000000-0005-0000-0000-0000533B0000}"/>
    <cellStyle name="annee semestre 3 2 2 2 2 3 2 2 2 3 2 2 2 2 2 2 2 3 3 3" xfId="27902" xr:uid="{00000000-0005-0000-0000-0000543B0000}"/>
    <cellStyle name="annee semestre 3 2 2 2 2 3 2 2 2 3 2 2 2 2 2 2 2 3 4" xfId="26243" xr:uid="{00000000-0005-0000-0000-0000553B0000}"/>
    <cellStyle name="annee semestre 3 2 2 2 2 3 2 2 2 3 2 2 2 2 2 3" xfId="2589" xr:uid="{00000000-0005-0000-0000-0000563B0000}"/>
    <cellStyle name="annee semestre 3 2 2 2 2 3 2 2 2 3 2 2 2 2 2 3 2" xfId="2270" xr:uid="{00000000-0005-0000-0000-0000573B0000}"/>
    <cellStyle name="annee semestre 3 2 2 2 2 3 2 2 2 3 2 2 2 2 2 3 2 2" xfId="4030" xr:uid="{00000000-0005-0000-0000-0000583B0000}"/>
    <cellStyle name="annee semestre 3 2 2 2 2 3 2 2 2 3 2 2 2 2 2 3 2 2 2" xfId="4504" xr:uid="{00000000-0005-0000-0000-0000593B0000}"/>
    <cellStyle name="annee semestre 3 2 2 2 2 3 2 2 2 3 2 2 2 2 2 3 2 2 2 2" xfId="4941" xr:uid="{00000000-0005-0000-0000-00005A3B0000}"/>
    <cellStyle name="annee semestre 3 2 2 2 2 3 2 2 2 3 2 2 2 2 2 3 2 2 2 2 2" xfId="6805" xr:uid="{00000000-0005-0000-0000-00005B3B0000}"/>
    <cellStyle name="annee semestre 3 2 2 2 2 3 2 2 2 3 2 2 2 2 2 3 2 2 2 2 2 2" xfId="7215" xr:uid="{00000000-0005-0000-0000-00005C3B0000}"/>
    <cellStyle name="annee semestre 3 2 2 2 2 3 2 2 2 3 2 2 2 2 2 3 2 2 2 2 2 2 2" xfId="7816" xr:uid="{00000000-0005-0000-0000-00005D3B0000}"/>
    <cellStyle name="annee semestre 3 2 2 2 2 3 2 2 2 3 2 2 2 2 2 3 2 2 2 2 2 2 2 2" xfId="13535" xr:uid="{00000000-0005-0000-0000-00005E3B0000}"/>
    <cellStyle name="annee semestre 3 2 2 2 2 3 2 2 2 3 2 2 2 2 2 3 2 2 2 2 2 2 2 2 2" xfId="11532" xr:uid="{00000000-0005-0000-0000-00005F3B0000}"/>
    <cellStyle name="annee semestre 3 2 2 2 2 3 2 2 2 3 2 2 2 2 2 3 2 2 2 2 2 2 2 2 2 2" xfId="31861" xr:uid="{00000000-0005-0000-0000-0000603B0000}"/>
    <cellStyle name="annee semestre 3 2 2 2 2 3 2 2 2 3 2 2 2 2 2 3 2 2 2 2 2 2 2 2 3" xfId="21282" xr:uid="{00000000-0005-0000-0000-0000613B0000}"/>
    <cellStyle name="annee semestre 3 2 2 2 2 3 2 2 2 3 2 2 2 2 2 3 2 2 2 2 2 2 2 3" xfId="24430" xr:uid="{00000000-0005-0000-0000-0000623B0000}"/>
    <cellStyle name="annee semestre 3 2 2 2 2 3 2 2 2 3 2 2 2 2 2 3 2 2 2 2 2 2 3" xfId="17609" xr:uid="{00000000-0005-0000-0000-0000633B0000}"/>
    <cellStyle name="annee semestre 3 2 2 2 2 3 2 2 2 3 2 2 2 2 2 3 2 2 2 2 2 2 3 2" xfId="9462" xr:uid="{00000000-0005-0000-0000-0000643B0000}"/>
    <cellStyle name="annee semestre 3 2 2 2 2 3 2 2 2 3 2 2 2 2 2 3 2 2 2 2 2 2 3 2 2" xfId="35924" xr:uid="{00000000-0005-0000-0000-0000653B0000}"/>
    <cellStyle name="annee semestre 3 2 2 2 2 3 2 2 2 3 2 2 2 2 2 3 2 2 2 2 2 2 3 3" xfId="22677" xr:uid="{00000000-0005-0000-0000-0000663B0000}"/>
    <cellStyle name="annee semestre 3 2 2 2 2 3 2 2 2 3 2 2 2 2 2 3 2 2 2 2 2 2 4" xfId="27186" xr:uid="{00000000-0005-0000-0000-0000673B0000}"/>
    <cellStyle name="annee semestre 3 2 2 2 2 3 2 2 2 3 2 2 2 2 2 3 2 2 2 2 2 3" xfId="10963" xr:uid="{00000000-0005-0000-0000-0000683B0000}"/>
    <cellStyle name="annee semestre 3 2 2 2 2 3 2 2 2 3 2 2 2 2 2 3 2 2 2 2 2 3 2" xfId="12136" xr:uid="{00000000-0005-0000-0000-0000693B0000}"/>
    <cellStyle name="annee semestre 3 2 2 2 2 3 2 2 2 3 2 2 2 2 2 3 2 2 2 2 2 3 2 2" xfId="13534" xr:uid="{00000000-0005-0000-0000-00006A3B0000}"/>
    <cellStyle name="annee semestre 3 2 2 2 2 3 2 2 2 3 2 2 2 2 2 3 2 2 2 2 2 3 2 2 2" xfId="18778" xr:uid="{00000000-0005-0000-0000-00006B3B0000}"/>
    <cellStyle name="annee semestre 3 2 2 2 2 3 2 2 2 3 2 2 2 2 2 3 2 2 2 2 2 3 2 2 2 2" xfId="31860" xr:uid="{00000000-0005-0000-0000-00006C3B0000}"/>
    <cellStyle name="annee semestre 3 2 2 2 2 3 2 2 2 3 2 2 2 2 2 3 2 2 2 2 2 3 2 2 3" xfId="28343" xr:uid="{00000000-0005-0000-0000-00006D3B0000}"/>
    <cellStyle name="annee semestre 3 2 2 2 2 3 2 2 2 3 2 2 2 2 2 3 2 2 2 2 2 3 2 3" xfId="20999" xr:uid="{00000000-0005-0000-0000-00006E3B0000}"/>
    <cellStyle name="annee semestre 3 2 2 2 2 3 2 2 2 3 2 2 2 2 2 3 2 2 2 2 2 3 3" xfId="18266" xr:uid="{00000000-0005-0000-0000-00006F3B0000}"/>
    <cellStyle name="annee semestre 3 2 2 2 2 3 2 2 2 3 2 2 2 2 2 3 2 2 2 2 2 3 3 2" xfId="13168" xr:uid="{00000000-0005-0000-0000-0000703B0000}"/>
    <cellStyle name="annee semestre 3 2 2 2 2 3 2 2 2 3 2 2 2 2 2 3 2 2 2 2 2 3 3 2 2" xfId="36581" xr:uid="{00000000-0005-0000-0000-0000713B0000}"/>
    <cellStyle name="annee semestre 3 2 2 2 2 3 2 2 2 3 2 2 2 2 2 3 2 2 2 2 2 3 3 3" xfId="23652" xr:uid="{00000000-0005-0000-0000-0000723B0000}"/>
    <cellStyle name="annee semestre 3 2 2 2 2 3 2 2 2 3 2 2 2 2 2 3 2 2 2 2 2 3 4" xfId="21721" xr:uid="{00000000-0005-0000-0000-0000733B0000}"/>
    <cellStyle name="annee semestre 3 2 2 2 2 3 2 2 2 3 2 2 2 2 2 3 2 2 2 2 3" xfId="18037" xr:uid="{00000000-0005-0000-0000-0000743B0000}"/>
    <cellStyle name="annee semestre 3 2 2 2 2 3 2 2 2 3 2 2 2 2 2 3 2 2 2 2 3 2" xfId="9438" xr:uid="{00000000-0005-0000-0000-0000753B0000}"/>
    <cellStyle name="annee semestre 3 2 2 2 2 3 2 2 2 3 2 2 2 2 2 3 2 2 2 2 3 2 2" xfId="36352" xr:uid="{00000000-0005-0000-0000-0000763B0000}"/>
    <cellStyle name="annee semestre 3 2 2 2 2 3 2 2 2 3 2 2 2 2 2 3 2 2 2 2 3 3" xfId="26881" xr:uid="{00000000-0005-0000-0000-0000773B0000}"/>
    <cellStyle name="annee semestre 3 2 2 2 2 3 2 2 2 3 2 2 2 2 2 3 2 2 2 2 4" xfId="28693" xr:uid="{00000000-0005-0000-0000-0000783B0000}"/>
    <cellStyle name="annee semestre 3 2 2 2 2 3 2 2 2 3 2 2 2 2 2 3 2 2 3" xfId="16981" xr:uid="{00000000-0005-0000-0000-0000793B0000}"/>
    <cellStyle name="annee semestre 3 2 2 2 2 3 2 2 2 3 2 2 2 2 2 3 2 2 3 2" xfId="19360" xr:uid="{00000000-0005-0000-0000-00007A3B0000}"/>
    <cellStyle name="annee semestre 3 2 2 2 2 3 2 2 2 3 2 2 2 2 2 3 2 2 3 2 2" xfId="35296" xr:uid="{00000000-0005-0000-0000-00007B3B0000}"/>
    <cellStyle name="annee semestre 3 2 2 2 2 3 2 2 2 3 2 2 2 2 2 3 2 2 3 3" xfId="27563" xr:uid="{00000000-0005-0000-0000-00007C3B0000}"/>
    <cellStyle name="annee semestre 3 2 2 2 2 3 2 2 2 3 2 2 2 2 2 3 2 2 4" xfId="26705" xr:uid="{00000000-0005-0000-0000-00007D3B0000}"/>
    <cellStyle name="annee semestre 3 2 2 2 2 3 2 2 2 3 2 2 2 2 2 3 3" xfId="3262" xr:uid="{00000000-0005-0000-0000-00007E3B0000}"/>
    <cellStyle name="annee semestre 3 2 2 2 2 3 2 2 2 3 2 2 2 2 2 3 3 2" xfId="3924" xr:uid="{00000000-0005-0000-0000-00007F3B0000}"/>
    <cellStyle name="annee semestre 3 2 2 2 2 3 2 2 2 3 2 2 2 2 2 3 3 2 2" xfId="5800" xr:uid="{00000000-0005-0000-0000-0000803B0000}"/>
    <cellStyle name="annee semestre 3 2 2 2 2 3 2 2 2 3 2 2 2 2 2 3 3 2 2 2" xfId="6437" xr:uid="{00000000-0005-0000-0000-0000813B0000}"/>
    <cellStyle name="annee semestre 3 2 2 2 2 3 2 2 2 3 2 2 2 2 2 3 3 2 2 2 2" xfId="4913" xr:uid="{00000000-0005-0000-0000-0000823B0000}"/>
    <cellStyle name="annee semestre 3 2 2 2 2 3 2 2 2 3 2 2 2 2 2 3 3 2 2 2 2 2" xfId="7448" xr:uid="{00000000-0005-0000-0000-0000833B0000}"/>
    <cellStyle name="annee semestre 3 2 2 2 2 3 2 2 2 3 2 2 2 2 2 3 3 2 2 2 2 2 2" xfId="14282" xr:uid="{00000000-0005-0000-0000-0000843B0000}"/>
    <cellStyle name="annee semestre 3 2 2 2 2 3 2 2 2 3 2 2 2 2 2 3 3 2 2 2 2 2 2 2" xfId="13106" xr:uid="{00000000-0005-0000-0000-0000853B0000}"/>
    <cellStyle name="annee semestre 3 2 2 2 2 3 2 2 2 3 2 2 2 2 2 3 3 2 2 2 2 2 2 2 2" xfId="32608" xr:uid="{00000000-0005-0000-0000-0000863B0000}"/>
    <cellStyle name="annee semestre 3 2 2 2 2 3 2 2 2 3 2 2 2 2 2 3 3 2 2 2 2 2 2 3" xfId="24694" xr:uid="{00000000-0005-0000-0000-0000873B0000}"/>
    <cellStyle name="annee semestre 3 2 2 2 2 3 2 2 2 3 2 2 2 2 2 3 3 2 2 2 2 2 3" xfId="28848" xr:uid="{00000000-0005-0000-0000-0000883B0000}"/>
    <cellStyle name="annee semestre 3 2 2 2 2 3 2 2 2 3 2 2 2 2 2 3 3 2 2 2 2 3" xfId="15611" xr:uid="{00000000-0005-0000-0000-0000893B0000}"/>
    <cellStyle name="annee semestre 3 2 2 2 2 3 2 2 2 3 2 2 2 2 2 3 3 2 2 2 2 3 2" xfId="20392" xr:uid="{00000000-0005-0000-0000-00008A3B0000}"/>
    <cellStyle name="annee semestre 3 2 2 2 2 3 2 2 2 3 2 2 2 2 2 3 3 2 2 2 2 3 2 2" xfId="33928" xr:uid="{00000000-0005-0000-0000-00008B3B0000}"/>
    <cellStyle name="annee semestre 3 2 2 2 2 3 2 2 2 3 2 2 2 2 2 3 3 2 2 2 2 3 3" xfId="24301" xr:uid="{00000000-0005-0000-0000-00008C3B0000}"/>
    <cellStyle name="annee semestre 3 2 2 2 2 3 2 2 2 3 2 2 2 2 2 3 3 2 2 2 2 4" xfId="23138" xr:uid="{00000000-0005-0000-0000-00008D3B0000}"/>
    <cellStyle name="annee semestre 3 2 2 2 2 3 2 2 2 3 2 2 2 2 2 3 3 2 2 2 3" xfId="10595" xr:uid="{00000000-0005-0000-0000-00008E3B0000}"/>
    <cellStyle name="annee semestre 3 2 2 2 2 3 2 2 2 3 2 2 2 2 2 3 3 2 2 2 3 2" xfId="12287" xr:uid="{00000000-0005-0000-0000-00008F3B0000}"/>
    <cellStyle name="annee semestre 3 2 2 2 2 3 2 2 2 3 2 2 2 2 2 3 3 2 2 2 3 2 2" xfId="14463" xr:uid="{00000000-0005-0000-0000-0000903B0000}"/>
    <cellStyle name="annee semestre 3 2 2 2 2 3 2 2 2 3 2 2 2 2 2 3 3 2 2 2 3 2 2 2" xfId="20342" xr:uid="{00000000-0005-0000-0000-0000913B0000}"/>
    <cellStyle name="annee semestre 3 2 2 2 2 3 2 2 2 3 2 2 2 2 2 3 3 2 2 2 3 2 2 2 2" xfId="32789" xr:uid="{00000000-0005-0000-0000-0000923B0000}"/>
    <cellStyle name="annee semestre 3 2 2 2 2 3 2 2 2 3 2 2 2 2 2 3 3 2 2 2 3 2 2 3" xfId="22686" xr:uid="{00000000-0005-0000-0000-0000933B0000}"/>
    <cellStyle name="annee semestre 3 2 2 2 2 3 2 2 2 3 2 2 2 2 2 3 3 2 2 2 3 2 3" xfId="30626" xr:uid="{00000000-0005-0000-0000-0000943B0000}"/>
    <cellStyle name="annee semestre 3 2 2 2 2 3 2 2 2 3 2 2 2 2 2 3 3 2 2 2 3 3" xfId="15560" xr:uid="{00000000-0005-0000-0000-0000953B0000}"/>
    <cellStyle name="annee semestre 3 2 2 2 2 3 2 2 2 3 2 2 2 2 2 3 3 2 2 2 3 3 2" xfId="19850" xr:uid="{00000000-0005-0000-0000-0000963B0000}"/>
    <cellStyle name="annee semestre 3 2 2 2 2 3 2 2 2 3 2 2 2 2 2 3 3 2 2 2 3 3 2 2" xfId="33879" xr:uid="{00000000-0005-0000-0000-0000973B0000}"/>
    <cellStyle name="annee semestre 3 2 2 2 2 3 2 2 2 3 2 2 2 2 2 3 3 2 2 2 3 3 3" xfId="26249" xr:uid="{00000000-0005-0000-0000-0000983B0000}"/>
    <cellStyle name="annee semestre 3 2 2 2 2 3 2 2 2 3 2 2 2 2 2 3 3 2 2 2 3 4" xfId="26888" xr:uid="{00000000-0005-0000-0000-0000993B0000}"/>
    <cellStyle name="annee semestre 3 2 2 2 2 3 2 2 2 3 2 2 2 2 2 3 3 2 2 3" xfId="16408" xr:uid="{00000000-0005-0000-0000-00009A3B0000}"/>
    <cellStyle name="annee semestre 3 2 2 2 2 3 2 2 2 3 2 2 2 2 2 3 3 2 2 3 2" xfId="9668" xr:uid="{00000000-0005-0000-0000-00009B3B0000}"/>
    <cellStyle name="annee semestre 3 2 2 2 2 3 2 2 2 3 2 2 2 2 2 3 3 2 2 3 2 2" xfId="34723" xr:uid="{00000000-0005-0000-0000-00009C3B0000}"/>
    <cellStyle name="annee semestre 3 2 2 2 2 3 2 2 2 3 2 2 2 2 2 3 3 2 2 3 3" xfId="20934" xr:uid="{00000000-0005-0000-0000-00009D3B0000}"/>
    <cellStyle name="annee semestre 3 2 2 2 2 3 2 2 2 3 2 2 2 2 2 3 3 2 2 4" xfId="23086" xr:uid="{00000000-0005-0000-0000-00009E3B0000}"/>
    <cellStyle name="annee semestre 3 2 2 2 2 3 2 2 2 3 2 2 2 2 2 3 3 3" xfId="17308" xr:uid="{00000000-0005-0000-0000-00009F3B0000}"/>
    <cellStyle name="annee semestre 3 2 2 2 2 3 2 2 2 3 2 2 2 2 2 3 3 3 2" xfId="9863" xr:uid="{00000000-0005-0000-0000-0000A03B0000}"/>
    <cellStyle name="annee semestre 3 2 2 2 2 3 2 2 2 3 2 2 2 2 2 3 3 3 2 2" xfId="35623" xr:uid="{00000000-0005-0000-0000-0000A13B0000}"/>
    <cellStyle name="annee semestre 3 2 2 2 2 3 2 2 2 3 2 2 2 2 2 3 3 3 3" xfId="21475" xr:uid="{00000000-0005-0000-0000-0000A23B0000}"/>
    <cellStyle name="annee semestre 3 2 2 2 2 3 2 2 2 3 2 2 2 2 2 3 3 4" xfId="21428" xr:uid="{00000000-0005-0000-0000-0000A33B0000}"/>
    <cellStyle name="annee semestre 3 2 2 2 2 3 2 2 2 3 2 2 2 2 2 4" xfId="16697" xr:uid="{00000000-0005-0000-0000-0000A43B0000}"/>
    <cellStyle name="annee semestre 3 2 2 2 2 3 2 2 2 3 2 2 2 2 2 4 2" xfId="19686" xr:uid="{00000000-0005-0000-0000-0000A53B0000}"/>
    <cellStyle name="annee semestre 3 2 2 2 2 3 2 2 2 3 2 2 2 2 2 4 2 2" xfId="35012" xr:uid="{00000000-0005-0000-0000-0000A63B0000}"/>
    <cellStyle name="annee semestre 3 2 2 2 2 3 2 2 2 3 2 2 2 2 2 4 3" xfId="23852" xr:uid="{00000000-0005-0000-0000-0000A73B0000}"/>
    <cellStyle name="annee semestre 3 2 2 2 2 3 2 2 2 3 2 2 2 2 2 5" xfId="27767" xr:uid="{00000000-0005-0000-0000-0000A83B0000}"/>
    <cellStyle name="annee semestre 3 2 2 2 2 3 2 2 2 3 2 2 2 3" xfId="15745" xr:uid="{00000000-0005-0000-0000-0000A93B0000}"/>
    <cellStyle name="annee semestre 3 2 2 2 2 3 2 2 2 3 2 2 2 3 2" xfId="20239" xr:uid="{00000000-0005-0000-0000-0000AA3B0000}"/>
    <cellStyle name="annee semestre 3 2 2 2 2 3 2 2 2 3 2 2 2 3 2 2" xfId="34061" xr:uid="{00000000-0005-0000-0000-0000AB3B0000}"/>
    <cellStyle name="annee semestre 3 2 2 2 2 3 2 2 2 3 2 2 2 3 3" xfId="25481" xr:uid="{00000000-0005-0000-0000-0000AC3B0000}"/>
    <cellStyle name="annee semestre 3 2 2 2 2 3 2 2 2 3 2 2 2 4" xfId="22471" xr:uid="{00000000-0005-0000-0000-0000AD3B0000}"/>
    <cellStyle name="annee semestre 3 2 2 2 2 3 2 2 2 3 2 2 3" xfId="1433" xr:uid="{00000000-0005-0000-0000-0000AE3B0000}"/>
    <cellStyle name="annee semestre 3 2 2 2 2 3 2 2 2 3 2 2 3 2" xfId="1751" xr:uid="{00000000-0005-0000-0000-0000AF3B0000}"/>
    <cellStyle name="annee semestre 3 2 2 2 2 3 2 2 2 3 2 2 3 2 2" xfId="2029" xr:uid="{00000000-0005-0000-0000-0000B03B0000}"/>
    <cellStyle name="annee semestre 3 2 2 2 2 3 2 2 2 3 2 2 3 2 2 2" xfId="2450" xr:uid="{00000000-0005-0000-0000-0000B13B0000}"/>
    <cellStyle name="annee semestre 3 2 2 2 2 3 2 2 2 3 2 2 3 2 2 2 2" xfId="2919" xr:uid="{00000000-0005-0000-0000-0000B23B0000}"/>
    <cellStyle name="annee semestre 3 2 2 2 2 3 2 2 2 3 2 2 3 2 2 2 2 2" xfId="3989" xr:uid="{00000000-0005-0000-0000-0000B33B0000}"/>
    <cellStyle name="annee semestre 3 2 2 2 2 3 2 2 2 3 2 2 3 2 2 2 2 2 2" xfId="4463" xr:uid="{00000000-0005-0000-0000-0000B43B0000}"/>
    <cellStyle name="annee semestre 3 2 2 2 2 3 2 2 2 3 2 2 3 2 2 2 2 2 2 2" xfId="4870" xr:uid="{00000000-0005-0000-0000-0000B53B0000}"/>
    <cellStyle name="annee semestre 3 2 2 2 2 3 2 2 2 3 2 2 3 2 2 2 2 2 2 2 2" xfId="6910" xr:uid="{00000000-0005-0000-0000-0000B63B0000}"/>
    <cellStyle name="annee semestre 3 2 2 2 2 3 2 2 2 3 2 2 3 2 2 2 2 2 2 2 2 2" xfId="6016" xr:uid="{00000000-0005-0000-0000-0000B73B0000}"/>
    <cellStyle name="annee semestre 3 2 2 2 2 3 2 2 2 3 2 2 3 2 2 2 2 2 2 2 2 2 2" xfId="7921" xr:uid="{00000000-0005-0000-0000-0000B83B0000}"/>
    <cellStyle name="annee semestre 3 2 2 2 2 3 2 2 2 3 2 2 3 2 2 2 2 2 2 2 2 2 2 2" xfId="14209" xr:uid="{00000000-0005-0000-0000-0000B93B0000}"/>
    <cellStyle name="annee semestre 3 2 2 2 2 3 2 2 2 3 2 2 3 2 2 2 2 2 2 2 2 2 2 2 2" xfId="18765" xr:uid="{00000000-0005-0000-0000-0000BA3B0000}"/>
    <cellStyle name="annee semestre 3 2 2 2 2 3 2 2 2 3 2 2 3 2 2 2 2 2 2 2 2 2 2 2 2 2" xfId="32535" xr:uid="{00000000-0005-0000-0000-0000BB3B0000}"/>
    <cellStyle name="annee semestre 3 2 2 2 2 3 2 2 2 3 2 2 3 2 2 2 2 2 2 2 2 2 2 2 3" xfId="23875" xr:uid="{00000000-0005-0000-0000-0000BC3B0000}"/>
    <cellStyle name="annee semestre 3 2 2 2 2 3 2 2 2 3 2 2 3 2 2 2 2 2 2 2 2 2 2 3" xfId="22364" xr:uid="{00000000-0005-0000-0000-0000BD3B0000}"/>
    <cellStyle name="annee semestre 3 2 2 2 2 3 2 2 2 3 2 2 3 2 2 2 2 2 2 2 2 2 3" xfId="18585" xr:uid="{00000000-0005-0000-0000-0000BE3B0000}"/>
    <cellStyle name="annee semestre 3 2 2 2 2 3 2 2 2 3 2 2 3 2 2 2 2 2 2 2 2 2 3 2" xfId="8748" xr:uid="{00000000-0005-0000-0000-0000BF3B0000}"/>
    <cellStyle name="annee semestre 3 2 2 2 2 3 2 2 2 3 2 2 3 2 2 2 2 2 2 2 2 2 3 2 2" xfId="36900" xr:uid="{00000000-0005-0000-0000-0000C03B0000}"/>
    <cellStyle name="annee semestre 3 2 2 2 2 3 2 2 2 3 2 2 3 2 2 2 2 2 2 2 2 2 3 3" xfId="26678" xr:uid="{00000000-0005-0000-0000-0000C13B0000}"/>
    <cellStyle name="annee semestre 3 2 2 2 2 3 2 2 2 3 2 2 3 2 2 2 2 2 2 2 2 2 4" xfId="26477" xr:uid="{00000000-0005-0000-0000-0000C23B0000}"/>
    <cellStyle name="annee semestre 3 2 2 2 2 3 2 2 2 3 2 2 3 2 2 2 2 2 2 2 2 3" xfId="11068" xr:uid="{00000000-0005-0000-0000-0000C33B0000}"/>
    <cellStyle name="annee semestre 3 2 2 2 2 3 2 2 2 3 2 2 3 2 2 2 2 2 2 2 2 3 2" xfId="12444" xr:uid="{00000000-0005-0000-0000-0000C43B0000}"/>
    <cellStyle name="annee semestre 3 2 2 2 2 3 2 2 2 3 2 2 3 2 2 2 2 2 2 2 2 3 2 2" xfId="14620" xr:uid="{00000000-0005-0000-0000-0000C53B0000}"/>
    <cellStyle name="annee semestre 3 2 2 2 2 3 2 2 2 3 2 2 3 2 2 2 2 2 2 2 2 3 2 2 2" xfId="10244" xr:uid="{00000000-0005-0000-0000-0000C63B0000}"/>
    <cellStyle name="annee semestre 3 2 2 2 2 3 2 2 2 3 2 2 3 2 2 2 2 2 2 2 2 3 2 2 2 2" xfId="32946" xr:uid="{00000000-0005-0000-0000-0000C73B0000}"/>
    <cellStyle name="annee semestre 3 2 2 2 2 3 2 2 2 3 2 2 3 2 2 2 2 2 2 2 2 3 2 2 3" xfId="24049" xr:uid="{00000000-0005-0000-0000-0000C83B0000}"/>
    <cellStyle name="annee semestre 3 2 2 2 2 3 2 2 2 3 2 2 3 2 2 2 2 2 2 2 2 3 2 3" xfId="27731" xr:uid="{00000000-0005-0000-0000-0000C93B0000}"/>
    <cellStyle name="annee semestre 3 2 2 2 2 3 2 2 2 3 2 2 3 2 2 2 2 2 2 2 2 3 3" xfId="16412" xr:uid="{00000000-0005-0000-0000-0000CA3B0000}"/>
    <cellStyle name="annee semestre 3 2 2 2 2 3 2 2 2 3 2 2 3 2 2 2 2 2 2 2 2 3 3 2" xfId="19690" xr:uid="{00000000-0005-0000-0000-0000CB3B0000}"/>
    <cellStyle name="annee semestre 3 2 2 2 2 3 2 2 2 3 2 2 3 2 2 2 2 2 2 2 2 3 3 2 2" xfId="34727" xr:uid="{00000000-0005-0000-0000-0000CC3B0000}"/>
    <cellStyle name="annee semestre 3 2 2 2 2 3 2 2 2 3 2 2 3 2 2 2 2 2 2 2 2 3 3 3" xfId="22833" xr:uid="{00000000-0005-0000-0000-0000CD3B0000}"/>
    <cellStyle name="annee semestre 3 2 2 2 2 3 2 2 2 3 2 2 3 2 2 2 2 2 2 2 2 3 4" xfId="26836" xr:uid="{00000000-0005-0000-0000-0000CE3B0000}"/>
    <cellStyle name="annee semestre 3 2 2 2 2 3 2 2 2 3 2 2 3 2 2 2 2 2 2 2 3" xfId="16600" xr:uid="{00000000-0005-0000-0000-0000CF3B0000}"/>
    <cellStyle name="annee semestre 3 2 2 2 2 3 2 2 2 3 2 2 3 2 2 2 2 2 2 2 3 2" xfId="13141" xr:uid="{00000000-0005-0000-0000-0000D03B0000}"/>
    <cellStyle name="annee semestre 3 2 2 2 2 3 2 2 2 3 2 2 3 2 2 2 2 2 2 2 3 2 2" xfId="34915" xr:uid="{00000000-0005-0000-0000-0000D13B0000}"/>
    <cellStyle name="annee semestre 3 2 2 2 2 3 2 2 2 3 2 2 3 2 2 2 2 2 2 2 3 3" xfId="30199" xr:uid="{00000000-0005-0000-0000-0000D23B0000}"/>
    <cellStyle name="annee semestre 3 2 2 2 2 3 2 2 2 3 2 2 3 2 2 2 2 2 2 2 4" xfId="26135" xr:uid="{00000000-0005-0000-0000-0000D33B0000}"/>
    <cellStyle name="annee semestre 3 2 2 2 2 3 2 2 2 3 2 2 3 2 2 2 2 2 3" xfId="18452" xr:uid="{00000000-0005-0000-0000-0000D43B0000}"/>
    <cellStyle name="annee semestre 3 2 2 2 2 3 2 2 2 3 2 2 3 2 2 2 2 2 3 2" xfId="12871" xr:uid="{00000000-0005-0000-0000-0000D53B0000}"/>
    <cellStyle name="annee semestre 3 2 2 2 2 3 2 2 2 3 2 2 3 2 2 2 2 2 3 2 2" xfId="36767" xr:uid="{00000000-0005-0000-0000-0000D63B0000}"/>
    <cellStyle name="annee semestre 3 2 2 2 2 3 2 2 2 3 2 2 3 2 2 2 2 2 3 3" xfId="24079" xr:uid="{00000000-0005-0000-0000-0000D73B0000}"/>
    <cellStyle name="annee semestre 3 2 2 2 2 3 2 2 2 3 2 2 3 2 2 2 2 2 4" xfId="26288" xr:uid="{00000000-0005-0000-0000-0000D83B0000}"/>
    <cellStyle name="annee semestre 3 2 2 2 2 3 2 2 2 3 2 2 3 2 2 2 3" xfId="3401" xr:uid="{00000000-0005-0000-0000-0000D93B0000}"/>
    <cellStyle name="annee semestre 3 2 2 2 2 3 2 2 2 3 2 2 3 2 2 2 3 2" xfId="4380" xr:uid="{00000000-0005-0000-0000-0000DA3B0000}"/>
    <cellStyle name="annee semestre 3 2 2 2 2 3 2 2 2 3 2 2 3 2 2 2 3 2 2" xfId="5430" xr:uid="{00000000-0005-0000-0000-0000DB3B0000}"/>
    <cellStyle name="annee semestre 3 2 2 2 2 3 2 2 2 3 2 2 3 2 2 2 3 2 2 2" xfId="6443" xr:uid="{00000000-0005-0000-0000-0000DC3B0000}"/>
    <cellStyle name="annee semestre 3 2 2 2 2 3 2 2 2 3 2 2 3 2 2 2 3 2 2 2 2" xfId="7030" xr:uid="{00000000-0005-0000-0000-0000DD3B0000}"/>
    <cellStyle name="annee semestre 3 2 2 2 2 3 2 2 2 3 2 2 3 2 2 2 3 2 2 2 2 2" xfId="7454" xr:uid="{00000000-0005-0000-0000-0000DE3B0000}"/>
    <cellStyle name="annee semestre 3 2 2 2 2 3 2 2 2 3 2 2 3 2 2 2 3 2 2 2 2 2 2" xfId="14049" xr:uid="{00000000-0005-0000-0000-0000DF3B0000}"/>
    <cellStyle name="annee semestre 3 2 2 2 2 3 2 2 2 3 2 2 3 2 2 2 3 2 2 2 2 2 2 2" xfId="11731" xr:uid="{00000000-0005-0000-0000-0000E03B0000}"/>
    <cellStyle name="annee semestre 3 2 2 2 2 3 2 2 2 3 2 2 3 2 2 2 3 2 2 2 2 2 2 2 2" xfId="32375" xr:uid="{00000000-0005-0000-0000-0000E13B0000}"/>
    <cellStyle name="annee semestre 3 2 2 2 2 3 2 2 2 3 2 2 3 2 2 2 3 2 2 2 2 2 2 3" xfId="31085" xr:uid="{00000000-0005-0000-0000-0000E23B0000}"/>
    <cellStyle name="annee semestre 3 2 2 2 2 3 2 2 2 3 2 2 3 2 2 2 3 2 2 2 2 2 3" xfId="29628" xr:uid="{00000000-0005-0000-0000-0000E33B0000}"/>
    <cellStyle name="annee semestre 3 2 2 2 2 3 2 2 2 3 2 2 3 2 2 2 3 2 2 2 2 3" xfId="18107" xr:uid="{00000000-0005-0000-0000-0000E43B0000}"/>
    <cellStyle name="annee semestre 3 2 2 2 2 3 2 2 2 3 2 2 3 2 2 2 3 2 2 2 2 3 2" xfId="20320" xr:uid="{00000000-0005-0000-0000-0000E53B0000}"/>
    <cellStyle name="annee semestre 3 2 2 2 2 3 2 2 2 3 2 2 3 2 2 2 3 2 2 2 2 3 2 2" xfId="36422" xr:uid="{00000000-0005-0000-0000-0000E63B0000}"/>
    <cellStyle name="annee semestre 3 2 2 2 2 3 2 2 2 3 2 2 3 2 2 2 3 2 2 2 2 3 3" xfId="28442" xr:uid="{00000000-0005-0000-0000-0000E73B0000}"/>
    <cellStyle name="annee semestre 3 2 2 2 2 3 2 2 2 3 2 2 3 2 2 2 3 2 2 2 2 4" xfId="23536" xr:uid="{00000000-0005-0000-0000-0000E83B0000}"/>
    <cellStyle name="annee semestre 3 2 2 2 2 3 2 2 2 3 2 2 3 2 2 2 3 2 2 2 3" xfId="10601" xr:uid="{00000000-0005-0000-0000-0000E93B0000}"/>
    <cellStyle name="annee semestre 3 2 2 2 2 3 2 2 2 3 2 2 3 2 2 2 3 2 2 2 3 2" xfId="12415" xr:uid="{00000000-0005-0000-0000-0000EA3B0000}"/>
    <cellStyle name="annee semestre 3 2 2 2 2 3 2 2 2 3 2 2 3 2 2 2 3 2 2 2 3 2 2" xfId="14591" xr:uid="{00000000-0005-0000-0000-0000EB3B0000}"/>
    <cellStyle name="annee semestre 3 2 2 2 2 3 2 2 2 3 2 2 3 2 2 2 3 2 2 2 3 2 2 2" xfId="8354" xr:uid="{00000000-0005-0000-0000-0000EC3B0000}"/>
    <cellStyle name="annee semestre 3 2 2 2 2 3 2 2 2 3 2 2 3 2 2 2 3 2 2 2 3 2 2 2 2" xfId="32917" xr:uid="{00000000-0005-0000-0000-0000ED3B0000}"/>
    <cellStyle name="annee semestre 3 2 2 2 2 3 2 2 2 3 2 2 3 2 2 2 3 2 2 2 3 2 2 3" xfId="28087" xr:uid="{00000000-0005-0000-0000-0000EE3B0000}"/>
    <cellStyle name="annee semestre 3 2 2 2 2 3 2 2 2 3 2 2 3 2 2 2 3 2 2 2 3 2 3" xfId="26644" xr:uid="{00000000-0005-0000-0000-0000EF3B0000}"/>
    <cellStyle name="annee semestre 3 2 2 2 2 3 2 2 2 3 2 2 3 2 2 2 3 2 2 2 3 3" xfId="16898" xr:uid="{00000000-0005-0000-0000-0000F03B0000}"/>
    <cellStyle name="annee semestre 3 2 2 2 2 3 2 2 2 3 2 2 3 2 2 2 3 2 2 2 3 3 2" xfId="19903" xr:uid="{00000000-0005-0000-0000-0000F13B0000}"/>
    <cellStyle name="annee semestre 3 2 2 2 2 3 2 2 2 3 2 2 3 2 2 2 3 2 2 2 3 3 2 2" xfId="35213" xr:uid="{00000000-0005-0000-0000-0000F23B0000}"/>
    <cellStyle name="annee semestre 3 2 2 2 2 3 2 2 2 3 2 2 3 2 2 2 3 2 2 2 3 3 3" xfId="31447" xr:uid="{00000000-0005-0000-0000-0000F33B0000}"/>
    <cellStyle name="annee semestre 3 2 2 2 2 3 2 2 2 3 2 2 3 2 2 2 3 2 2 2 3 4" xfId="28486" xr:uid="{00000000-0005-0000-0000-0000F43B0000}"/>
    <cellStyle name="annee semestre 3 2 2 2 2 3 2 2 2 3 2 2 3 2 2 2 3 2 2 3" xfId="16737" xr:uid="{00000000-0005-0000-0000-0000F53B0000}"/>
    <cellStyle name="annee semestre 3 2 2 2 2 3 2 2 2 3 2 2 3 2 2 2 3 2 2 3 2" xfId="9001" xr:uid="{00000000-0005-0000-0000-0000F63B0000}"/>
    <cellStyle name="annee semestre 3 2 2 2 2 3 2 2 2 3 2 2 3 2 2 2 3 2 2 3 2 2" xfId="35052" xr:uid="{00000000-0005-0000-0000-0000F73B0000}"/>
    <cellStyle name="annee semestre 3 2 2 2 2 3 2 2 2 3 2 2 3 2 2 2 3 2 2 3 3" xfId="30716" xr:uid="{00000000-0005-0000-0000-0000F83B0000}"/>
    <cellStyle name="annee semestre 3 2 2 2 2 3 2 2 2 3 2 2 3 2 2 2 3 2 2 4" xfId="26436" xr:uid="{00000000-0005-0000-0000-0000F93B0000}"/>
    <cellStyle name="annee semestre 3 2 2 2 2 3 2 2 2 3 2 2 3 2 2 2 3 3" xfId="15940" xr:uid="{00000000-0005-0000-0000-0000FA3B0000}"/>
    <cellStyle name="annee semestre 3 2 2 2 2 3 2 2 2 3 2 2 3 2 2 2 3 3 2" xfId="19325" xr:uid="{00000000-0005-0000-0000-0000FB3B0000}"/>
    <cellStyle name="annee semestre 3 2 2 2 2 3 2 2 2 3 2 2 3 2 2 2 3 3 2 2" xfId="34256" xr:uid="{00000000-0005-0000-0000-0000FC3B0000}"/>
    <cellStyle name="annee semestre 3 2 2 2 2 3 2 2 2 3 2 2 3 2 2 2 3 3 3" xfId="30205" xr:uid="{00000000-0005-0000-0000-0000FD3B0000}"/>
    <cellStyle name="annee semestre 3 2 2 2 2 3 2 2 2 3 2 2 3 2 2 2 3 4" xfId="23253" xr:uid="{00000000-0005-0000-0000-0000FE3B0000}"/>
    <cellStyle name="annee semestre 3 2 2 2 2 3 2 2 2 3 2 2 3 2 3" xfId="2652" xr:uid="{00000000-0005-0000-0000-0000FF3B0000}"/>
    <cellStyle name="annee semestre 3 2 2 2 2 3 2 2 2 3 2 2 3 2 3 2" xfId="2199" xr:uid="{00000000-0005-0000-0000-0000003C0000}"/>
    <cellStyle name="annee semestre 3 2 2 2 2 3 2 2 2 3 2 2 3 2 3 2 2" xfId="4219" xr:uid="{00000000-0005-0000-0000-0000013C0000}"/>
    <cellStyle name="annee semestre 3 2 2 2 2 3 2 2 2 3 2 2 3 2 3 2 2 2" xfId="4693" xr:uid="{00000000-0005-0000-0000-0000023C0000}"/>
    <cellStyle name="annee semestre 3 2 2 2 2 3 2 2 2 3 2 2 3 2 3 2 2 2 2" xfId="5171" xr:uid="{00000000-0005-0000-0000-0000033C0000}"/>
    <cellStyle name="annee semestre 3 2 2 2 2 3 2 2 2 3 2 2 3 2 3 2 2 2 2 2" xfId="6920" xr:uid="{00000000-0005-0000-0000-0000043C0000}"/>
    <cellStyle name="annee semestre 3 2 2 2 2 3 2 2 2 3 2 2 3 2 3 2 2 2 2 2 2" xfId="5620" xr:uid="{00000000-0005-0000-0000-0000053C0000}"/>
    <cellStyle name="annee semestre 3 2 2 2 2 3 2 2 2 3 2 2 3 2 3 2 2 2 2 2 2 2" xfId="7931" xr:uid="{00000000-0005-0000-0000-0000063C0000}"/>
    <cellStyle name="annee semestre 3 2 2 2 2 3 2 2 2 3 2 2 3 2 3 2 2 2 2 2 2 2 2" xfId="14097" xr:uid="{00000000-0005-0000-0000-0000073C0000}"/>
    <cellStyle name="annee semestre 3 2 2 2 2 3 2 2 2 3 2 2 3 2 3 2 2 2 2 2 2 2 2 2" xfId="10020" xr:uid="{00000000-0005-0000-0000-0000083C0000}"/>
    <cellStyle name="annee semestre 3 2 2 2 2 3 2 2 2 3 2 2 3 2 3 2 2 2 2 2 2 2 2 2 2" xfId="32423" xr:uid="{00000000-0005-0000-0000-0000093C0000}"/>
    <cellStyle name="annee semestre 3 2 2 2 2 3 2 2 2 3 2 2 3 2 3 2 2 2 2 2 2 2 2 3" xfId="30444" xr:uid="{00000000-0005-0000-0000-00000A3C0000}"/>
    <cellStyle name="annee semestre 3 2 2 2 2 3 2 2 2 3 2 2 3 2 3 2 2 2 2 2 2 2 3" xfId="30344" xr:uid="{00000000-0005-0000-0000-00000B3C0000}"/>
    <cellStyle name="annee semestre 3 2 2 2 2 3 2 2 2 3 2 2 3 2 3 2 2 2 2 2 2 3" xfId="18491" xr:uid="{00000000-0005-0000-0000-00000C3C0000}"/>
    <cellStyle name="annee semestre 3 2 2 2 2 3 2 2 2 3 2 2 3 2 3 2 2 2 2 2 2 3 2" xfId="19788" xr:uid="{00000000-0005-0000-0000-00000D3C0000}"/>
    <cellStyle name="annee semestre 3 2 2 2 2 3 2 2 2 3 2 2 3 2 3 2 2 2 2 2 2 3 2 2" xfId="36806" xr:uid="{00000000-0005-0000-0000-00000E3C0000}"/>
    <cellStyle name="annee semestre 3 2 2 2 2 3 2 2 2 3 2 2 3 2 3 2 2 2 2 2 2 3 3" xfId="30092" xr:uid="{00000000-0005-0000-0000-00000F3C0000}"/>
    <cellStyle name="annee semestre 3 2 2 2 2 3 2 2 2 3 2 2 3 2 3 2 2 2 2 2 2 4" xfId="26441" xr:uid="{00000000-0005-0000-0000-0000103C0000}"/>
    <cellStyle name="annee semestre 3 2 2 2 2 3 2 2 2 3 2 2 3 2 3 2 2 2 2 2 3" xfId="11078" xr:uid="{00000000-0005-0000-0000-0000113C0000}"/>
    <cellStyle name="annee semestre 3 2 2 2 2 3 2 2 2 3 2 2 3 2 3 2 2 2 2 2 3 2" xfId="12454" xr:uid="{00000000-0005-0000-0000-0000123C0000}"/>
    <cellStyle name="annee semestre 3 2 2 2 2 3 2 2 2 3 2 2 3 2 3 2 2 2 2 2 3 2 2" xfId="14630" xr:uid="{00000000-0005-0000-0000-0000133C0000}"/>
    <cellStyle name="annee semestre 3 2 2 2 2 3 2 2 2 3 2 2 3 2 3 2 2 2 2 2 3 2 2 2" xfId="19794" xr:uid="{00000000-0005-0000-0000-0000143C0000}"/>
    <cellStyle name="annee semestre 3 2 2 2 2 3 2 2 2 3 2 2 3 2 3 2 2 2 2 2 3 2 2 2 2" xfId="32956" xr:uid="{00000000-0005-0000-0000-0000153C0000}"/>
    <cellStyle name="annee semestre 3 2 2 2 2 3 2 2 2 3 2 2 3 2 3 2 2 2 2 2 3 2 2 3" xfId="21149" xr:uid="{00000000-0005-0000-0000-0000163C0000}"/>
    <cellStyle name="annee semestre 3 2 2 2 2 3 2 2 2 3 2 2 3 2 3 2 2 2 2 2 3 2 3" xfId="25293" xr:uid="{00000000-0005-0000-0000-0000173C0000}"/>
    <cellStyle name="annee semestre 3 2 2 2 2 3 2 2 2 3 2 2 3 2 3 2 2 2 2 2 3 3" xfId="15796" xr:uid="{00000000-0005-0000-0000-0000183C0000}"/>
    <cellStyle name="annee semestre 3 2 2 2 2 3 2 2 2 3 2 2 3 2 3 2 2 2 2 2 3 3 2" xfId="19711" xr:uid="{00000000-0005-0000-0000-0000193C0000}"/>
    <cellStyle name="annee semestre 3 2 2 2 2 3 2 2 2 3 2 2 3 2 3 2 2 2 2 2 3 3 2 2" xfId="34112" xr:uid="{00000000-0005-0000-0000-00001A3C0000}"/>
    <cellStyle name="annee semestre 3 2 2 2 2 3 2 2 2 3 2 2 3 2 3 2 2 2 2 2 3 3 3" xfId="27462" xr:uid="{00000000-0005-0000-0000-00001B3C0000}"/>
    <cellStyle name="annee semestre 3 2 2 2 2 3 2 2 2 3 2 2 3 2 3 2 2 2 2 2 3 4" xfId="23420" xr:uid="{00000000-0005-0000-0000-00001C3C0000}"/>
    <cellStyle name="annee semestre 3 2 2 2 2 3 2 2 2 3 2 2 3 2 3 2 2 2 2 3" xfId="16260" xr:uid="{00000000-0005-0000-0000-00001D3C0000}"/>
    <cellStyle name="annee semestre 3 2 2 2 2 3 2 2 2 3 2 2 3 2 3 2 2 2 2 3 2" xfId="8382" xr:uid="{00000000-0005-0000-0000-00001E3C0000}"/>
    <cellStyle name="annee semestre 3 2 2 2 2 3 2 2 2 3 2 2 3 2 3 2 2 2 2 3 2 2" xfId="34575" xr:uid="{00000000-0005-0000-0000-00001F3C0000}"/>
    <cellStyle name="annee semestre 3 2 2 2 2 3 2 2 2 3 2 2 3 2 3 2 2 2 2 3 3" xfId="25322" xr:uid="{00000000-0005-0000-0000-0000203C0000}"/>
    <cellStyle name="annee semestre 3 2 2 2 2 3 2 2 2 3 2 2 3 2 3 2 2 2 2 4" xfId="21424" xr:uid="{00000000-0005-0000-0000-0000213C0000}"/>
    <cellStyle name="annee semestre 3 2 2 2 2 3 2 2 2 3 2 2 3 2 3 2 2 3" xfId="15718" xr:uid="{00000000-0005-0000-0000-0000223C0000}"/>
    <cellStyle name="annee semestre 3 2 2 2 2 3 2 2 2 3 2 2 3 2 3 2 2 3 2" xfId="8967" xr:uid="{00000000-0005-0000-0000-0000233C0000}"/>
    <cellStyle name="annee semestre 3 2 2 2 2 3 2 2 2 3 2 2 3 2 3 2 2 3 2 2" xfId="34034" xr:uid="{00000000-0005-0000-0000-0000243C0000}"/>
    <cellStyle name="annee semestre 3 2 2 2 2 3 2 2 2 3 2 2 3 2 3 2 2 3 3" xfId="25589" xr:uid="{00000000-0005-0000-0000-0000253C0000}"/>
    <cellStyle name="annee semestre 3 2 2 2 2 3 2 2 2 3 2 2 3 2 3 2 2 4" xfId="27077" xr:uid="{00000000-0005-0000-0000-0000263C0000}"/>
    <cellStyle name="annee semestre 3 2 2 2 2 3 2 2 2 3 2 2 3 2 3 3" xfId="3153" xr:uid="{00000000-0005-0000-0000-0000273C0000}"/>
    <cellStyle name="annee semestre 3 2 2 2 2 3 2 2 2 3 2 2 3 2 3 3 2" xfId="3873" xr:uid="{00000000-0005-0000-0000-0000283C0000}"/>
    <cellStyle name="annee semestre 3 2 2 2 2 3 2 2 2 3 2 2 3 2 3 3 2 2" xfId="5448" xr:uid="{00000000-0005-0000-0000-0000293C0000}"/>
    <cellStyle name="annee semestre 3 2 2 2 2 3 2 2 2 3 2 2 3 2 3 3 2 2 2" xfId="6290" xr:uid="{00000000-0005-0000-0000-00002A3C0000}"/>
    <cellStyle name="annee semestre 3 2 2 2 2 3 2 2 2 3 2 2 3 2 3 3 2 2 2 2" xfId="5639" xr:uid="{00000000-0005-0000-0000-00002B3C0000}"/>
    <cellStyle name="annee semestre 3 2 2 2 2 3 2 2 2 3 2 2 3 2 3 3 2 2 2 2 2" xfId="7301" xr:uid="{00000000-0005-0000-0000-00002C3C0000}"/>
    <cellStyle name="annee semestre 3 2 2 2 2 3 2 2 2 3 2 2 3 2 3 3 2 2 2 2 2 2" xfId="14300" xr:uid="{00000000-0005-0000-0000-00002D3C0000}"/>
    <cellStyle name="annee semestre 3 2 2 2 2 3 2 2 2 3 2 2 3 2 3 3 2 2 2 2 2 2 2" xfId="9605" xr:uid="{00000000-0005-0000-0000-00002E3C0000}"/>
    <cellStyle name="annee semestre 3 2 2 2 2 3 2 2 2 3 2 2 3 2 3 3 2 2 2 2 2 2 2 2" xfId="32626" xr:uid="{00000000-0005-0000-0000-00002F3C0000}"/>
    <cellStyle name="annee semestre 3 2 2 2 2 3 2 2 2 3 2 2 3 2 3 3 2 2 2 2 2 2 3" xfId="20702" xr:uid="{00000000-0005-0000-0000-0000303C0000}"/>
    <cellStyle name="annee semestre 3 2 2 2 2 3 2 2 2 3 2 2 3 2 3 3 2 2 2 2 2 3" xfId="28847" xr:uid="{00000000-0005-0000-0000-0000313C0000}"/>
    <cellStyle name="annee semestre 3 2 2 2 2 3 2 2 2 3 2 2 3 2 3 3 2 2 2 2 3" xfId="16432" xr:uid="{00000000-0005-0000-0000-0000323C0000}"/>
    <cellStyle name="annee semestre 3 2 2 2 2 3 2 2 2 3 2 2 3 2 3 3 2 2 2 2 3 2" xfId="9160" xr:uid="{00000000-0005-0000-0000-0000333C0000}"/>
    <cellStyle name="annee semestre 3 2 2 2 2 3 2 2 2 3 2 2 3 2 3 3 2 2 2 2 3 2 2" xfId="34747" xr:uid="{00000000-0005-0000-0000-0000343C0000}"/>
    <cellStyle name="annee semestre 3 2 2 2 2 3 2 2 2 3 2 2 3 2 3 3 2 2 2 2 3 3" xfId="23084" xr:uid="{00000000-0005-0000-0000-0000353C0000}"/>
    <cellStyle name="annee semestre 3 2 2 2 2 3 2 2 2 3 2 2 3 2 3 3 2 2 2 2 4" xfId="27994" xr:uid="{00000000-0005-0000-0000-0000363C0000}"/>
    <cellStyle name="annee semestre 3 2 2 2 2 3 2 2 2 3 2 2 3 2 3 3 2 2 2 3" xfId="10448" xr:uid="{00000000-0005-0000-0000-0000373C0000}"/>
    <cellStyle name="annee semestre 3 2 2 2 2 3 2 2 2 3 2 2 3 2 3 3 2 2 2 3 2" xfId="12031" xr:uid="{00000000-0005-0000-0000-0000383C0000}"/>
    <cellStyle name="annee semestre 3 2 2 2 2 3 2 2 2 3 2 2 3 2 3 3 2 2 2 3 2 2" xfId="14254" xr:uid="{00000000-0005-0000-0000-0000393C0000}"/>
    <cellStyle name="annee semestre 3 2 2 2 2 3 2 2 2 3 2 2 3 2 3 3 2 2 2 3 2 2 2" xfId="20415" xr:uid="{00000000-0005-0000-0000-00003A3C0000}"/>
    <cellStyle name="annee semestre 3 2 2 2 2 3 2 2 2 3 2 2 3 2 3 3 2 2 2 3 2 2 2 2" xfId="32580" xr:uid="{00000000-0005-0000-0000-00003B3C0000}"/>
    <cellStyle name="annee semestre 3 2 2 2 2 3 2 2 2 3 2 2 3 2 3 3 2 2 2 3 2 2 3" xfId="20853" xr:uid="{00000000-0005-0000-0000-00003C3C0000}"/>
    <cellStyle name="annee semestre 3 2 2 2 2 3 2 2 2 3 2 2 3 2 3 3 2 2 2 3 2 3" xfId="21602" xr:uid="{00000000-0005-0000-0000-00003D3C0000}"/>
    <cellStyle name="annee semestre 3 2 2 2 2 3 2 2 2 3 2 2 3 2 3 3 2 2 2 3 3" xfId="15431" xr:uid="{00000000-0005-0000-0000-00003E3C0000}"/>
    <cellStyle name="annee semestre 3 2 2 2 2 3 2 2 2 3 2 2 3 2 3 3 2 2 2 3 3 2" xfId="19782" xr:uid="{00000000-0005-0000-0000-00003F3C0000}"/>
    <cellStyle name="annee semestre 3 2 2 2 2 3 2 2 2 3 2 2 3 2 3 3 2 2 2 3 3 2 2" xfId="33750" xr:uid="{00000000-0005-0000-0000-0000403C0000}"/>
    <cellStyle name="annee semestre 3 2 2 2 2 3 2 2 2 3 2 2 3 2 3 3 2 2 2 3 3 3" xfId="30970" xr:uid="{00000000-0005-0000-0000-0000413C0000}"/>
    <cellStyle name="annee semestre 3 2 2 2 2 3 2 2 2 3 2 2 3 2 3 3 2 2 2 3 4" xfId="28825" xr:uid="{00000000-0005-0000-0000-0000423C0000}"/>
    <cellStyle name="annee semestre 3 2 2 2 2 3 2 2 2 3 2 2 3 2 3 3 2 2 3" xfId="15459" xr:uid="{00000000-0005-0000-0000-0000433C0000}"/>
    <cellStyle name="annee semestre 3 2 2 2 2 3 2 2 2 3 2 2 3 2 3 3 2 2 3 2" xfId="19173" xr:uid="{00000000-0005-0000-0000-0000443C0000}"/>
    <cellStyle name="annee semestre 3 2 2 2 2 3 2 2 2 3 2 2 3 2 3 3 2 2 3 2 2" xfId="33778" xr:uid="{00000000-0005-0000-0000-0000453C0000}"/>
    <cellStyle name="annee semestre 3 2 2 2 2 3 2 2 2 3 2 2 3 2 3 3 2 2 3 3" xfId="27372" xr:uid="{00000000-0005-0000-0000-0000463C0000}"/>
    <cellStyle name="annee semestre 3 2 2 2 2 3 2 2 2 3 2 2 3 2 3 3 2 2 4" xfId="23064" xr:uid="{00000000-0005-0000-0000-0000473C0000}"/>
    <cellStyle name="annee semestre 3 2 2 2 2 3 2 2 2 3 2 2 3 2 3 3 3" xfId="15717" xr:uid="{00000000-0005-0000-0000-0000483C0000}"/>
    <cellStyle name="annee semestre 3 2 2 2 2 3 2 2 2 3 2 2 3 2 3 3 3 2" xfId="20480" xr:uid="{00000000-0005-0000-0000-0000493C0000}"/>
    <cellStyle name="annee semestre 3 2 2 2 2 3 2 2 2 3 2 2 3 2 3 3 3 2 2" xfId="34033" xr:uid="{00000000-0005-0000-0000-00004A3C0000}"/>
    <cellStyle name="annee semestre 3 2 2 2 2 3 2 2 2 3 2 2 3 2 3 3 3 3" xfId="28143" xr:uid="{00000000-0005-0000-0000-00004B3C0000}"/>
    <cellStyle name="annee semestre 3 2 2 2 2 3 2 2 2 3 2 2 3 2 3 3 4" xfId="26292" xr:uid="{00000000-0005-0000-0000-00004C3C0000}"/>
    <cellStyle name="annee semestre 3 2 2 2 2 3 2 2 2 3 2 2 3 2 4" xfId="18172" xr:uid="{00000000-0005-0000-0000-00004D3C0000}"/>
    <cellStyle name="annee semestre 3 2 2 2 2 3 2 2 2 3 2 2 3 2 4 2" xfId="18655" xr:uid="{00000000-0005-0000-0000-00004E3C0000}"/>
    <cellStyle name="annee semestre 3 2 2 2 2 3 2 2 2 3 2 2 3 2 4 2 2" xfId="36487" xr:uid="{00000000-0005-0000-0000-00004F3C0000}"/>
    <cellStyle name="annee semestre 3 2 2 2 2 3 2 2 2 3 2 2 3 2 4 3" xfId="30641" xr:uid="{00000000-0005-0000-0000-0000503C0000}"/>
    <cellStyle name="annee semestre 3 2 2 2 2 3 2 2 2 3 2 2 3 2 5" xfId="23565" xr:uid="{00000000-0005-0000-0000-0000513C0000}"/>
    <cellStyle name="annee semestre 3 2 2 2 2 3 2 2 2 3 2 2 4" xfId="14856" xr:uid="{00000000-0005-0000-0000-0000523C0000}"/>
    <cellStyle name="annee semestre 3 2 2 2 2 3 2 2 2 3 2 2 4 2" xfId="8120" xr:uid="{00000000-0005-0000-0000-0000533C0000}"/>
    <cellStyle name="annee semestre 3 2 2 2 2 3 2 2 2 3 2 2 4 2 2" xfId="33178" xr:uid="{00000000-0005-0000-0000-0000543C0000}"/>
    <cellStyle name="annee semestre 3 2 2 2 2 3 2 2 2 3 2 2 4 3" xfId="27339" xr:uid="{00000000-0005-0000-0000-0000553C0000}"/>
    <cellStyle name="annee semestre 3 2 2 2 2 3 2 2 2 3 2 2 5" xfId="22087" xr:uid="{00000000-0005-0000-0000-0000563C0000}"/>
    <cellStyle name="annee semestre 3 2 2 2 2 3 2 2 2 3 3" xfId="14933" xr:uid="{00000000-0005-0000-0000-0000573C0000}"/>
    <cellStyle name="annee semestre 3 2 2 2 2 3 2 2 2 3 3 2" xfId="8232" xr:uid="{00000000-0005-0000-0000-0000583C0000}"/>
    <cellStyle name="annee semestre 3 2 2 2 2 3 2 2 2 3 3 2 2" xfId="33254" xr:uid="{00000000-0005-0000-0000-0000593C0000}"/>
    <cellStyle name="annee semestre 3 2 2 2 2 3 2 2 2 3 3 3" xfId="28530" xr:uid="{00000000-0005-0000-0000-00005A3C0000}"/>
    <cellStyle name="annee semestre 3 2 2 2 2 3 2 2 2 3 4" xfId="25970" xr:uid="{00000000-0005-0000-0000-00005B3C0000}"/>
    <cellStyle name="annee semestre 3 2 2 2 2 3 2 2 3" xfId="678" xr:uid="{00000000-0005-0000-0000-00005C3C0000}"/>
    <cellStyle name="annee semestre 3 2 2 2 2 3 2 2 3 2" xfId="564" xr:uid="{00000000-0005-0000-0000-00005D3C0000}"/>
    <cellStyle name="annee semestre 3 2 2 2 2 3 2 2 3 2 2" xfId="1067" xr:uid="{00000000-0005-0000-0000-00005E3C0000}"/>
    <cellStyle name="annee semestre 3 2 2 2 2 3 2 2 3 2 2 2" xfId="1296" xr:uid="{00000000-0005-0000-0000-00005F3C0000}"/>
    <cellStyle name="annee semestre 3 2 2 2 2 3 2 2 3 2 2 2 2" xfId="1236" xr:uid="{00000000-0005-0000-0000-0000603C0000}"/>
    <cellStyle name="annee semestre 3 2 2 2 2 3 2 2 3 2 2 2 2 2" xfId="1636" xr:uid="{00000000-0005-0000-0000-0000613C0000}"/>
    <cellStyle name="annee semestre 3 2 2 2 2 3 2 2 3 2 2 2 2 2 2" xfId="1914" xr:uid="{00000000-0005-0000-0000-0000623C0000}"/>
    <cellStyle name="annee semestre 3 2 2 2 2 3 2 2 3 2 2 2 2 2 2 2" xfId="2271" xr:uid="{00000000-0005-0000-0000-0000633C0000}"/>
    <cellStyle name="annee semestre 3 2 2 2 2 3 2 2 3 2 2 2 2 2 2 2 2" xfId="2804" xr:uid="{00000000-0005-0000-0000-0000643C0000}"/>
    <cellStyle name="annee semestre 3 2 2 2 2 3 2 2 3 2 2 2 2 2 2 2 2 2" xfId="4029" xr:uid="{00000000-0005-0000-0000-0000653C0000}"/>
    <cellStyle name="annee semestre 3 2 2 2 2 3 2 2 3 2 2 2 2 2 2 2 2 2 2" xfId="4503" xr:uid="{00000000-0005-0000-0000-0000663C0000}"/>
    <cellStyle name="annee semestre 3 2 2 2 2 3 2 2 3 2 2 2 2 2 2 2 2 2 2 2" xfId="5631" xr:uid="{00000000-0005-0000-0000-0000673C0000}"/>
    <cellStyle name="annee semestre 3 2 2 2 2 3 2 2 3 2 2 2 2 2 2 2 2 2 2 2 2" xfId="7135" xr:uid="{00000000-0005-0000-0000-0000683C0000}"/>
    <cellStyle name="annee semestre 3 2 2 2 2 3 2 2 3 2 2 2 2 2 2 2 2 2 2 2 2 2" xfId="5053" xr:uid="{00000000-0005-0000-0000-0000693C0000}"/>
    <cellStyle name="annee semestre 3 2 2 2 2 3 2 2 3 2 2 2 2 2 2 2 2 2 2 2 2 2 2" xfId="8050" xr:uid="{00000000-0005-0000-0000-00006A3C0000}"/>
    <cellStyle name="annee semestre 3 2 2 2 2 3 2 2 3 2 2 2 2 2 2 2 2 2 2 2 2 2 2 2" xfId="14313" xr:uid="{00000000-0005-0000-0000-00006B3C0000}"/>
    <cellStyle name="annee semestre 3 2 2 2 2 3 2 2 3 2 2 2 2 2 2 2 2 2 2 2 2 2 2 2 2" xfId="12985" xr:uid="{00000000-0005-0000-0000-00006C3C0000}"/>
    <cellStyle name="annee semestre 3 2 2 2 2 3 2 2 3 2 2 2 2 2 2 2 2 2 2 2 2 2 2 2 2 2" xfId="32639" xr:uid="{00000000-0005-0000-0000-00006D3C0000}"/>
    <cellStyle name="annee semestre 3 2 2 2 2 3 2 2 3 2 2 2 2 2 2 2 2 2 2 2 2 2 2 2 3" xfId="21086" xr:uid="{00000000-0005-0000-0000-00006E3C0000}"/>
    <cellStyle name="annee semestre 3 2 2 2 2 3 2 2 3 2 2 2 2 2 2 2 2 2 2 2 2 2 2 3" xfId="23176" xr:uid="{00000000-0005-0000-0000-00006F3C0000}"/>
    <cellStyle name="annee semestre 3 2 2 2 2 3 2 2 3 2 2 2 2 2 2 2 2 2 2 2 2 2 3" xfId="16529" xr:uid="{00000000-0005-0000-0000-0000703C0000}"/>
    <cellStyle name="annee semestre 3 2 2 2 2 3 2 2 3 2 2 2 2 2 2 2 2 2 2 2 2 2 3 2" xfId="10279" xr:uid="{00000000-0005-0000-0000-0000713C0000}"/>
    <cellStyle name="annee semestre 3 2 2 2 2 3 2 2 3 2 2 2 2 2 2 2 2 2 2 2 2 2 3 2 2" xfId="34844" xr:uid="{00000000-0005-0000-0000-0000723C0000}"/>
    <cellStyle name="annee semestre 3 2 2 2 2 3 2 2 3 2 2 2 2 2 2 2 2 2 2 2 2 2 3 3" xfId="24836" xr:uid="{00000000-0005-0000-0000-0000733C0000}"/>
    <cellStyle name="annee semestre 3 2 2 2 2 3 2 2 3 2 2 2 2 2 2 2 2 2 2 2 2 2 4" xfId="27510" xr:uid="{00000000-0005-0000-0000-0000743C0000}"/>
    <cellStyle name="annee semestre 3 2 2 2 2 3 2 2 3 2 2 2 2 2 2 2 2 2 2 2 2 3" xfId="11197" xr:uid="{00000000-0005-0000-0000-0000753C0000}"/>
    <cellStyle name="annee semestre 3 2 2 2 2 3 2 2 3 2 2 2 2 2 2 2 2 2 2 2 2 3 2" xfId="12573" xr:uid="{00000000-0005-0000-0000-0000763C0000}"/>
    <cellStyle name="annee semestre 3 2 2 2 2 3 2 2 3 2 2 2 2 2 2 2 2 2 2 2 2 3 2 2" xfId="14749" xr:uid="{00000000-0005-0000-0000-0000773C0000}"/>
    <cellStyle name="annee semestre 3 2 2 2 2 3 2 2 3 2 2 2 2 2 2 2 2 2 2 2 2 3 2 2 2" xfId="10407" xr:uid="{00000000-0005-0000-0000-0000783C0000}"/>
    <cellStyle name="annee semestre 3 2 2 2 2 3 2 2 3 2 2 2 2 2 2 2 2 2 2 2 2 3 2 2 2 2" xfId="33075" xr:uid="{00000000-0005-0000-0000-0000793C0000}"/>
    <cellStyle name="annee semestre 3 2 2 2 2 3 2 2 3 2 2 2 2 2 2 2 2 2 2 2 2 3 2 2 3" xfId="22501" xr:uid="{00000000-0005-0000-0000-00007A3C0000}"/>
    <cellStyle name="annee semestre 3 2 2 2 2 3 2 2 3 2 2 2 2 2 2 2 2 2 2 2 2 3 2 3" xfId="30863" xr:uid="{00000000-0005-0000-0000-00007B3C0000}"/>
    <cellStyle name="annee semestre 3 2 2 2 2 3 2 2 3 2 2 2 2 2 2 2 2 2 2 2 2 3 3" xfId="16435" xr:uid="{00000000-0005-0000-0000-00007C3C0000}"/>
    <cellStyle name="annee semestre 3 2 2 2 2 3 2 2 3 2 2 2 2 2 2 2 2 2 2 2 2 3 3 2" xfId="19018" xr:uid="{00000000-0005-0000-0000-00007D3C0000}"/>
    <cellStyle name="annee semestre 3 2 2 2 2 3 2 2 3 2 2 2 2 2 2 2 2 2 2 2 2 3 3 2 2" xfId="34750" xr:uid="{00000000-0005-0000-0000-00007E3C0000}"/>
    <cellStyle name="annee semestre 3 2 2 2 2 3 2 2 3 2 2 2 2 2 2 2 2 2 2 2 2 3 3 3" xfId="31464" xr:uid="{00000000-0005-0000-0000-00007F3C0000}"/>
    <cellStyle name="annee semestre 3 2 2 2 2 3 2 2 3 2 2 2 2 2 2 2 2 2 2 2 2 3 4" xfId="25564" xr:uid="{00000000-0005-0000-0000-0000803C0000}"/>
    <cellStyle name="annee semestre 3 2 2 2 2 3 2 2 3 2 2 2 2 2 2 2 2 2 2 2 3" xfId="17348" xr:uid="{00000000-0005-0000-0000-0000813C0000}"/>
    <cellStyle name="annee semestre 3 2 2 2 2 3 2 2 3 2 2 2 2 2 2 2 2 2 2 2 3 2" xfId="9779" xr:uid="{00000000-0005-0000-0000-0000823C0000}"/>
    <cellStyle name="annee semestre 3 2 2 2 2 3 2 2 3 2 2 2 2 2 2 2 2 2 2 2 3 2 2" xfId="35663" xr:uid="{00000000-0005-0000-0000-0000833C0000}"/>
    <cellStyle name="annee semestre 3 2 2 2 2 3 2 2 3 2 2 2 2 2 2 2 2 2 2 2 3 3" xfId="25250" xr:uid="{00000000-0005-0000-0000-0000843C0000}"/>
    <cellStyle name="annee semestre 3 2 2 2 2 3 2 2 3 2 2 2 2 2 2 2 2 2 2 2 4" xfId="21775" xr:uid="{00000000-0005-0000-0000-0000853C0000}"/>
    <cellStyle name="annee semestre 3 2 2 2 2 3 2 2 3 2 2 2 2 2 2 2 2 2 3" xfId="16604" xr:uid="{00000000-0005-0000-0000-0000863C0000}"/>
    <cellStyle name="annee semestre 3 2 2 2 2 3 2 2 3 2 2 2 2 2 2 2 2 2 3 2" xfId="19101" xr:uid="{00000000-0005-0000-0000-0000873C0000}"/>
    <cellStyle name="annee semestre 3 2 2 2 2 3 2 2 3 2 2 2 2 2 2 2 2 2 3 2 2" xfId="34919" xr:uid="{00000000-0005-0000-0000-0000883C0000}"/>
    <cellStyle name="annee semestre 3 2 2 2 2 3 2 2 3 2 2 2 2 2 2 2 2 2 3 3" xfId="23827" xr:uid="{00000000-0005-0000-0000-0000893C0000}"/>
    <cellStyle name="annee semestre 3 2 2 2 2 3 2 2 3 2 2 2 2 2 2 2 2 2 4" xfId="23783" xr:uid="{00000000-0005-0000-0000-00008A3C0000}"/>
    <cellStyle name="annee semestre 3 2 2 2 2 3 2 2 3 2 2 2 2 2 2 2 3" xfId="3099" xr:uid="{00000000-0005-0000-0000-00008B3C0000}"/>
    <cellStyle name="annee semestre 3 2 2 2 2 3 2 2 3 2 2 2 2 2 2 2 3 2" xfId="3880" xr:uid="{00000000-0005-0000-0000-00008C3C0000}"/>
    <cellStyle name="annee semestre 3 2 2 2 2 3 2 2 3 2 2 2 2 2 2 2 3 2 2" xfId="5064" xr:uid="{00000000-0005-0000-0000-00008D3C0000}"/>
    <cellStyle name="annee semestre 3 2 2 2 2 3 2 2 3 2 2 2 2 2 2 2 3 2 2 2" xfId="6721" xr:uid="{00000000-0005-0000-0000-00008E3C0000}"/>
    <cellStyle name="annee semestre 3 2 2 2 2 3 2 2 3 2 2 2 2 2 2 2 3 2 2 2 2" xfId="6250" xr:uid="{00000000-0005-0000-0000-00008F3C0000}"/>
    <cellStyle name="annee semestre 3 2 2 2 2 3 2 2 3 2 2 2 2 2 2 2 3 2 2 2 2 2" xfId="7732" xr:uid="{00000000-0005-0000-0000-0000903C0000}"/>
    <cellStyle name="annee semestre 3 2 2 2 2 3 2 2 3 2 2 2 2 2 2 2 3 2 2 2 2 2 2" xfId="14316" xr:uid="{00000000-0005-0000-0000-0000913C0000}"/>
    <cellStyle name="annee semestre 3 2 2 2 2 3 2 2 3 2 2 2 2 2 2 2 3 2 2 2 2 2 2 2" xfId="11360" xr:uid="{00000000-0005-0000-0000-0000923C0000}"/>
    <cellStyle name="annee semestre 3 2 2 2 2 3 2 2 3 2 2 2 2 2 2 2 3 2 2 2 2 2 2 2 2" xfId="32642" xr:uid="{00000000-0005-0000-0000-0000933C0000}"/>
    <cellStyle name="annee semestre 3 2 2 2 2 3 2 2 3 2 2 2 2 2 2 2 3 2 2 2 2 2 2 3" xfId="25134" xr:uid="{00000000-0005-0000-0000-0000943C0000}"/>
    <cellStyle name="annee semestre 3 2 2 2 2 3 2 2 3 2 2 2 2 2 2 2 3 2 2 2 2 2 3" xfId="29704" xr:uid="{00000000-0005-0000-0000-0000953C0000}"/>
    <cellStyle name="annee semestre 3 2 2 2 2 3 2 2 3 2 2 2 2 2 2 2 3 2 2 2 2 3" xfId="18019" xr:uid="{00000000-0005-0000-0000-0000963C0000}"/>
    <cellStyle name="annee semestre 3 2 2 2 2 3 2 2 3 2 2 2 2 2 2 2 3 2 2 2 2 3 2" xfId="10348" xr:uid="{00000000-0005-0000-0000-0000973C0000}"/>
    <cellStyle name="annee semestre 3 2 2 2 2 3 2 2 3 2 2 2 2 2 2 2 3 2 2 2 2 3 2 2" xfId="36334" xr:uid="{00000000-0005-0000-0000-0000983C0000}"/>
    <cellStyle name="annee semestre 3 2 2 2 2 3 2 2 3 2 2 2 2 2 2 2 3 2 2 2 2 3 3" xfId="28525" xr:uid="{00000000-0005-0000-0000-0000993C0000}"/>
    <cellStyle name="annee semestre 3 2 2 2 2 3 2 2 3 2 2 2 2 2 2 2 3 2 2 2 2 4" xfId="21352" xr:uid="{00000000-0005-0000-0000-00009A3C0000}"/>
    <cellStyle name="annee semestre 3 2 2 2 2 3 2 2 3 2 2 2 2 2 2 2 3 2 2 2 3" xfId="10879" xr:uid="{00000000-0005-0000-0000-00009B3C0000}"/>
    <cellStyle name="annee semestre 3 2 2 2 2 3 2 2 3 2 2 2 2 2 2 2 3 2 2 2 3 2" xfId="11990" xr:uid="{00000000-0005-0000-0000-00009C3C0000}"/>
    <cellStyle name="annee semestre 3 2 2 2 2 3 2 2 3 2 2 2 2 2 2 2 3 2 2 2 3 2 2" xfId="13911" xr:uid="{00000000-0005-0000-0000-00009D3C0000}"/>
    <cellStyle name="annee semestre 3 2 2 2 2 3 2 2 3 2 2 2 2 2 2 2 3 2 2 2 3 2 2 2" xfId="20196" xr:uid="{00000000-0005-0000-0000-00009E3C0000}"/>
    <cellStyle name="annee semestre 3 2 2 2 2 3 2 2 3 2 2 2 2 2 2 2 3 2 2 2 3 2 2 2 2" xfId="32237" xr:uid="{00000000-0005-0000-0000-00009F3C0000}"/>
    <cellStyle name="annee semestre 3 2 2 2 2 3 2 2 3 2 2 2 2 2 2 2 3 2 2 2 3 2 2 3" xfId="31116" xr:uid="{00000000-0005-0000-0000-0000A03C0000}"/>
    <cellStyle name="annee semestre 3 2 2 2 2 3 2 2 3 2 2 2 2 2 2 2 3 2 2 2 3 2 3" xfId="22493" xr:uid="{00000000-0005-0000-0000-0000A13C0000}"/>
    <cellStyle name="annee semestre 3 2 2 2 2 3 2 2 3 2 2 2 2 2 2 2 3 2 2 2 3 3" xfId="17551" xr:uid="{00000000-0005-0000-0000-0000A23C0000}"/>
    <cellStyle name="annee semestre 3 2 2 2 2 3 2 2 3 2 2 2 2 2 2 2 3 2 2 2 3 3 2" xfId="9470" xr:uid="{00000000-0005-0000-0000-0000A33C0000}"/>
    <cellStyle name="annee semestre 3 2 2 2 2 3 2 2 3 2 2 2 2 2 2 2 3 2 2 2 3 3 2 2" xfId="35866" xr:uid="{00000000-0005-0000-0000-0000A43C0000}"/>
    <cellStyle name="annee semestre 3 2 2 2 2 3 2 2 3 2 2 2 2 2 2 2 3 2 2 2 3 3 3" xfId="25145" xr:uid="{00000000-0005-0000-0000-0000A53C0000}"/>
    <cellStyle name="annee semestre 3 2 2 2 2 3 2 2 3 2 2 2 2 2 2 2 3 2 2 2 3 4" xfId="26882" xr:uid="{00000000-0005-0000-0000-0000A63C0000}"/>
    <cellStyle name="annee semestre 3 2 2 2 2 3 2 2 3 2 2 2 2 2 2 2 3 2 2 3" xfId="16071" xr:uid="{00000000-0005-0000-0000-0000A73C0000}"/>
    <cellStyle name="annee semestre 3 2 2 2 2 3 2 2 3 2 2 2 2 2 2 2 3 2 2 3 2" xfId="18928" xr:uid="{00000000-0005-0000-0000-0000A83C0000}"/>
    <cellStyle name="annee semestre 3 2 2 2 2 3 2 2 3 2 2 2 2 2 2 2 3 2 2 3 2 2" xfId="34386" xr:uid="{00000000-0005-0000-0000-0000A93C0000}"/>
    <cellStyle name="annee semestre 3 2 2 2 2 3 2 2 3 2 2 2 2 2 2 2 3 2 2 3 3" xfId="27346" xr:uid="{00000000-0005-0000-0000-0000AA3C0000}"/>
    <cellStyle name="annee semestre 3 2 2 2 2 3 2 2 3 2 2 2 2 2 2 2 3 2 2 4" xfId="21297" xr:uid="{00000000-0005-0000-0000-0000AB3C0000}"/>
    <cellStyle name="annee semestre 3 2 2 2 2 3 2 2 3 2 2 2 2 2 2 2 3 3" xfId="17717" xr:uid="{00000000-0005-0000-0000-0000AC3C0000}"/>
    <cellStyle name="annee semestre 3 2 2 2 2 3 2 2 3 2 2 2 2 2 2 2 3 3 2" xfId="12804" xr:uid="{00000000-0005-0000-0000-0000AD3C0000}"/>
    <cellStyle name="annee semestre 3 2 2 2 2 3 2 2 3 2 2 2 2 2 2 2 3 3 2 2" xfId="36032" xr:uid="{00000000-0005-0000-0000-0000AE3C0000}"/>
    <cellStyle name="annee semestre 3 2 2 2 2 3 2 2 3 2 2 2 2 2 2 2 3 3 3" xfId="30108" xr:uid="{00000000-0005-0000-0000-0000AF3C0000}"/>
    <cellStyle name="annee semestre 3 2 2 2 2 3 2 2 3 2 2 2 2 2 2 2 3 4" xfId="26105" xr:uid="{00000000-0005-0000-0000-0000B03C0000}"/>
    <cellStyle name="annee semestre 3 2 2 2 2 3 2 2 3 2 2 2 2 2 3" xfId="2537" xr:uid="{00000000-0005-0000-0000-0000B13C0000}"/>
    <cellStyle name="annee semestre 3 2 2 2 2 3 2 2 3 2 2 2 2 2 3 2" xfId="2301" xr:uid="{00000000-0005-0000-0000-0000B23C0000}"/>
    <cellStyle name="annee semestre 3 2 2 2 2 3 2 2 3 2 2 2 2 2 3 2 2" xfId="3792" xr:uid="{00000000-0005-0000-0000-0000B33C0000}"/>
    <cellStyle name="annee semestre 3 2 2 2 2 3 2 2 3 2 2 2 2 2 3 2 2 2" xfId="3923" xr:uid="{00000000-0005-0000-0000-0000B43C0000}"/>
    <cellStyle name="annee semestre 3 2 2 2 2 3 2 2 3 2 2 2 2 2 3 2 2 2 2" xfId="5455" xr:uid="{00000000-0005-0000-0000-0000B53C0000}"/>
    <cellStyle name="annee semestre 3 2 2 2 2 3 2 2 3 2 2 2 2 2 3 2 2 2 2 2" xfId="6681" xr:uid="{00000000-0005-0000-0000-0000B63C0000}"/>
    <cellStyle name="annee semestre 3 2 2 2 2 3 2 2 3 2 2 2 2 2 3 2 2 2 2 2 2" xfId="6219" xr:uid="{00000000-0005-0000-0000-0000B73C0000}"/>
    <cellStyle name="annee semestre 3 2 2 2 2 3 2 2 3 2 2 2 2 2 3 2 2 2 2 2 2 2" xfId="7692" xr:uid="{00000000-0005-0000-0000-0000B83C0000}"/>
    <cellStyle name="annee semestre 3 2 2 2 2 3 2 2 3 2 2 2 2 2 3 2 2 2 2 2 2 2 2" xfId="13202" xr:uid="{00000000-0005-0000-0000-0000B93C0000}"/>
    <cellStyle name="annee semestre 3 2 2 2 2 3 2 2 3 2 2 2 2 2 3 2 2 2 2 2 2 2 2 2" xfId="19705" xr:uid="{00000000-0005-0000-0000-0000BA3C0000}"/>
    <cellStyle name="annee semestre 3 2 2 2 2 3 2 2 3 2 2 2 2 2 3 2 2 2 2 2 2 2 2 2 2" xfId="31528" xr:uid="{00000000-0005-0000-0000-0000BB3C0000}"/>
    <cellStyle name="annee semestre 3 2 2 2 2 3 2 2 3 2 2 2 2 2 3 2 2 2 2 2 2 2 2 3" xfId="27644" xr:uid="{00000000-0005-0000-0000-0000BC3C0000}"/>
    <cellStyle name="annee semestre 3 2 2 2 2 3 2 2 3 2 2 2 2 2 3 2 2 2 2 2 2 2 3" xfId="25592" xr:uid="{00000000-0005-0000-0000-0000BD3C0000}"/>
    <cellStyle name="annee semestre 3 2 2 2 2 3 2 2 3 2 2 2 2 2 3 2 2 2 2 2 2 3" xfId="17433" xr:uid="{00000000-0005-0000-0000-0000BE3C0000}"/>
    <cellStyle name="annee semestre 3 2 2 2 2 3 2 2 3 2 2 2 2 2 3 2 2 2 2 2 2 3 2" xfId="9235" xr:uid="{00000000-0005-0000-0000-0000BF3C0000}"/>
    <cellStyle name="annee semestre 3 2 2 2 2 3 2 2 3 2 2 2 2 2 3 2 2 2 2 2 2 3 2 2" xfId="35748" xr:uid="{00000000-0005-0000-0000-0000C03C0000}"/>
    <cellStyle name="annee semestre 3 2 2 2 2 3 2 2 3 2 2 2 2 2 3 2 2 2 2 2 2 3 3" xfId="29240" xr:uid="{00000000-0005-0000-0000-0000C13C0000}"/>
    <cellStyle name="annee semestre 3 2 2 2 2 3 2 2 3 2 2 2 2 2 3 2 2 2 2 2 2 4" xfId="25352" xr:uid="{00000000-0005-0000-0000-0000C23C0000}"/>
    <cellStyle name="annee semestre 3 2 2 2 2 3 2 2 3 2 2 2 2 2 3 2 2 2 2 2 3" xfId="10839" xr:uid="{00000000-0005-0000-0000-0000C33C0000}"/>
    <cellStyle name="annee semestre 3 2 2 2 2 3 2 2 3 2 2 2 2 2 3 2 2 2 2 2 3 2" xfId="12168" xr:uid="{00000000-0005-0000-0000-0000C43C0000}"/>
    <cellStyle name="annee semestre 3 2 2 2 2 3 2 2 3 2 2 2 2 2 3 2 2 2 2 2 3 2 2" xfId="14406" xr:uid="{00000000-0005-0000-0000-0000C53C0000}"/>
    <cellStyle name="annee semestre 3 2 2 2 2 3 2 2 3 2 2 2 2 2 3 2 2 2 2 2 3 2 2 2" xfId="19472" xr:uid="{00000000-0005-0000-0000-0000C63C0000}"/>
    <cellStyle name="annee semestre 3 2 2 2 2 3 2 2 3 2 2 2 2 2 3 2 2 2 2 2 3 2 2 2 2" xfId="32732" xr:uid="{00000000-0005-0000-0000-0000C73C0000}"/>
    <cellStyle name="annee semestre 3 2 2 2 2 3 2 2 3 2 2 2 2 2 3 2 2 2 2 2 3 2 2 3" xfId="22557" xr:uid="{00000000-0005-0000-0000-0000C83C0000}"/>
    <cellStyle name="annee semestre 3 2 2 2 2 3 2 2 3 2 2 2 2 2 3 2 2 2 2 2 3 2 3" xfId="20697" xr:uid="{00000000-0005-0000-0000-0000C93C0000}"/>
    <cellStyle name="annee semestre 3 2 2 2 2 3 2 2 3 2 2 2 2 2 3 2 2 2 2 2 3 3" xfId="17079" xr:uid="{00000000-0005-0000-0000-0000CA3C0000}"/>
    <cellStyle name="annee semestre 3 2 2 2 2 3 2 2 3 2 2 2 2 2 3 2 2 2 2 2 3 3 2" xfId="9613" xr:uid="{00000000-0005-0000-0000-0000CB3C0000}"/>
    <cellStyle name="annee semestre 3 2 2 2 2 3 2 2 3 2 2 2 2 2 3 2 2 2 2 2 3 3 2 2" xfId="35394" xr:uid="{00000000-0005-0000-0000-0000CC3C0000}"/>
    <cellStyle name="annee semestre 3 2 2 2 2 3 2 2 3 2 2 2 2 2 3 2 2 2 2 2 3 3 3" xfId="30025" xr:uid="{00000000-0005-0000-0000-0000CD3C0000}"/>
    <cellStyle name="annee semestre 3 2 2 2 2 3 2 2 3 2 2 2 2 2 3 2 2 2 2 2 3 4" xfId="28647" xr:uid="{00000000-0005-0000-0000-0000CE3C0000}"/>
    <cellStyle name="annee semestre 3 2 2 2 2 3 2 2 3 2 2 2 2 2 3 2 2 2 2 3" xfId="14915" xr:uid="{00000000-0005-0000-0000-0000CF3C0000}"/>
    <cellStyle name="annee semestre 3 2 2 2 2 3 2 2 3 2 2 2 2 2 3 2 2 2 2 3 2" xfId="9785" xr:uid="{00000000-0005-0000-0000-0000D03C0000}"/>
    <cellStyle name="annee semestre 3 2 2 2 2 3 2 2 3 2 2 2 2 2 3 2 2 2 2 3 2 2" xfId="33236" xr:uid="{00000000-0005-0000-0000-0000D13C0000}"/>
    <cellStyle name="annee semestre 3 2 2 2 2 3 2 2 3 2 2 2 2 2 3 2 2 2 2 3 3" xfId="30872" xr:uid="{00000000-0005-0000-0000-0000D23C0000}"/>
    <cellStyle name="annee semestre 3 2 2 2 2 3 2 2 3 2 2 2 2 2 3 2 2 2 2 4" xfId="27193" xr:uid="{00000000-0005-0000-0000-0000D33C0000}"/>
    <cellStyle name="annee semestre 3 2 2 2 2 3 2 2 3 2 2 2 2 2 3 2 2 3" xfId="18069" xr:uid="{00000000-0005-0000-0000-0000D43C0000}"/>
    <cellStyle name="annee semestre 3 2 2 2 2 3 2 2 3 2 2 2 2 2 3 2 2 3 2" xfId="19853" xr:uid="{00000000-0005-0000-0000-0000D53C0000}"/>
    <cellStyle name="annee semestre 3 2 2 2 2 3 2 2 3 2 2 2 2 2 3 2 2 3 2 2" xfId="36384" xr:uid="{00000000-0005-0000-0000-0000D63C0000}"/>
    <cellStyle name="annee semestre 3 2 2 2 2 3 2 2 3 2 2 2 2 2 3 2 2 3 3" xfId="29653" xr:uid="{00000000-0005-0000-0000-0000D73C0000}"/>
    <cellStyle name="annee semestre 3 2 2 2 2 3 2 2 3 2 2 2 2 2 3 2 2 4" xfId="24384" xr:uid="{00000000-0005-0000-0000-0000D83C0000}"/>
    <cellStyle name="annee semestre 3 2 2 2 2 3 2 2 3 2 2 2 2 2 3 3" xfId="3089" xr:uid="{00000000-0005-0000-0000-0000D93C0000}"/>
    <cellStyle name="annee semestre 3 2 2 2 2 3 2 2 3 2 2 2 2 2 3 3 2" xfId="3558" xr:uid="{00000000-0005-0000-0000-0000DA3C0000}"/>
    <cellStyle name="annee semestre 3 2 2 2 2 3 2 2 3 2 2 2 2 2 3 3 2 2" xfId="5665" xr:uid="{00000000-0005-0000-0000-0000DB3C0000}"/>
    <cellStyle name="annee semestre 3 2 2 2 2 3 2 2 3 2 2 2 2 2 3 3 2 2 2" xfId="6704" xr:uid="{00000000-0005-0000-0000-0000DC3C0000}"/>
    <cellStyle name="annee semestre 3 2 2 2 2 3 2 2 3 2 2 2 2 2 3 3 2 2 2 2" xfId="6000" xr:uid="{00000000-0005-0000-0000-0000DD3C0000}"/>
    <cellStyle name="annee semestre 3 2 2 2 2 3 2 2 3 2 2 2 2 2 3 3 2 2 2 2 2" xfId="7715" xr:uid="{00000000-0005-0000-0000-0000DE3C0000}"/>
    <cellStyle name="annee semestre 3 2 2 2 2 3 2 2 3 2 2 2 2 2 3 3 2 2 2 2 2 2" xfId="14291" xr:uid="{00000000-0005-0000-0000-0000DF3C0000}"/>
    <cellStyle name="annee semestre 3 2 2 2 2 3 2 2 3 2 2 2 2 2 3 3 2 2 2 2 2 2 2" xfId="9515" xr:uid="{00000000-0005-0000-0000-0000E03C0000}"/>
    <cellStyle name="annee semestre 3 2 2 2 2 3 2 2 3 2 2 2 2 2 3 3 2 2 2 2 2 2 2 2" xfId="32617" xr:uid="{00000000-0005-0000-0000-0000E13C0000}"/>
    <cellStyle name="annee semestre 3 2 2 2 2 3 2 2 3 2 2 2 2 2 3 3 2 2 2 2 2 2 3" xfId="26055" xr:uid="{00000000-0005-0000-0000-0000E23C0000}"/>
    <cellStyle name="annee semestre 3 2 2 2 2 3 2 2 3 2 2 2 2 2 3 3 2 2 2 2 2 3" xfId="27343" xr:uid="{00000000-0005-0000-0000-0000E33C0000}"/>
    <cellStyle name="annee semestre 3 2 2 2 2 3 2 2 3 2 2 2 2 2 3 3 2 2 2 2 3" xfId="17711" xr:uid="{00000000-0005-0000-0000-0000E43C0000}"/>
    <cellStyle name="annee semestre 3 2 2 2 2 3 2 2 3 2 2 2 2 2 3 3 2 2 2 2 3 2" xfId="19183" xr:uid="{00000000-0005-0000-0000-0000E53C0000}"/>
    <cellStyle name="annee semestre 3 2 2 2 2 3 2 2 3 2 2 2 2 2 3 3 2 2 2 2 3 2 2" xfId="36026" xr:uid="{00000000-0005-0000-0000-0000E63C0000}"/>
    <cellStyle name="annee semestre 3 2 2 2 2 3 2 2 3 2 2 2 2 2 3 3 2 2 2 2 3 3" xfId="22104" xr:uid="{00000000-0005-0000-0000-0000E73C0000}"/>
    <cellStyle name="annee semestre 3 2 2 2 2 3 2 2 3 2 2 2 2 2 3 3 2 2 2 2 4" xfId="22284" xr:uid="{00000000-0005-0000-0000-0000E83C0000}"/>
    <cellStyle name="annee semestre 3 2 2 2 2 3 2 2 3 2 2 2 2 2 3 3 2 2 2 3" xfId="10862" xr:uid="{00000000-0005-0000-0000-0000E93C0000}"/>
    <cellStyle name="annee semestre 3 2 2 2 2 3 2 2 3 2 2 2 2 2 3 3 2 2 2 3 2" xfId="12320" xr:uid="{00000000-0005-0000-0000-0000EA3C0000}"/>
    <cellStyle name="annee semestre 3 2 2 2 2 3 2 2 3 2 2 2 2 2 3 3 2 2 2 3 2 2" xfId="14496" xr:uid="{00000000-0005-0000-0000-0000EB3C0000}"/>
    <cellStyle name="annee semestre 3 2 2 2 2 3 2 2 3 2 2 2 2 2 3 3 2 2 2 3 2 2 2" xfId="9319" xr:uid="{00000000-0005-0000-0000-0000EC3C0000}"/>
    <cellStyle name="annee semestre 3 2 2 2 2 3 2 2 3 2 2 2 2 2 3 3 2 2 2 3 2 2 2 2" xfId="32822" xr:uid="{00000000-0005-0000-0000-0000ED3C0000}"/>
    <cellStyle name="annee semestre 3 2 2 2 2 3 2 2 3 2 2 2 2 2 3 3 2 2 2 3 2 2 3" xfId="28917" xr:uid="{00000000-0005-0000-0000-0000EE3C0000}"/>
    <cellStyle name="annee semestre 3 2 2 2 2 3 2 2 3 2 2 2 2 2 3 3 2 2 2 3 2 3" xfId="30634" xr:uid="{00000000-0005-0000-0000-0000EF3C0000}"/>
    <cellStyle name="annee semestre 3 2 2 2 2 3 2 2 3 2 2 2 2 2 3 3 2 2 2 3 3" xfId="18017" xr:uid="{00000000-0005-0000-0000-0000F03C0000}"/>
    <cellStyle name="annee semestre 3 2 2 2 2 3 2 2 3 2 2 2 2 2 3 3 2 2 2 3 3 2" xfId="19696" xr:uid="{00000000-0005-0000-0000-0000F13C0000}"/>
    <cellStyle name="annee semestre 3 2 2 2 2 3 2 2 3 2 2 2 2 2 3 3 2 2 2 3 3 2 2" xfId="36332" xr:uid="{00000000-0005-0000-0000-0000F23C0000}"/>
    <cellStyle name="annee semestre 3 2 2 2 2 3 2 2 3 2 2 2 2 2 3 3 2 2 2 3 3 3" xfId="23709" xr:uid="{00000000-0005-0000-0000-0000F33C0000}"/>
    <cellStyle name="annee semestre 3 2 2 2 2 3 2 2 3 2 2 2 2 2 3 3 2 2 2 3 4" xfId="24624" xr:uid="{00000000-0005-0000-0000-0000F43C0000}"/>
    <cellStyle name="annee semestre 3 2 2 2 2 3 2 2 3 2 2 2 2 2 3 3 2 2 3" xfId="17106" xr:uid="{00000000-0005-0000-0000-0000F53C0000}"/>
    <cellStyle name="annee semestre 3 2 2 2 2 3 2 2 3 2 2 2 2 2 3 3 2 2 3 2" xfId="13058" xr:uid="{00000000-0005-0000-0000-0000F63C0000}"/>
    <cellStyle name="annee semestre 3 2 2 2 2 3 2 2 3 2 2 2 2 2 3 3 2 2 3 2 2" xfId="35421" xr:uid="{00000000-0005-0000-0000-0000F73C0000}"/>
    <cellStyle name="annee semestre 3 2 2 2 2 3 2 2 3 2 2 2 2 2 3 3 2 2 3 3" xfId="30561" xr:uid="{00000000-0005-0000-0000-0000F83C0000}"/>
    <cellStyle name="annee semestre 3 2 2 2 2 3 2 2 3 2 2 2 2 2 3 3 2 2 4" xfId="23615" xr:uid="{00000000-0005-0000-0000-0000F93C0000}"/>
    <cellStyle name="annee semestre 3 2 2 2 2 3 2 2 3 2 2 2 2 2 3 3 3" xfId="16433" xr:uid="{00000000-0005-0000-0000-0000FA3C0000}"/>
    <cellStyle name="annee semestre 3 2 2 2 2 3 2 2 3 2 2 2 2 2 3 3 3 2" xfId="12684" xr:uid="{00000000-0005-0000-0000-0000FB3C0000}"/>
    <cellStyle name="annee semestre 3 2 2 2 2 3 2 2 3 2 2 2 2 2 3 3 3 2 2" xfId="34748" xr:uid="{00000000-0005-0000-0000-0000FC3C0000}"/>
    <cellStyle name="annee semestre 3 2 2 2 2 3 2 2 3 2 2 2 2 2 3 3 3 3" xfId="29998" xr:uid="{00000000-0005-0000-0000-0000FD3C0000}"/>
    <cellStyle name="annee semestre 3 2 2 2 2 3 2 2 3 2 2 2 2 2 3 3 4" xfId="28557" xr:uid="{00000000-0005-0000-0000-0000FE3C0000}"/>
    <cellStyle name="annee semestre 3 2 2 2 2 3 2 2 3 2 2 2 2 2 4" xfId="15907" xr:uid="{00000000-0005-0000-0000-0000FF3C0000}"/>
    <cellStyle name="annee semestre 3 2 2 2 2 3 2 2 3 2 2 2 2 2 4 2" xfId="20256" xr:uid="{00000000-0005-0000-0000-0000003D0000}"/>
    <cellStyle name="annee semestre 3 2 2 2 2 3 2 2 3 2 2 2 2 2 4 2 2" xfId="34223" xr:uid="{00000000-0005-0000-0000-0000013D0000}"/>
    <cellStyle name="annee semestre 3 2 2 2 2 3 2 2 3 2 2 2 2 2 4 3" xfId="25683" xr:uid="{00000000-0005-0000-0000-0000023D0000}"/>
    <cellStyle name="annee semestre 3 2 2 2 2 3 2 2 3 2 2 2 2 2 5" xfId="27448" xr:uid="{00000000-0005-0000-0000-0000033D0000}"/>
    <cellStyle name="annee semestre 3 2 2 2 2 3 2 2 3 2 2 2 3" xfId="18015" xr:uid="{00000000-0005-0000-0000-0000043D0000}"/>
    <cellStyle name="annee semestre 3 2 2 2 2 3 2 2 3 2 2 2 3 2" xfId="19826" xr:uid="{00000000-0005-0000-0000-0000053D0000}"/>
    <cellStyle name="annee semestre 3 2 2 2 2 3 2 2 3 2 2 2 3 2 2" xfId="36330" xr:uid="{00000000-0005-0000-0000-0000063D0000}"/>
    <cellStyle name="annee semestre 3 2 2 2 2 3 2 2 3 2 2 2 3 3" xfId="26237" xr:uid="{00000000-0005-0000-0000-0000073D0000}"/>
    <cellStyle name="annee semestre 3 2 2 2 2 3 2 2 3 2 2 2 4" xfId="29029" xr:uid="{00000000-0005-0000-0000-0000083D0000}"/>
    <cellStyle name="annee semestre 3 2 2 2 2 3 2 2 3 2 2 3" xfId="1476" xr:uid="{00000000-0005-0000-0000-0000093D0000}"/>
    <cellStyle name="annee semestre 3 2 2 2 2 3 2 2 3 2 2 3 2" xfId="1774" xr:uid="{00000000-0005-0000-0000-00000A3D0000}"/>
    <cellStyle name="annee semestre 3 2 2 2 2 3 2 2 3 2 2 3 2 2" xfId="2052" xr:uid="{00000000-0005-0000-0000-00000B3D0000}"/>
    <cellStyle name="annee semestre 3 2 2 2 2 3 2 2 3 2 2 3 2 2 2" xfId="2473" xr:uid="{00000000-0005-0000-0000-00000C3D0000}"/>
    <cellStyle name="annee semestre 3 2 2 2 2 3 2 2 3 2 2 3 2 2 2 2" xfId="2942" xr:uid="{00000000-0005-0000-0000-00000D3D0000}"/>
    <cellStyle name="annee semestre 3 2 2 2 2 3 2 2 3 2 2 3 2 2 2 2 2" xfId="3977" xr:uid="{00000000-0005-0000-0000-00000E3D0000}"/>
    <cellStyle name="annee semestre 3 2 2 2 2 3 2 2 3 2 2 3 2 2 2 2 2 2" xfId="4455" xr:uid="{00000000-0005-0000-0000-00000F3D0000}"/>
    <cellStyle name="annee semestre 3 2 2 2 2 3 2 2 3 2 2 3 2 2 2 2 2 2 2" xfId="5811" xr:uid="{00000000-0005-0000-0000-0000103D0000}"/>
    <cellStyle name="annee semestre 3 2 2 2 2 3 2 2 3 2 2 3 2 2 2 2 2 2 2 2" xfId="6361" xr:uid="{00000000-0005-0000-0000-0000113D0000}"/>
    <cellStyle name="annee semestre 3 2 2 2 2 3 2 2 3 2 2 3 2 2 2 2 2 2 2 2 2" xfId="6049" xr:uid="{00000000-0005-0000-0000-0000123D0000}"/>
    <cellStyle name="annee semestre 3 2 2 2 2 3 2 2 3 2 2 3 2 2 2 2 2 2 2 2 2 2" xfId="7372" xr:uid="{00000000-0005-0000-0000-0000133D0000}"/>
    <cellStyle name="annee semestre 3 2 2 2 2 3 2 2 3 2 2 3 2 2 2 2 2 2 2 2 2 2 2" xfId="13690" xr:uid="{00000000-0005-0000-0000-0000143D0000}"/>
    <cellStyle name="annee semestre 3 2 2 2 2 3 2 2 3 2 2 3 2 2 2 2 2 2 2 2 2 2 2 2" xfId="19789" xr:uid="{00000000-0005-0000-0000-0000153D0000}"/>
    <cellStyle name="annee semestre 3 2 2 2 2 3 2 2 3 2 2 3 2 2 2 2 2 2 2 2 2 2 2 2 2" xfId="32016" xr:uid="{00000000-0005-0000-0000-0000163D0000}"/>
    <cellStyle name="annee semestre 3 2 2 2 2 3 2 2 3 2 2 3 2 2 2 2 2 2 2 2 2 2 2 3" xfId="24429" xr:uid="{00000000-0005-0000-0000-0000173D0000}"/>
    <cellStyle name="annee semestre 3 2 2 2 2 3 2 2 3 2 2 3 2 2 2 2 2 2 2 2 2 2 3" xfId="28836" xr:uid="{00000000-0005-0000-0000-0000183D0000}"/>
    <cellStyle name="annee semestre 3 2 2 2 2 3 2 2 3 2 2 3 2 2 2 2 2 2 2 2 2 3" xfId="18082" xr:uid="{00000000-0005-0000-0000-0000193D0000}"/>
    <cellStyle name="annee semestre 3 2 2 2 2 3 2 2 3 2 2 3 2 2 2 2 2 2 2 2 2 3 2" xfId="9218" xr:uid="{00000000-0005-0000-0000-00001A3D0000}"/>
    <cellStyle name="annee semestre 3 2 2 2 2 3 2 2 3 2 2 3 2 2 2 2 2 2 2 2 2 3 2 2" xfId="36397" xr:uid="{00000000-0005-0000-0000-00001B3D0000}"/>
    <cellStyle name="annee semestre 3 2 2 2 2 3 2 2 3 2 2 3 2 2 2 2 2 2 2 2 2 3 3" xfId="22116" xr:uid="{00000000-0005-0000-0000-00001C3D0000}"/>
    <cellStyle name="annee semestre 3 2 2 2 2 3 2 2 3 2 2 3 2 2 2 2 2 2 2 2 2 4" xfId="27611" xr:uid="{00000000-0005-0000-0000-00001D3D0000}"/>
    <cellStyle name="annee semestre 3 2 2 2 2 3 2 2 3 2 2 3 2 2 2 2 2 2 2 2 3" xfId="10519" xr:uid="{00000000-0005-0000-0000-00001E3D0000}"/>
    <cellStyle name="annee semestre 3 2 2 2 2 3 2 2 3 2 2 3 2 2 2 2 2 2 2 2 3 2" xfId="12073" xr:uid="{00000000-0005-0000-0000-00001F3D0000}"/>
    <cellStyle name="annee semestre 3 2 2 2 2 3 2 2 3 2 2 3 2 2 2 2 2 2 2 2 3 2 2" xfId="13854" xr:uid="{00000000-0005-0000-0000-0000203D0000}"/>
    <cellStyle name="annee semestre 3 2 2 2 2 3 2 2 3 2 2 3 2 2 2 2 2 2 2 2 3 2 2 2" xfId="9340" xr:uid="{00000000-0005-0000-0000-0000213D0000}"/>
    <cellStyle name="annee semestre 3 2 2 2 2 3 2 2 3 2 2 3 2 2 2 2 2 2 2 2 3 2 2 2 2" xfId="32180" xr:uid="{00000000-0005-0000-0000-0000223D0000}"/>
    <cellStyle name="annee semestre 3 2 2 2 2 3 2 2 3 2 2 3 2 2 2 2 2 2 2 2 3 2 2 3" xfId="20763" xr:uid="{00000000-0005-0000-0000-0000233D0000}"/>
    <cellStyle name="annee semestre 3 2 2 2 2 3 2 2 3 2 2 3 2 2 2 2 2 2 2 2 3 2 3" xfId="25120" xr:uid="{00000000-0005-0000-0000-0000243D0000}"/>
    <cellStyle name="annee semestre 3 2 2 2 2 3 2 2 3 2 2 3 2 2 2 2 2 2 2 2 3 3" xfId="16414" xr:uid="{00000000-0005-0000-0000-0000253D0000}"/>
    <cellStyle name="annee semestre 3 2 2 2 2 3 2 2 3 2 2 3 2 2 2 2 2 2 2 2 3 3 2" xfId="20221" xr:uid="{00000000-0005-0000-0000-0000263D0000}"/>
    <cellStyle name="annee semestre 3 2 2 2 2 3 2 2 3 2 2 3 2 2 2 2 2 2 2 2 3 3 2 2" xfId="34729" xr:uid="{00000000-0005-0000-0000-0000273D0000}"/>
    <cellStyle name="annee semestre 3 2 2 2 2 3 2 2 3 2 2 3 2 2 2 2 2 2 2 2 3 3 3" xfId="23597" xr:uid="{00000000-0005-0000-0000-0000283D0000}"/>
    <cellStyle name="annee semestre 3 2 2 2 2 3 2 2 3 2 2 3 2 2 2 2 2 2 2 2 3 4" xfId="22969" xr:uid="{00000000-0005-0000-0000-0000293D0000}"/>
    <cellStyle name="annee semestre 3 2 2 2 2 3 2 2 3 2 2 3 2 2 2 2 2 2 2 3" xfId="16070" xr:uid="{00000000-0005-0000-0000-00002A3D0000}"/>
    <cellStyle name="annee semestre 3 2 2 2 2 3 2 2 3 2 2 3 2 2 2 2 2 2 2 3 2" xfId="8268" xr:uid="{00000000-0005-0000-0000-00002B3D0000}"/>
    <cellStyle name="annee semestre 3 2 2 2 2 3 2 2 3 2 2 3 2 2 2 2 2 2 2 3 2 2" xfId="34385" xr:uid="{00000000-0005-0000-0000-00002C3D0000}"/>
    <cellStyle name="annee semestre 3 2 2 2 2 3 2 2 3 2 2 3 2 2 2 2 2 2 2 3 3" xfId="20964" xr:uid="{00000000-0005-0000-0000-00002D3D0000}"/>
    <cellStyle name="annee semestre 3 2 2 2 2 3 2 2 3 2 2 3 2 2 2 2 2 2 2 4" xfId="26097" xr:uid="{00000000-0005-0000-0000-00002E3D0000}"/>
    <cellStyle name="annee semestre 3 2 2 2 2 3 2 2 3 2 2 3 2 2 2 2 2 3" xfId="16480" xr:uid="{00000000-0005-0000-0000-00002F3D0000}"/>
    <cellStyle name="annee semestre 3 2 2 2 2 3 2 2 3 2 2 3 2 2 2 2 2 3 2" xfId="9467" xr:uid="{00000000-0005-0000-0000-0000303D0000}"/>
    <cellStyle name="annee semestre 3 2 2 2 2 3 2 2 3 2 2 3 2 2 2 2 2 3 2 2" xfId="34795" xr:uid="{00000000-0005-0000-0000-0000313D0000}"/>
    <cellStyle name="annee semestre 3 2 2 2 2 3 2 2 3 2 2 3 2 2 2 2 2 3 3" xfId="24072" xr:uid="{00000000-0005-0000-0000-0000323D0000}"/>
    <cellStyle name="annee semestre 3 2 2 2 2 3 2 2 3 2 2 3 2 2 2 2 2 4" xfId="24715" xr:uid="{00000000-0005-0000-0000-0000333D0000}"/>
    <cellStyle name="annee semestre 3 2 2 2 2 3 2 2 3 2 2 3 2 2 2 3" xfId="3424" xr:uid="{00000000-0005-0000-0000-0000343D0000}"/>
    <cellStyle name="annee semestre 3 2 2 2 2 3 2 2 3 2 2 3 2 2 2 3 2" xfId="4403" xr:uid="{00000000-0005-0000-0000-0000353D0000}"/>
    <cellStyle name="annee semestre 3 2 2 2 2 3 2 2 3 2 2 3 2 2 2 3 2 2" xfId="4776" xr:uid="{00000000-0005-0000-0000-0000363D0000}"/>
    <cellStyle name="annee semestre 3 2 2 2 2 3 2 2 3 2 2 3 2 2 2 3 2 2 2" xfId="6864" xr:uid="{00000000-0005-0000-0000-0000373D0000}"/>
    <cellStyle name="annee semestre 3 2 2 2 2 3 2 2 3 2 2 3 2 2 2 3 2 2 2 2" xfId="7282" xr:uid="{00000000-0005-0000-0000-0000383D0000}"/>
    <cellStyle name="annee semestre 3 2 2 2 2 3 2 2 3 2 2 3 2 2 2 3 2 2 2 2 2" xfId="7875" xr:uid="{00000000-0005-0000-0000-0000393D0000}"/>
    <cellStyle name="annee semestre 3 2 2 2 2 3 2 2 3 2 2 3 2 2 2 3 2 2 2 2 2 2" xfId="13397" xr:uid="{00000000-0005-0000-0000-00003A3D0000}"/>
    <cellStyle name="annee semestre 3 2 2 2 2 3 2 2 3 2 2 3 2 2 2 3 2 2 2 2 2 2 2" xfId="11271" xr:uid="{00000000-0005-0000-0000-00003B3D0000}"/>
    <cellStyle name="annee semestre 3 2 2 2 2 3 2 2 3 2 2 3 2 2 2 3 2 2 2 2 2 2 2 2" xfId="31723" xr:uid="{00000000-0005-0000-0000-00003C3D0000}"/>
    <cellStyle name="annee semestre 3 2 2 2 2 3 2 2 3 2 2 3 2 2 2 3 2 2 2 2 2 2 3" xfId="28804" xr:uid="{00000000-0005-0000-0000-00003D3D0000}"/>
    <cellStyle name="annee semestre 3 2 2 2 2 3 2 2 3 2 2 3 2 2 2 3 2 2 2 2 2 3" xfId="26051" xr:uid="{00000000-0005-0000-0000-00003E3D0000}"/>
    <cellStyle name="annee semestre 3 2 2 2 2 3 2 2 3 2 2 3 2 2 2 3 2 2 2 2 3" xfId="17075" xr:uid="{00000000-0005-0000-0000-00003F3D0000}"/>
    <cellStyle name="annee semestre 3 2 2 2 2 3 2 2 3 2 2 3 2 2 2 3 2 2 2 2 3 2" xfId="8261" xr:uid="{00000000-0005-0000-0000-0000403D0000}"/>
    <cellStyle name="annee semestre 3 2 2 2 2 3 2 2 3 2 2 3 2 2 2 3 2 2 2 2 3 2 2" xfId="35390" xr:uid="{00000000-0005-0000-0000-0000413D0000}"/>
    <cellStyle name="annee semestre 3 2 2 2 2 3 2 2 3 2 2 3 2 2 2 3 2 2 2 2 3 3" xfId="21544" xr:uid="{00000000-0005-0000-0000-0000423D0000}"/>
    <cellStyle name="annee semestre 3 2 2 2 2 3 2 2 3 2 2 3 2 2 2 3 2 2 2 2 4" xfId="21854" xr:uid="{00000000-0005-0000-0000-0000433D0000}"/>
    <cellStyle name="annee semestre 3 2 2 2 2 3 2 2 3 2 2 3 2 2 2 3 2 2 2 3" xfId="11022" xr:uid="{00000000-0005-0000-0000-0000443D0000}"/>
    <cellStyle name="annee semestre 3 2 2 2 2 3 2 2 3 2 2 3 2 2 2 3 2 2 2 3 2" xfId="12262" xr:uid="{00000000-0005-0000-0000-0000453D0000}"/>
    <cellStyle name="annee semestre 3 2 2 2 2 3 2 2 3 2 2 3 2 2 2 3 2 2 2 3 2 2" xfId="14438" xr:uid="{00000000-0005-0000-0000-0000463D0000}"/>
    <cellStyle name="annee semestre 3 2 2 2 2 3 2 2 3 2 2 3 2 2 2 3 2 2 2 3 2 2 2" xfId="10180" xr:uid="{00000000-0005-0000-0000-0000473D0000}"/>
    <cellStyle name="annee semestre 3 2 2 2 2 3 2 2 3 2 2 3 2 2 2 3 2 2 2 3 2 2 2 2" xfId="32764" xr:uid="{00000000-0005-0000-0000-0000483D0000}"/>
    <cellStyle name="annee semestre 3 2 2 2 2 3 2 2 3 2 2 3 2 2 2 3 2 2 2 3 2 2 3" xfId="30252" xr:uid="{00000000-0005-0000-0000-0000493D0000}"/>
    <cellStyle name="annee semestre 3 2 2 2 2 3 2 2 3 2 2 3 2 2 2 3 2 2 2 3 2 3" xfId="22267" xr:uid="{00000000-0005-0000-0000-00004A3D0000}"/>
    <cellStyle name="annee semestre 3 2 2 2 2 3 2 2 3 2 2 3 2 2 2 3 2 2 2 3 3" xfId="16602" xr:uid="{00000000-0005-0000-0000-00004B3D0000}"/>
    <cellStyle name="annee semestre 3 2 2 2 2 3 2 2 3 2 2 3 2 2 2 3 2 2 2 3 3 2" xfId="10217" xr:uid="{00000000-0005-0000-0000-00004C3D0000}"/>
    <cellStyle name="annee semestre 3 2 2 2 2 3 2 2 3 2 2 3 2 2 2 3 2 2 2 3 3 2 2" xfId="34917" xr:uid="{00000000-0005-0000-0000-00004D3D0000}"/>
    <cellStyle name="annee semestre 3 2 2 2 2 3 2 2 3 2 2 3 2 2 2 3 2 2 2 3 3 3" xfId="30658" xr:uid="{00000000-0005-0000-0000-00004E3D0000}"/>
    <cellStyle name="annee semestre 3 2 2 2 2 3 2 2 3 2 2 3 2 2 2 3 2 2 2 3 4" xfId="23694" xr:uid="{00000000-0005-0000-0000-00004F3D0000}"/>
    <cellStyle name="annee semestre 3 2 2 2 2 3 2 2 3 2 2 3 2 2 2 3 2 2 3" xfId="16610" xr:uid="{00000000-0005-0000-0000-0000503D0000}"/>
    <cellStyle name="annee semestre 3 2 2 2 2 3 2 2 3 2 2 3 2 2 2 3 2 2 3 2" xfId="19252" xr:uid="{00000000-0005-0000-0000-0000513D0000}"/>
    <cellStyle name="annee semestre 3 2 2 2 2 3 2 2 3 2 2 3 2 2 2 3 2 2 3 2 2" xfId="34925" xr:uid="{00000000-0005-0000-0000-0000523D0000}"/>
    <cellStyle name="annee semestre 3 2 2 2 2 3 2 2 3 2 2 3 2 2 2 3 2 2 3 3" xfId="26548" xr:uid="{00000000-0005-0000-0000-0000533D0000}"/>
    <cellStyle name="annee semestre 3 2 2 2 2 3 2 2 3 2 2 3 2 2 2 3 2 2 4" xfId="24099" xr:uid="{00000000-0005-0000-0000-0000543D0000}"/>
    <cellStyle name="annee semestre 3 2 2 2 2 3 2 2 3 2 2 3 2 2 2 3 3" xfId="18476" xr:uid="{00000000-0005-0000-0000-0000553D0000}"/>
    <cellStyle name="annee semestre 3 2 2 2 2 3 2 2 3 2 2 3 2 2 2 3 3 2" xfId="12939" xr:uid="{00000000-0005-0000-0000-0000563D0000}"/>
    <cellStyle name="annee semestre 3 2 2 2 2 3 2 2 3 2 2 3 2 2 2 3 3 2 2" xfId="36791" xr:uid="{00000000-0005-0000-0000-0000573D0000}"/>
    <cellStyle name="annee semestre 3 2 2 2 2 3 2 2 3 2 2 3 2 2 2 3 3 3" xfId="30373" xr:uid="{00000000-0005-0000-0000-0000583D0000}"/>
    <cellStyle name="annee semestre 3 2 2 2 2 3 2 2 3 2 2 3 2 2 2 3 4" xfId="28069" xr:uid="{00000000-0005-0000-0000-0000593D0000}"/>
    <cellStyle name="annee semestre 3 2 2 2 2 3 2 2 3 2 2 3 2 3" xfId="2675" xr:uid="{00000000-0005-0000-0000-00005A3D0000}"/>
    <cellStyle name="annee semestre 3 2 2 2 2 3 2 2 3 2 2 3 2 3 2" xfId="2202" xr:uid="{00000000-0005-0000-0000-00005B3D0000}"/>
    <cellStyle name="annee semestre 3 2 2 2 2 3 2 2 3 2 2 3 2 3 2 2" xfId="4206" xr:uid="{00000000-0005-0000-0000-00005C3D0000}"/>
    <cellStyle name="annee semestre 3 2 2 2 2 3 2 2 3 2 2 3 2 3 2 2 2" xfId="4680" xr:uid="{00000000-0005-0000-0000-00005D3D0000}"/>
    <cellStyle name="annee semestre 3 2 2 2 2 3 2 2 3 2 2 3 2 3 2 2 2 2" xfId="5135" xr:uid="{00000000-0005-0000-0000-00005E3D0000}"/>
    <cellStyle name="annee semestre 3 2 2 2 2 3 2 2 3 2 2 3 2 3 2 2 2 2 2" xfId="6890" xr:uid="{00000000-0005-0000-0000-00005F3D0000}"/>
    <cellStyle name="annee semestre 3 2 2 2 2 3 2 2 3 2 2 3 2 3 2 2 2 2 2 2" xfId="6989" xr:uid="{00000000-0005-0000-0000-0000603D0000}"/>
    <cellStyle name="annee semestre 3 2 2 2 2 3 2 2 3 2 2 3 2 3 2 2 2 2 2 2 2" xfId="7901" xr:uid="{00000000-0005-0000-0000-0000613D0000}"/>
    <cellStyle name="annee semestre 3 2 2 2 2 3 2 2 3 2 2 3 2 3 2 2 2 2 2 2 2 2" xfId="13602" xr:uid="{00000000-0005-0000-0000-0000623D0000}"/>
    <cellStyle name="annee semestre 3 2 2 2 2 3 2 2 3 2 2 3 2 3 2 2 2 2 2 2 2 2 2" xfId="8642" xr:uid="{00000000-0005-0000-0000-0000633D0000}"/>
    <cellStyle name="annee semestre 3 2 2 2 2 3 2 2 3 2 2 3 2 3 2 2 2 2 2 2 2 2 2 2" xfId="31928" xr:uid="{00000000-0005-0000-0000-0000643D0000}"/>
    <cellStyle name="annee semestre 3 2 2 2 2 3 2 2 3 2 2 3 2 3 2 2 2 2 2 2 2 2 3" xfId="27275" xr:uid="{00000000-0005-0000-0000-0000653D0000}"/>
    <cellStyle name="annee semestre 3 2 2 2 2 3 2 2 3 2 2 3 2 3 2 2 2 2 2 2 2 3" xfId="30730" xr:uid="{00000000-0005-0000-0000-0000663D0000}"/>
    <cellStyle name="annee semestre 3 2 2 2 2 3 2 2 3 2 2 3 2 3 2 2 2 2 2 2 3" xfId="16839" xr:uid="{00000000-0005-0000-0000-0000673D0000}"/>
    <cellStyle name="annee semestre 3 2 2 2 2 3 2 2 3 2 2 3 2 3 2 2 2 2 2 2 3 2" xfId="12989" xr:uid="{00000000-0005-0000-0000-0000683D0000}"/>
    <cellStyle name="annee semestre 3 2 2 2 2 3 2 2 3 2 2 3 2 3 2 2 2 2 2 2 3 2 2" xfId="35154" xr:uid="{00000000-0005-0000-0000-0000693D0000}"/>
    <cellStyle name="annee semestre 3 2 2 2 2 3 2 2 3 2 2 3 2 3 2 2 2 2 2 2 3 3" xfId="28148" xr:uid="{00000000-0005-0000-0000-00006A3D0000}"/>
    <cellStyle name="annee semestre 3 2 2 2 2 3 2 2 3 2 2 3 2 3 2 2 2 2 2 2 4" xfId="25222" xr:uid="{00000000-0005-0000-0000-00006B3D0000}"/>
    <cellStyle name="annee semestre 3 2 2 2 2 3 2 2 3 2 2 3 2 3 2 2 2 2 2 3" xfId="11048" xr:uid="{00000000-0005-0000-0000-00006C3D0000}"/>
    <cellStyle name="annee semestre 3 2 2 2 2 3 2 2 3 2 2 3 2 3 2 2 2 2 2 3 2" xfId="11811" xr:uid="{00000000-0005-0000-0000-00006D3D0000}"/>
    <cellStyle name="annee semestre 3 2 2 2 2 3 2 2 3 2 2 3 2 3 2 2 2 2 2 3 2 2" xfId="14379" xr:uid="{00000000-0005-0000-0000-00006E3D0000}"/>
    <cellStyle name="annee semestre 3 2 2 2 2 3 2 2 3 2 2 3 2 3 2 2 2 2 2 3 2 2 2" xfId="19485" xr:uid="{00000000-0005-0000-0000-00006F3D0000}"/>
    <cellStyle name="annee semestre 3 2 2 2 2 3 2 2 3 2 2 3 2 3 2 2 2 2 2 3 2 2 2 2" xfId="32705" xr:uid="{00000000-0005-0000-0000-0000703D0000}"/>
    <cellStyle name="annee semestre 3 2 2 2 2 3 2 2 3 2 2 3 2 3 2 2 2 2 2 3 2 2 3" xfId="28714" xr:uid="{00000000-0005-0000-0000-0000713D0000}"/>
    <cellStyle name="annee semestre 3 2 2 2 2 3 2 2 3 2 2 3 2 3 2 2 2 2 2 3 2 3" xfId="29430" xr:uid="{00000000-0005-0000-0000-0000723D0000}"/>
    <cellStyle name="annee semestre 3 2 2 2 2 3 2 2 3 2 2 3 2 3 2 2 2 2 2 3 3" xfId="16706" xr:uid="{00000000-0005-0000-0000-0000733D0000}"/>
    <cellStyle name="annee semestre 3 2 2 2 2 3 2 2 3 2 2 3 2 3 2 2 2 2 2 3 3 2" xfId="18808" xr:uid="{00000000-0005-0000-0000-0000743D0000}"/>
    <cellStyle name="annee semestre 3 2 2 2 2 3 2 2 3 2 2 3 2 3 2 2 2 2 2 3 3 2 2" xfId="35021" xr:uid="{00000000-0005-0000-0000-0000753D0000}"/>
    <cellStyle name="annee semestre 3 2 2 2 2 3 2 2 3 2 2 3 2 3 2 2 2 2 2 3 3 3" xfId="31302" xr:uid="{00000000-0005-0000-0000-0000763D0000}"/>
    <cellStyle name="annee semestre 3 2 2 2 2 3 2 2 3 2 2 3 2 3 2 2 2 2 2 3 4" xfId="24648" xr:uid="{00000000-0005-0000-0000-0000773D0000}"/>
    <cellStyle name="annee semestre 3 2 2 2 2 3 2 2 3 2 2 3 2 3 2 2 2 2 3" xfId="16703" xr:uid="{00000000-0005-0000-0000-0000783D0000}"/>
    <cellStyle name="annee semestre 3 2 2 2 2 3 2 2 3 2 2 3 2 3 2 2 2 2 3 2" xfId="19445" xr:uid="{00000000-0005-0000-0000-0000793D0000}"/>
    <cellStyle name="annee semestre 3 2 2 2 2 3 2 2 3 2 2 3 2 3 2 2 2 2 3 2 2" xfId="35018" xr:uid="{00000000-0005-0000-0000-00007A3D0000}"/>
    <cellStyle name="annee semestre 3 2 2 2 2 3 2 2 3 2 2 3 2 3 2 2 2 2 3 3" xfId="29135" xr:uid="{00000000-0005-0000-0000-00007B3D0000}"/>
    <cellStyle name="annee semestre 3 2 2 2 2 3 2 2 3 2 2 3 2 3 2 2 2 2 4" xfId="28960" xr:uid="{00000000-0005-0000-0000-00007C3D0000}"/>
    <cellStyle name="annee semestre 3 2 2 2 2 3 2 2 3 2 2 3 2 3 2 2 3" xfId="16202" xr:uid="{00000000-0005-0000-0000-00007D3D0000}"/>
    <cellStyle name="annee semestre 3 2 2 2 2 3 2 2 3 2 2 3 2 3 2 2 3 2" xfId="19680" xr:uid="{00000000-0005-0000-0000-00007E3D0000}"/>
    <cellStyle name="annee semestre 3 2 2 2 2 3 2 2 3 2 2 3 2 3 2 2 3 2 2" xfId="34517" xr:uid="{00000000-0005-0000-0000-00007F3D0000}"/>
    <cellStyle name="annee semestre 3 2 2 2 2 3 2 2 3 2 2 3 2 3 2 2 3 3" xfId="26682" xr:uid="{00000000-0005-0000-0000-0000803D0000}"/>
    <cellStyle name="annee semestre 3 2 2 2 2 3 2 2 3 2 2 3 2 3 2 2 4" xfId="25616" xr:uid="{00000000-0005-0000-0000-0000813D0000}"/>
    <cellStyle name="annee semestre 3 2 2 2 2 3 2 2 3 2 2 3 2 3 3" xfId="3203" xr:uid="{00000000-0005-0000-0000-0000823D0000}"/>
    <cellStyle name="annee semestre 3 2 2 2 2 3 2 2 3 2 2 3 2 3 3 2" xfId="3699" xr:uid="{00000000-0005-0000-0000-0000833D0000}"/>
    <cellStyle name="annee semestre 3 2 2 2 2 3 2 2 3 2 2 3 2 3 3 2 2" xfId="5596" xr:uid="{00000000-0005-0000-0000-0000843D0000}"/>
    <cellStyle name="annee semestre 3 2 2 2 2 3 2 2 3 2 2 3 2 3 3 2 2 2" xfId="6669" xr:uid="{00000000-0005-0000-0000-0000853D0000}"/>
    <cellStyle name="annee semestre 3 2 2 2 2 3 2 2 3 2 2 3 2 3 3 2 2 2 2" xfId="6992" xr:uid="{00000000-0005-0000-0000-0000863D0000}"/>
    <cellStyle name="annee semestre 3 2 2 2 2 3 2 2 3 2 2 3 2 3 3 2 2 2 2 2" xfId="7680" xr:uid="{00000000-0005-0000-0000-0000873D0000}"/>
    <cellStyle name="annee semestre 3 2 2 2 2 3 2 2 3 2 2 3 2 3 3 2 2 2 2 2 2" xfId="14198" xr:uid="{00000000-0005-0000-0000-0000883D0000}"/>
    <cellStyle name="annee semestre 3 2 2 2 2 3 2 2 3 2 2 3 2 3 3 2 2 2 2 2 2 2" xfId="11623" xr:uid="{00000000-0005-0000-0000-0000893D0000}"/>
    <cellStyle name="annee semestre 3 2 2 2 2 3 2 2 3 2 2 3 2 3 3 2 2 2 2 2 2 2 2" xfId="32524" xr:uid="{00000000-0005-0000-0000-00008A3D0000}"/>
    <cellStyle name="annee semestre 3 2 2 2 2 3 2 2 3 2 2 3 2 3 3 2 2 2 2 2 2 3" xfId="25797" xr:uid="{00000000-0005-0000-0000-00008B3D0000}"/>
    <cellStyle name="annee semestre 3 2 2 2 2 3 2 2 3 2 2 3 2 3 3 2 2 2 2 2 3" xfId="27771" xr:uid="{00000000-0005-0000-0000-00008C3D0000}"/>
    <cellStyle name="annee semestre 3 2 2 2 2 3 2 2 3 2 2 3 2 3 3 2 2 2 2 3" xfId="16306" xr:uid="{00000000-0005-0000-0000-00008D3D0000}"/>
    <cellStyle name="annee semestre 3 2 2 2 2 3 2 2 3 2 2 3 2 3 3 2 2 2 2 3 2" xfId="19224" xr:uid="{00000000-0005-0000-0000-00008E3D0000}"/>
    <cellStyle name="annee semestre 3 2 2 2 2 3 2 2 3 2 2 3 2 3 3 2 2 2 2 3 2 2" xfId="34621" xr:uid="{00000000-0005-0000-0000-00008F3D0000}"/>
    <cellStyle name="annee semestre 3 2 2 2 2 3 2 2 3 2 2 3 2 3 3 2 2 2 2 3 3" xfId="26496" xr:uid="{00000000-0005-0000-0000-0000903D0000}"/>
    <cellStyle name="annee semestre 3 2 2 2 2 3 2 2 3 2 2 3 2 3 3 2 2 2 2 4" xfId="22010" xr:uid="{00000000-0005-0000-0000-0000913D0000}"/>
    <cellStyle name="annee semestre 3 2 2 2 2 3 2 2 3 2 2 3 2 3 3 2 2 2 3" xfId="10827" xr:uid="{00000000-0005-0000-0000-0000923D0000}"/>
    <cellStyle name="annee semestre 3 2 2 2 2 3 2 2 3 2 2 3 2 3 3 2 2 2 3 2" xfId="11932" xr:uid="{00000000-0005-0000-0000-0000933D0000}"/>
    <cellStyle name="annee semestre 3 2 2 2 2 3 2 2 3 2 2 3 2 3 3 2 2 2 3 2 2" xfId="13175" xr:uid="{00000000-0005-0000-0000-0000943D0000}"/>
    <cellStyle name="annee semestre 3 2 2 2 2 3 2 2 3 2 2 3 2 3 3 2 2 2 3 2 2 2" xfId="11396" xr:uid="{00000000-0005-0000-0000-0000953D0000}"/>
    <cellStyle name="annee semestre 3 2 2 2 2 3 2 2 3 2 2 3 2 3 3 2 2 2 3 2 2 2 2" xfId="31501" xr:uid="{00000000-0005-0000-0000-0000963D0000}"/>
    <cellStyle name="annee semestre 3 2 2 2 2 3 2 2 3 2 2 3 2 3 3 2 2 2 3 2 2 3" xfId="29228" xr:uid="{00000000-0005-0000-0000-0000973D0000}"/>
    <cellStyle name="annee semestre 3 2 2 2 2 3 2 2 3 2 2 3 2 3 3 2 2 2 3 2 3" xfId="24951" xr:uid="{00000000-0005-0000-0000-0000983D0000}"/>
    <cellStyle name="annee semestre 3 2 2 2 2 3 2 2 3 2 2 3 2 3 3 2 2 2 3 3" xfId="16047" xr:uid="{00000000-0005-0000-0000-0000993D0000}"/>
    <cellStyle name="annee semestre 3 2 2 2 2 3 2 2 3 2 2 3 2 3 3 2 2 2 3 3 2" xfId="8489" xr:uid="{00000000-0005-0000-0000-00009A3D0000}"/>
    <cellStyle name="annee semestre 3 2 2 2 2 3 2 2 3 2 2 3 2 3 3 2 2 2 3 3 2 2" xfId="34363" xr:uid="{00000000-0005-0000-0000-00009B3D0000}"/>
    <cellStyle name="annee semestre 3 2 2 2 2 3 2 2 3 2 2 3 2 3 3 2 2 2 3 3 3" xfId="29312" xr:uid="{00000000-0005-0000-0000-00009C3D0000}"/>
    <cellStyle name="annee semestre 3 2 2 2 2 3 2 2 3 2 2 3 2 3 3 2 2 2 3 4" xfId="28732" xr:uid="{00000000-0005-0000-0000-00009D3D0000}"/>
    <cellStyle name="annee semestre 3 2 2 2 2 3 2 2 3 2 2 3 2 3 3 2 2 3" xfId="15243" xr:uid="{00000000-0005-0000-0000-00009E3D0000}"/>
    <cellStyle name="annee semestre 3 2 2 2 2 3 2 2 3 2 2 3 2 3 3 2 2 3 2" xfId="19358" xr:uid="{00000000-0005-0000-0000-00009F3D0000}"/>
    <cellStyle name="annee semestre 3 2 2 2 2 3 2 2 3 2 2 3 2 3 3 2 2 3 2 2" xfId="33562" xr:uid="{00000000-0005-0000-0000-0000A03D0000}"/>
    <cellStyle name="annee semestre 3 2 2 2 2 3 2 2 3 2 2 3 2 3 3 2 2 3 3" xfId="29220" xr:uid="{00000000-0005-0000-0000-0000A13D0000}"/>
    <cellStyle name="annee semestre 3 2 2 2 2 3 2 2 3 2 2 3 2 3 3 2 2 4" xfId="27621" xr:uid="{00000000-0005-0000-0000-0000A23D0000}"/>
    <cellStyle name="annee semestre 3 2 2 2 2 3 2 2 3 2 2 3 2 3 3 3" xfId="16786" xr:uid="{00000000-0005-0000-0000-0000A33D0000}"/>
    <cellStyle name="annee semestre 3 2 2 2 2 3 2 2 3 2 2 3 2 3 3 3 2" xfId="20525" xr:uid="{00000000-0005-0000-0000-0000A43D0000}"/>
    <cellStyle name="annee semestre 3 2 2 2 2 3 2 2 3 2 2 3 2 3 3 3 2 2" xfId="35101" xr:uid="{00000000-0005-0000-0000-0000A53D0000}"/>
    <cellStyle name="annee semestre 3 2 2 2 2 3 2 2 3 2 2 3 2 3 3 3 3" xfId="28545" xr:uid="{00000000-0005-0000-0000-0000A63D0000}"/>
    <cellStyle name="annee semestre 3 2 2 2 2 3 2 2 3 2 2 3 2 3 3 4" xfId="27146" xr:uid="{00000000-0005-0000-0000-0000A73D0000}"/>
    <cellStyle name="annee semestre 3 2 2 2 2 3 2 2 3 2 2 3 2 4" xfId="17707" xr:uid="{00000000-0005-0000-0000-0000A83D0000}"/>
    <cellStyle name="annee semestre 3 2 2 2 2 3 2 2 3 2 2 3 2 4 2" xfId="9401" xr:uid="{00000000-0005-0000-0000-0000A93D0000}"/>
    <cellStyle name="annee semestre 3 2 2 2 2 3 2 2 3 2 2 3 2 4 2 2" xfId="36022" xr:uid="{00000000-0005-0000-0000-0000AA3D0000}"/>
    <cellStyle name="annee semestre 3 2 2 2 2 3 2 2 3 2 2 3 2 4 3" xfId="26360" xr:uid="{00000000-0005-0000-0000-0000AB3D0000}"/>
    <cellStyle name="annee semestre 3 2 2 2 2 3 2 2 3 2 2 3 2 5" xfId="23043" xr:uid="{00000000-0005-0000-0000-0000AC3D0000}"/>
    <cellStyle name="annee semestre 3 2 2 2 2 3 2 2 3 2 2 4" xfId="14842" xr:uid="{00000000-0005-0000-0000-0000AD3D0000}"/>
    <cellStyle name="annee semestre 3 2 2 2 2 3 2 2 3 2 2 4 2" xfId="10266" xr:uid="{00000000-0005-0000-0000-0000AE3D0000}"/>
    <cellStyle name="annee semestre 3 2 2 2 2 3 2 2 3 2 2 4 2 2" xfId="33164" xr:uid="{00000000-0005-0000-0000-0000AF3D0000}"/>
    <cellStyle name="annee semestre 3 2 2 2 2 3 2 2 3 2 2 4 3" xfId="28761" xr:uid="{00000000-0005-0000-0000-0000B03D0000}"/>
    <cellStyle name="annee semestre 3 2 2 2 2 3 2 2 3 2 2 5" xfId="21125" xr:uid="{00000000-0005-0000-0000-0000B13D0000}"/>
    <cellStyle name="annee semestre 3 2 2 2 2 3 2 2 3 3" xfId="15241" xr:uid="{00000000-0005-0000-0000-0000B23D0000}"/>
    <cellStyle name="annee semestre 3 2 2 2 2 3 2 2 3 3 2" xfId="8462" xr:uid="{00000000-0005-0000-0000-0000B33D0000}"/>
    <cellStyle name="annee semestre 3 2 2 2 2 3 2 2 3 3 2 2" xfId="33560" xr:uid="{00000000-0005-0000-0000-0000B43D0000}"/>
    <cellStyle name="annee semestre 3 2 2 2 2 3 2 2 3 3 3" xfId="29827" xr:uid="{00000000-0005-0000-0000-0000B53D0000}"/>
    <cellStyle name="annee semestre 3 2 2 2 2 3 2 2 3 4" xfId="27657" xr:uid="{00000000-0005-0000-0000-0000B63D0000}"/>
    <cellStyle name="annee semestre 3 2 2 2 2 3 2 2 4" xfId="714" xr:uid="{00000000-0005-0000-0000-0000B73D0000}"/>
    <cellStyle name="annee semestre 3 2 2 2 2 3 2 2 4 2" xfId="584" xr:uid="{00000000-0005-0000-0000-0000B83D0000}"/>
    <cellStyle name="annee semestre 3 2 2 2 2 3 2 2 4 2 2" xfId="892" xr:uid="{00000000-0005-0000-0000-0000B93D0000}"/>
    <cellStyle name="annee semestre 3 2 2 2 2 3 2 2 4 2 2 2" xfId="1187" xr:uid="{00000000-0005-0000-0000-0000BA3D0000}"/>
    <cellStyle name="annee semestre 3 2 2 2 2 3 2 2 4 2 2 2 2" xfId="1233" xr:uid="{00000000-0005-0000-0000-0000BB3D0000}"/>
    <cellStyle name="annee semestre 3 2 2 2 2 3 2 2 4 2 2 2 2 2" xfId="1237" xr:uid="{00000000-0005-0000-0000-0000BC3D0000}"/>
    <cellStyle name="annee semestre 3 2 2 2 2 3 2 2 4 2 2 2 2 2 2" xfId="1637" xr:uid="{00000000-0005-0000-0000-0000BD3D0000}"/>
    <cellStyle name="annee semestre 3 2 2 2 2 3 2 2 4 2 2 2 2 2 2 2" xfId="1915" xr:uid="{00000000-0005-0000-0000-0000BE3D0000}"/>
    <cellStyle name="annee semestre 3 2 2 2 2 3 2 2 4 2 2 2 2 2 2 2 2" xfId="2431" xr:uid="{00000000-0005-0000-0000-0000BF3D0000}"/>
    <cellStyle name="annee semestre 3 2 2 2 2 3 2 2 4 2 2 2 2 2 2 2 2 2" xfId="2805" xr:uid="{00000000-0005-0000-0000-0000C03D0000}"/>
    <cellStyle name="annee semestre 3 2 2 2 2 3 2 2 4 2 2 2 2 2 2 2 2 2 2" xfId="4006" xr:uid="{00000000-0005-0000-0000-0000C13D0000}"/>
    <cellStyle name="annee semestre 3 2 2 2 2 3 2 2 4 2 2 2 2 2 2 2 2 2 2 2" xfId="4480" xr:uid="{00000000-0005-0000-0000-0000C23D0000}"/>
    <cellStyle name="annee semestre 3 2 2 2 2 3 2 2 4 2 2 2 2 2 2 2 2 2 2 2 2" xfId="5636" xr:uid="{00000000-0005-0000-0000-0000C33D0000}"/>
    <cellStyle name="annee semestre 3 2 2 2 2 3 2 2 4 2 2 2 2 2 2 2 2 2 2 2 2 2" xfId="7102" xr:uid="{00000000-0005-0000-0000-0000C43D0000}"/>
    <cellStyle name="annee semestre 3 2 2 2 2 3 2 2 4 2 2 2 2 2 2 2 2 2 2 2 2 2 2" xfId="7191" xr:uid="{00000000-0005-0000-0000-0000C53D0000}"/>
    <cellStyle name="annee semestre 3 2 2 2 2 3 2 2 4 2 2 2 2 2 2 2 2 2 2 2 2 2 2 2" xfId="8017" xr:uid="{00000000-0005-0000-0000-0000C63D0000}"/>
    <cellStyle name="annee semestre 3 2 2 2 2 3 2 2 4 2 2 2 2 2 2 2 2 2 2 2 2 2 2 2 2" xfId="13423" xr:uid="{00000000-0005-0000-0000-0000C73D0000}"/>
    <cellStyle name="annee semestre 3 2 2 2 2 3 2 2 4 2 2 2 2 2 2 2 2 2 2 2 2 2 2 2 2 2" xfId="19150" xr:uid="{00000000-0005-0000-0000-0000C83D0000}"/>
    <cellStyle name="annee semestre 3 2 2 2 2 3 2 2 4 2 2 2 2 2 2 2 2 2 2 2 2 2 2 2 2 2 2" xfId="31749" xr:uid="{00000000-0005-0000-0000-0000C93D0000}"/>
    <cellStyle name="annee semestre 3 2 2 2 2 3 2 2 4 2 2 2 2 2 2 2 2 2 2 2 2 2 2 2 2 3" xfId="31357" xr:uid="{00000000-0005-0000-0000-0000CA3D0000}"/>
    <cellStyle name="annee semestre 3 2 2 2 2 3 2 2 4 2 2 2 2 2 2 2 2 2 2 2 2 2 2 2 3" xfId="31361" xr:uid="{00000000-0005-0000-0000-0000CB3D0000}"/>
    <cellStyle name="annee semestre 3 2 2 2 2 3 2 2 4 2 2 2 2 2 2 2 2 2 2 2 2 2 2 3" xfId="17972" xr:uid="{00000000-0005-0000-0000-0000CC3D0000}"/>
    <cellStyle name="annee semestre 3 2 2 2 2 3 2 2 4 2 2 2 2 2 2 2 2 2 2 2 2 2 2 3 2" xfId="10075" xr:uid="{00000000-0005-0000-0000-0000CD3D0000}"/>
    <cellStyle name="annee semestre 3 2 2 2 2 3 2 2 4 2 2 2 2 2 2 2 2 2 2 2 2 2 2 3 2 2" xfId="36287" xr:uid="{00000000-0005-0000-0000-0000CE3D0000}"/>
    <cellStyle name="annee semestre 3 2 2 2 2 3 2 2 4 2 2 2 2 2 2 2 2 2 2 2 2 2 2 3 3" xfId="24971" xr:uid="{00000000-0005-0000-0000-0000CF3D0000}"/>
    <cellStyle name="annee semestre 3 2 2 2 2 3 2 2 4 2 2 2 2 2 2 2 2 2 2 2 2 2 2 4" xfId="21368" xr:uid="{00000000-0005-0000-0000-0000D03D0000}"/>
    <cellStyle name="annee semestre 3 2 2 2 2 3 2 2 4 2 2 2 2 2 2 2 2 2 2 2 2 2 3" xfId="11164" xr:uid="{00000000-0005-0000-0000-0000D13D0000}"/>
    <cellStyle name="annee semestre 3 2 2 2 2 3 2 2 4 2 2 2 2 2 2 2 2 2 2 2 2 2 3 2" xfId="12540" xr:uid="{00000000-0005-0000-0000-0000D23D0000}"/>
    <cellStyle name="annee semestre 3 2 2 2 2 3 2 2 4 2 2 2 2 2 2 2 2 2 2 2 2 2 3 2 2" xfId="14716" xr:uid="{00000000-0005-0000-0000-0000D33D0000}"/>
    <cellStyle name="annee semestre 3 2 2 2 2 3 2 2 4 2 2 2 2 2 2 2 2 2 2 2 2 2 3 2 2 2" xfId="8299" xr:uid="{00000000-0005-0000-0000-0000D43D0000}"/>
    <cellStyle name="annee semestre 3 2 2 2 2 3 2 2 4 2 2 2 2 2 2 2 2 2 2 2 2 2 3 2 2 2 2" xfId="33042" xr:uid="{00000000-0005-0000-0000-0000D53D0000}"/>
    <cellStyle name="annee semestre 3 2 2 2 2 3 2 2 4 2 2 2 2 2 2 2 2 2 2 2 2 2 3 2 2 3" xfId="30266" xr:uid="{00000000-0005-0000-0000-0000D63D0000}"/>
    <cellStyle name="annee semestre 3 2 2 2 2 3 2 2 4 2 2 2 2 2 2 2 2 2 2 2 2 2 3 2 3" xfId="27999" xr:uid="{00000000-0005-0000-0000-0000D73D0000}"/>
    <cellStyle name="annee semestre 3 2 2 2 2 3 2 2 4 2 2 2 2 2 2 2 2 2 2 2 2 2 3 3" xfId="15271" xr:uid="{00000000-0005-0000-0000-0000D83D0000}"/>
    <cellStyle name="annee semestre 3 2 2 2 2 3 2 2 4 2 2 2 2 2 2 2 2 2 2 2 2 2 3 3 2" xfId="9983" xr:uid="{00000000-0005-0000-0000-0000D93D0000}"/>
    <cellStyle name="annee semestre 3 2 2 2 2 3 2 2 4 2 2 2 2 2 2 2 2 2 2 2 2 2 3 3 2 2" xfId="33590" xr:uid="{00000000-0005-0000-0000-0000DA3D0000}"/>
    <cellStyle name="annee semestre 3 2 2 2 2 3 2 2 4 2 2 2 2 2 2 2 2 2 2 2 2 2 3 3 3" xfId="26973" xr:uid="{00000000-0005-0000-0000-0000DB3D0000}"/>
    <cellStyle name="annee semestre 3 2 2 2 2 3 2 2 4 2 2 2 2 2 2 2 2 2 2 2 2 2 3 4" xfId="24317" xr:uid="{00000000-0005-0000-0000-0000DC3D0000}"/>
    <cellStyle name="annee semestre 3 2 2 2 2 3 2 2 4 2 2 2 2 2 2 2 2 2 2 2 2 3" xfId="16461" xr:uid="{00000000-0005-0000-0000-0000DD3D0000}"/>
    <cellStyle name="annee semestre 3 2 2 2 2 3 2 2 4 2 2 2 2 2 2 2 2 2 2 2 2 3 2" xfId="10007" xr:uid="{00000000-0005-0000-0000-0000DE3D0000}"/>
    <cellStyle name="annee semestre 3 2 2 2 2 3 2 2 4 2 2 2 2 2 2 2 2 2 2 2 2 3 2 2" xfId="34776" xr:uid="{00000000-0005-0000-0000-0000DF3D0000}"/>
    <cellStyle name="annee semestre 3 2 2 2 2 3 2 2 4 2 2 2 2 2 2 2 2 2 2 2 2 3 3" xfId="21169" xr:uid="{00000000-0005-0000-0000-0000E03D0000}"/>
    <cellStyle name="annee semestre 3 2 2 2 2 3 2 2 4 2 2 2 2 2 2 2 2 2 2 2 2 4" xfId="25326" xr:uid="{00000000-0005-0000-0000-0000E13D0000}"/>
    <cellStyle name="annee semestre 3 2 2 2 2 3 2 2 4 2 2 2 2 2 2 2 2 2 2 3" xfId="14963" xr:uid="{00000000-0005-0000-0000-0000E23D0000}"/>
    <cellStyle name="annee semestre 3 2 2 2 2 3 2 2 4 2 2 2 2 2 2 2 2 2 2 3 2" xfId="13128" xr:uid="{00000000-0005-0000-0000-0000E33D0000}"/>
    <cellStyle name="annee semestre 3 2 2 2 2 3 2 2 4 2 2 2 2 2 2 2 2 2 2 3 2 2" xfId="33284" xr:uid="{00000000-0005-0000-0000-0000E43D0000}"/>
    <cellStyle name="annee semestre 3 2 2 2 2 3 2 2 4 2 2 2 2 2 2 2 2 2 2 3 3" xfId="24393" xr:uid="{00000000-0005-0000-0000-0000E53D0000}"/>
    <cellStyle name="annee semestre 3 2 2 2 2 3 2 2 4 2 2 2 2 2 2 2 2 2 2 4" xfId="26004" xr:uid="{00000000-0005-0000-0000-0000E63D0000}"/>
    <cellStyle name="annee semestre 3 2 2 2 2 3 2 2 4 2 2 2 2 2 2 2 2 3" xfId="3135" xr:uid="{00000000-0005-0000-0000-0000E73D0000}"/>
    <cellStyle name="annee semestre 3 2 2 2 2 3 2 2 4 2 2 2 2 2 2 2 2 3 2" xfId="3826" xr:uid="{00000000-0005-0000-0000-0000E83D0000}"/>
    <cellStyle name="annee semestre 3 2 2 2 2 3 2 2 4 2 2 2 2 2 2 2 2 3 2 2" xfId="4978" xr:uid="{00000000-0005-0000-0000-0000E93D0000}"/>
    <cellStyle name="annee semestre 3 2 2 2 2 3 2 2 4 2 2 2 2 2 2 2 2 3 2 2 2" xfId="6700" xr:uid="{00000000-0005-0000-0000-0000EA3D0000}"/>
    <cellStyle name="annee semestre 3 2 2 2 2 3 2 2 4 2 2 2 2 2 2 2 2 3 2 2 2 2" xfId="5882" xr:uid="{00000000-0005-0000-0000-0000EB3D0000}"/>
    <cellStyle name="annee semestre 3 2 2 2 2 3 2 2 4 2 2 2 2 2 2 2 2 3 2 2 2 2 2" xfId="7711" xr:uid="{00000000-0005-0000-0000-0000EC3D0000}"/>
    <cellStyle name="annee semestre 3 2 2 2 2 3 2 2 4 2 2 2 2 2 2 2 2 3 2 2 2 2 2 2" xfId="13273" xr:uid="{00000000-0005-0000-0000-0000ED3D0000}"/>
    <cellStyle name="annee semestre 3 2 2 2 2 3 2 2 4 2 2 2 2 2 2 2 2 3 2 2 2 2 2 2 2" xfId="9953" xr:uid="{00000000-0005-0000-0000-0000EE3D0000}"/>
    <cellStyle name="annee semestre 3 2 2 2 2 3 2 2 4 2 2 2 2 2 2 2 2 3 2 2 2 2 2 2 2 2" xfId="31599" xr:uid="{00000000-0005-0000-0000-0000EF3D0000}"/>
    <cellStyle name="annee semestre 3 2 2 2 2 3 2 2 4 2 2 2 2 2 2 2 2 3 2 2 2 2 2 2 3" xfId="30659" xr:uid="{00000000-0005-0000-0000-0000F03D0000}"/>
    <cellStyle name="annee semestre 3 2 2 2 2 3 2 2 4 2 2 2 2 2 2 2 2 3 2 2 2 2 2 3" xfId="27897" xr:uid="{00000000-0005-0000-0000-0000F13D0000}"/>
    <cellStyle name="annee semestre 3 2 2 2 2 3 2 2 4 2 2 2 2 2 2 2 2 3 2 2 2 2 3" xfId="15722" xr:uid="{00000000-0005-0000-0000-0000F23D0000}"/>
    <cellStyle name="annee semestre 3 2 2 2 2 3 2 2 4 2 2 2 2 2 2 2 2 3 2 2 2 2 3 2" xfId="8262" xr:uid="{00000000-0005-0000-0000-0000F33D0000}"/>
    <cellStyle name="annee semestre 3 2 2 2 2 3 2 2 4 2 2 2 2 2 2 2 2 3 2 2 2 2 3 2 2" xfId="34038" xr:uid="{00000000-0005-0000-0000-0000F43D0000}"/>
    <cellStyle name="annee semestre 3 2 2 2 2 3 2 2 4 2 2 2 2 2 2 2 2 3 2 2 2 2 3 3" xfId="28883" xr:uid="{00000000-0005-0000-0000-0000F53D0000}"/>
    <cellStyle name="annee semestre 3 2 2 2 2 3 2 2 4 2 2 2 2 2 2 2 2 3 2 2 2 2 4" xfId="23678" xr:uid="{00000000-0005-0000-0000-0000F63D0000}"/>
    <cellStyle name="annee semestre 3 2 2 2 2 3 2 2 4 2 2 2 2 2 2 2 2 3 2 2 2 3" xfId="10858" xr:uid="{00000000-0005-0000-0000-0000F73D0000}"/>
    <cellStyle name="annee semestre 3 2 2 2 2 3 2 2 4 2 2 2 2 2 2 2 2 3 2 2 2 3 2" xfId="12249" xr:uid="{00000000-0005-0000-0000-0000F83D0000}"/>
    <cellStyle name="annee semestre 3 2 2 2 2 3 2 2 4 2 2 2 2 2 2 2 2 3 2 2 2 3 2 2" xfId="13546" xr:uid="{00000000-0005-0000-0000-0000F93D0000}"/>
    <cellStyle name="annee semestre 3 2 2 2 2 3 2 2 4 2 2 2 2 2 2 2 2 3 2 2 2 3 2 2 2" xfId="12875" xr:uid="{00000000-0005-0000-0000-0000FA3D0000}"/>
    <cellStyle name="annee semestre 3 2 2 2 2 3 2 2 4 2 2 2 2 2 2 2 2 3 2 2 2 3 2 2 2 2" xfId="31872" xr:uid="{00000000-0005-0000-0000-0000FB3D0000}"/>
    <cellStyle name="annee semestre 3 2 2 2 2 3 2 2 4 2 2 2 2 2 2 2 2 3 2 2 2 3 2 2 3" xfId="30577" xr:uid="{00000000-0005-0000-0000-0000FC3D0000}"/>
    <cellStyle name="annee semestre 3 2 2 2 2 3 2 2 4 2 2 2 2 2 2 2 2 3 2 2 2 3 2 3" xfId="25591" xr:uid="{00000000-0005-0000-0000-0000FD3D0000}"/>
    <cellStyle name="annee semestre 3 2 2 2 2 3 2 2 4 2 2 2 2 2 2 2 2 3 2 2 2 3 3" xfId="16099" xr:uid="{00000000-0005-0000-0000-0000FE3D0000}"/>
    <cellStyle name="annee semestre 3 2 2 2 2 3 2 2 4 2 2 2 2 2 2 2 2 3 2 2 2 3 3 2" xfId="10188" xr:uid="{00000000-0005-0000-0000-0000FF3D0000}"/>
    <cellStyle name="annee semestre 3 2 2 2 2 3 2 2 4 2 2 2 2 2 2 2 2 3 2 2 2 3 3 2 2" xfId="34414" xr:uid="{00000000-0005-0000-0000-0000003E0000}"/>
    <cellStyle name="annee semestre 3 2 2 2 2 3 2 2 4 2 2 2 2 2 2 2 2 3 2 2 2 3 3 3" xfId="22602" xr:uid="{00000000-0005-0000-0000-0000013E0000}"/>
    <cellStyle name="annee semestre 3 2 2 2 2 3 2 2 4 2 2 2 2 2 2 2 2 3 2 2 2 3 4" xfId="26197" xr:uid="{00000000-0005-0000-0000-0000023E0000}"/>
    <cellStyle name="annee semestre 3 2 2 2 2 3 2 2 4 2 2 2 2 2 2 2 2 3 2 2 3" xfId="15755" xr:uid="{00000000-0005-0000-0000-0000033E0000}"/>
    <cellStyle name="annee semestre 3 2 2 2 2 3 2 2 4 2 2 2 2 2 2 2 2 3 2 2 3 2" xfId="12888" xr:uid="{00000000-0005-0000-0000-0000043E0000}"/>
    <cellStyle name="annee semestre 3 2 2 2 2 3 2 2 4 2 2 2 2 2 2 2 2 3 2 2 3 2 2" xfId="34071" xr:uid="{00000000-0005-0000-0000-0000053E0000}"/>
    <cellStyle name="annee semestre 3 2 2 2 2 3 2 2 4 2 2 2 2 2 2 2 2 3 2 2 3 3" xfId="30896" xr:uid="{00000000-0005-0000-0000-0000063E0000}"/>
    <cellStyle name="annee semestre 3 2 2 2 2 3 2 2 4 2 2 2 2 2 2 2 2 3 2 2 4" xfId="28332" xr:uid="{00000000-0005-0000-0000-0000073E0000}"/>
    <cellStyle name="annee semestre 3 2 2 2 2 3 2 2 4 2 2 2 2 2 2 2 2 3 3" xfId="16683" xr:uid="{00000000-0005-0000-0000-0000083E0000}"/>
    <cellStyle name="annee semestre 3 2 2 2 2 3 2 2 4 2 2 2 2 2 2 2 2 3 3 2" xfId="19475" xr:uid="{00000000-0005-0000-0000-0000093E0000}"/>
    <cellStyle name="annee semestre 3 2 2 2 2 3 2 2 4 2 2 2 2 2 2 2 2 3 3 2 2" xfId="34998" xr:uid="{00000000-0005-0000-0000-00000A3E0000}"/>
    <cellStyle name="annee semestre 3 2 2 2 2 3 2 2 4 2 2 2 2 2 2 2 2 3 3 3" xfId="28895" xr:uid="{00000000-0005-0000-0000-00000B3E0000}"/>
    <cellStyle name="annee semestre 3 2 2 2 2 3 2 2 4 2 2 2 2 2 2 2 2 3 4" xfId="27535" xr:uid="{00000000-0005-0000-0000-00000C3E0000}"/>
    <cellStyle name="annee semestre 3 2 2 2 2 3 2 2 4 2 2 2 2 2 2 3" xfId="2538" xr:uid="{00000000-0005-0000-0000-00000D3E0000}"/>
    <cellStyle name="annee semestre 3 2 2 2 2 3 2 2 4 2 2 2 2 2 2 3 2" xfId="2285" xr:uid="{00000000-0005-0000-0000-00000E3E0000}"/>
    <cellStyle name="annee semestre 3 2 2 2 2 3 2 2 4 2 2 2 2 2 2 3 2 2" xfId="4017" xr:uid="{00000000-0005-0000-0000-00000F3E0000}"/>
    <cellStyle name="annee semestre 3 2 2 2 2 3 2 2 4 2 2 2 2 2 2 3 2 2 2" xfId="4491" xr:uid="{00000000-0005-0000-0000-0000103E0000}"/>
    <cellStyle name="annee semestre 3 2 2 2 2 3 2 2 4 2 2 2 2 2 2 3 2 2 2 2" xfId="5718" xr:uid="{00000000-0005-0000-0000-0000113E0000}"/>
    <cellStyle name="annee semestre 3 2 2 2 2 3 2 2 4 2 2 2 2 2 2 3 2 2 2 2 2" xfId="6892" xr:uid="{00000000-0005-0000-0000-0000123E0000}"/>
    <cellStyle name="annee semestre 3 2 2 2 2 3 2 2 4 2 2 2 2 2 2 3 2 2 2 2 2 2" xfId="6953" xr:uid="{00000000-0005-0000-0000-0000133E0000}"/>
    <cellStyle name="annee semestre 3 2 2 2 2 3 2 2 4 2 2 2 2 2 2 3 2 2 2 2 2 2 2" xfId="7903" xr:uid="{00000000-0005-0000-0000-0000143E0000}"/>
    <cellStyle name="annee semestre 3 2 2 2 2 3 2 2 4 2 2 2 2 2 2 3 2 2 2 2 2 2 2 2" xfId="13652" xr:uid="{00000000-0005-0000-0000-0000153E0000}"/>
    <cellStyle name="annee semestre 3 2 2 2 2 3 2 2 4 2 2 2 2 2 2 3 2 2 2 2 2 2 2 2 2" xfId="9624" xr:uid="{00000000-0005-0000-0000-0000163E0000}"/>
    <cellStyle name="annee semestre 3 2 2 2 2 3 2 2 4 2 2 2 2 2 2 3 2 2 2 2 2 2 2 2 2 2" xfId="31978" xr:uid="{00000000-0005-0000-0000-0000173E0000}"/>
    <cellStyle name="annee semestre 3 2 2 2 2 3 2 2 4 2 2 2 2 2 2 3 2 2 2 2 2 2 2 2 3" xfId="21974" xr:uid="{00000000-0005-0000-0000-0000183E0000}"/>
    <cellStyle name="annee semestre 3 2 2 2 2 3 2 2 4 2 2 2 2 2 2 3 2 2 2 2 2 2 2 3" xfId="24181" xr:uid="{00000000-0005-0000-0000-0000193E0000}"/>
    <cellStyle name="annee semestre 3 2 2 2 2 3 2 2 4 2 2 2 2 2 2 3 2 2 2 2 2 2 3" xfId="16250" xr:uid="{00000000-0005-0000-0000-00001A3E0000}"/>
    <cellStyle name="annee semestre 3 2 2 2 2 3 2 2 4 2 2 2 2 2 2 3 2 2 2 2 2 2 3 2" xfId="11383" xr:uid="{00000000-0005-0000-0000-00001B3E0000}"/>
    <cellStyle name="annee semestre 3 2 2 2 2 3 2 2 4 2 2 2 2 2 2 3 2 2 2 2 2 2 3 2 2" xfId="34565" xr:uid="{00000000-0005-0000-0000-00001C3E0000}"/>
    <cellStyle name="annee semestre 3 2 2 2 2 3 2 2 4 2 2 2 2 2 2 3 2 2 2 2 2 2 3 3" xfId="23432" xr:uid="{00000000-0005-0000-0000-00001D3E0000}"/>
    <cellStyle name="annee semestre 3 2 2 2 2 3 2 2 4 2 2 2 2 2 2 3 2 2 2 2 2 2 4" xfId="23599" xr:uid="{00000000-0005-0000-0000-00001E3E0000}"/>
    <cellStyle name="annee semestre 3 2 2 2 2 3 2 2 4 2 2 2 2 2 2 3 2 2 2 2 2 3" xfId="11050" xr:uid="{00000000-0005-0000-0000-00001F3E0000}"/>
    <cellStyle name="annee semestre 3 2 2 2 2 3 2 2 4 2 2 2 2 2 2 3 2 2 2 2 2 3 2" xfId="12266" xr:uid="{00000000-0005-0000-0000-0000203E0000}"/>
    <cellStyle name="annee semestre 3 2 2 2 2 3 2 2 4 2 2 2 2 2 2 3 2 2 2 2 2 3 2 2" xfId="14442" xr:uid="{00000000-0005-0000-0000-0000213E0000}"/>
    <cellStyle name="annee semestre 3 2 2 2 2 3 2 2 4 2 2 2 2 2 2 3 2 2 2 2 2 3 2 2 2" xfId="19800" xr:uid="{00000000-0005-0000-0000-0000223E0000}"/>
    <cellStyle name="annee semestre 3 2 2 2 2 3 2 2 4 2 2 2 2 2 2 3 2 2 2 2 2 3 2 2 2 2" xfId="32768" xr:uid="{00000000-0005-0000-0000-0000233E0000}"/>
    <cellStyle name="annee semestre 3 2 2 2 2 3 2 2 4 2 2 2 2 2 2 3 2 2 2 2 2 3 2 2 3" xfId="30881" xr:uid="{00000000-0005-0000-0000-0000243E0000}"/>
    <cellStyle name="annee semestre 3 2 2 2 2 3 2 2 4 2 2 2 2 2 2 3 2 2 2 2 2 3 2 3" xfId="28677" xr:uid="{00000000-0005-0000-0000-0000253E0000}"/>
    <cellStyle name="annee semestre 3 2 2 2 2 3 2 2 4 2 2 2 2 2 2 3 2 2 2 2 2 3 3" xfId="16111" xr:uid="{00000000-0005-0000-0000-0000263E0000}"/>
    <cellStyle name="annee semestre 3 2 2 2 2 3 2 2 4 2 2 2 2 2 2 3 2 2 2 2 2 3 3 2" xfId="19277" xr:uid="{00000000-0005-0000-0000-0000273E0000}"/>
    <cellStyle name="annee semestre 3 2 2 2 2 3 2 2 4 2 2 2 2 2 2 3 2 2 2 2 2 3 3 2 2" xfId="34426" xr:uid="{00000000-0005-0000-0000-0000283E0000}"/>
    <cellStyle name="annee semestre 3 2 2 2 2 3 2 2 4 2 2 2 2 2 2 3 2 2 2 2 2 3 3 3" xfId="27246" xr:uid="{00000000-0005-0000-0000-0000293E0000}"/>
    <cellStyle name="annee semestre 3 2 2 2 2 3 2 2 4 2 2 2 2 2 2 3 2 2 2 2 2 3 4" xfId="24615" xr:uid="{00000000-0005-0000-0000-00002A3E0000}"/>
    <cellStyle name="annee semestre 3 2 2 2 2 3 2 2 4 2 2 2 2 2 2 3 2 2 2 2 3" xfId="17640" xr:uid="{00000000-0005-0000-0000-00002B3E0000}"/>
    <cellStyle name="annee semestre 3 2 2 2 2 3 2 2 4 2 2 2 2 2 2 3 2 2 2 2 3 2" xfId="19077" xr:uid="{00000000-0005-0000-0000-00002C3E0000}"/>
    <cellStyle name="annee semestre 3 2 2 2 2 3 2 2 4 2 2 2 2 2 2 3 2 2 2 2 3 2 2" xfId="35955" xr:uid="{00000000-0005-0000-0000-00002D3E0000}"/>
    <cellStyle name="annee semestre 3 2 2 2 2 3 2 2 4 2 2 2 2 2 2 3 2 2 2 2 3 3" xfId="24342" xr:uid="{00000000-0005-0000-0000-00002E3E0000}"/>
    <cellStyle name="annee semestre 3 2 2 2 2 3 2 2 4 2 2 2 2 2 2 3 2 2 2 2 4" xfId="25940" xr:uid="{00000000-0005-0000-0000-00002F3E0000}"/>
    <cellStyle name="annee semestre 3 2 2 2 2 3 2 2 4 2 2 2 2 2 2 3 2 2 3" xfId="18274" xr:uid="{00000000-0005-0000-0000-0000303E0000}"/>
    <cellStyle name="annee semestre 3 2 2 2 2 3 2 2 4 2 2 2 2 2 2 3 2 2 3 2" xfId="9833" xr:uid="{00000000-0005-0000-0000-0000313E0000}"/>
    <cellStyle name="annee semestre 3 2 2 2 2 3 2 2 4 2 2 2 2 2 2 3 2 2 3 2 2" xfId="36589" xr:uid="{00000000-0005-0000-0000-0000323E0000}"/>
    <cellStyle name="annee semestre 3 2 2 2 2 3 2 2 4 2 2 2 2 2 2 3 2 2 3 3" xfId="25257" xr:uid="{00000000-0005-0000-0000-0000333E0000}"/>
    <cellStyle name="annee semestre 3 2 2 2 2 3 2 2 4 2 2 2 2 2 2 3 2 2 4" xfId="23112" xr:uid="{00000000-0005-0000-0000-0000343E0000}"/>
    <cellStyle name="annee semestre 3 2 2 2 2 3 2 2 4 2 2 2 2 2 2 3 3" xfId="3284" xr:uid="{00000000-0005-0000-0000-0000353E0000}"/>
    <cellStyle name="annee semestre 3 2 2 2 2 3 2 2 4 2 2 2 2 2 2 3 3 2" xfId="3771" xr:uid="{00000000-0005-0000-0000-0000363E0000}"/>
    <cellStyle name="annee semestre 3 2 2 2 2 3 2 2 4 2 2 2 2 2 2 3 3 2 2" xfId="5237" xr:uid="{00000000-0005-0000-0000-0000373E0000}"/>
    <cellStyle name="annee semestre 3 2 2 2 2 3 2 2 4 2 2 2 2 2 2 3 3 2 2 2" xfId="6630" xr:uid="{00000000-0005-0000-0000-0000383E0000}"/>
    <cellStyle name="annee semestre 3 2 2 2 2 3 2 2 4 2 2 2 2 2 2 3 3 2 2 2 2" xfId="5958" xr:uid="{00000000-0005-0000-0000-0000393E0000}"/>
    <cellStyle name="annee semestre 3 2 2 2 2 3 2 2 4 2 2 2 2 2 2 3 3 2 2 2 2 2" xfId="7641" xr:uid="{00000000-0005-0000-0000-00003A3E0000}"/>
    <cellStyle name="annee semestre 3 2 2 2 2 3 2 2 4 2 2 2 2 2 2 3 3 2 2 2 2 2 2" xfId="13857" xr:uid="{00000000-0005-0000-0000-00003B3E0000}"/>
    <cellStyle name="annee semestre 3 2 2 2 2 3 2 2 4 2 2 2 2 2 2 3 3 2 2 2 2 2 2 2" xfId="9775" xr:uid="{00000000-0005-0000-0000-00003C3E0000}"/>
    <cellStyle name="annee semestre 3 2 2 2 2 3 2 2 4 2 2 2 2 2 2 3 3 2 2 2 2 2 2 2 2" xfId="32183" xr:uid="{00000000-0005-0000-0000-00003D3E0000}"/>
    <cellStyle name="annee semestre 3 2 2 2 2 3 2 2 4 2 2 2 2 2 2 3 3 2 2 2 2 2 2 3" xfId="27493" xr:uid="{00000000-0005-0000-0000-00003E3E0000}"/>
    <cellStyle name="annee semestre 3 2 2 2 2 3 2 2 4 2 2 2 2 2 2 3 3 2 2 2 2 2 3" xfId="24720" xr:uid="{00000000-0005-0000-0000-00003F3E0000}"/>
    <cellStyle name="annee semestre 3 2 2 2 2 3 2 2 4 2 2 2 2 2 2 3 3 2 2 2 2 3" xfId="17999" xr:uid="{00000000-0005-0000-0000-0000403E0000}"/>
    <cellStyle name="annee semestre 3 2 2 2 2 3 2 2 4 2 2 2 2 2 2 3 3 2 2 2 2 3 2" xfId="8923" xr:uid="{00000000-0005-0000-0000-0000413E0000}"/>
    <cellStyle name="annee semestre 3 2 2 2 2 3 2 2 4 2 2 2 2 2 2 3 3 2 2 2 2 3 2 2" xfId="36314" xr:uid="{00000000-0005-0000-0000-0000423E0000}"/>
    <cellStyle name="annee semestre 3 2 2 2 2 3 2 2 4 2 2 2 2 2 2 3 3 2 2 2 2 3 3" xfId="27633" xr:uid="{00000000-0005-0000-0000-0000433E0000}"/>
    <cellStyle name="annee semestre 3 2 2 2 2 3 2 2 4 2 2 2 2 2 2 3 3 2 2 2 2 4" xfId="28484" xr:uid="{00000000-0005-0000-0000-0000443E0000}"/>
    <cellStyle name="annee semestre 3 2 2 2 2 3 2 2 4 2 2 2 2 2 2 3 3 2 2 2 3" xfId="10788" xr:uid="{00000000-0005-0000-0000-0000453E0000}"/>
    <cellStyle name="annee semestre 3 2 2 2 2 3 2 2 4 2 2 2 2 2 2 3 3 2 2 2 3 2" xfId="11900" xr:uid="{00000000-0005-0000-0000-0000463E0000}"/>
    <cellStyle name="annee semestre 3 2 2 2 2 3 2 2 4 2 2 2 2 2 2 3 3 2 2 2 3 2 2" xfId="13915" xr:uid="{00000000-0005-0000-0000-0000473E0000}"/>
    <cellStyle name="annee semestre 3 2 2 2 2 3 2 2 4 2 2 2 2 2 2 3 3 2 2 2 3 2 2 2" xfId="19883" xr:uid="{00000000-0005-0000-0000-0000483E0000}"/>
    <cellStyle name="annee semestre 3 2 2 2 2 3 2 2 4 2 2 2 2 2 2 3 3 2 2 2 3 2 2 2 2" xfId="32241" xr:uid="{00000000-0005-0000-0000-0000493E0000}"/>
    <cellStyle name="annee semestre 3 2 2 2 2 3 2 2 4 2 2 2 2 2 2 3 3 2 2 2 3 2 2 3" xfId="29134" xr:uid="{00000000-0005-0000-0000-00004A3E0000}"/>
    <cellStyle name="annee semestre 3 2 2 2 2 3 2 2 4 2 2 2 2 2 2 3 3 2 2 2 3 2 3" xfId="28244" xr:uid="{00000000-0005-0000-0000-00004B3E0000}"/>
    <cellStyle name="annee semestre 3 2 2 2 2 3 2 2 4 2 2 2 2 2 2 3 3 2 2 2 3 3" xfId="14912" xr:uid="{00000000-0005-0000-0000-00004C3E0000}"/>
    <cellStyle name="annee semestre 3 2 2 2 2 3 2 2 4 2 2 2 2 2 2 3 3 2 2 2 3 3 2" xfId="19026" xr:uid="{00000000-0005-0000-0000-00004D3E0000}"/>
    <cellStyle name="annee semestre 3 2 2 2 2 3 2 2 4 2 2 2 2 2 2 3 3 2 2 2 3 3 2 2" xfId="33233" xr:uid="{00000000-0005-0000-0000-00004E3E0000}"/>
    <cellStyle name="annee semestre 3 2 2 2 2 3 2 2 4 2 2 2 2 2 2 3 3 2 2 2 3 3 3" xfId="30924" xr:uid="{00000000-0005-0000-0000-00004F3E0000}"/>
    <cellStyle name="annee semestre 3 2 2 2 2 3 2 2 4 2 2 2 2 2 2 3 3 2 2 2 3 4" xfId="25090" xr:uid="{00000000-0005-0000-0000-0000503E0000}"/>
    <cellStyle name="annee semestre 3 2 2 2 2 3 2 2 4 2 2 2 2 2 2 3 3 2 2 3" xfId="16138" xr:uid="{00000000-0005-0000-0000-0000513E0000}"/>
    <cellStyle name="annee semestre 3 2 2 2 2 3 2 2 4 2 2 2 2 2 2 3 3 2 2 3 2" xfId="8538" xr:uid="{00000000-0005-0000-0000-0000523E0000}"/>
    <cellStyle name="annee semestre 3 2 2 2 2 3 2 2 4 2 2 2 2 2 2 3 3 2 2 3 2 2" xfId="34453" xr:uid="{00000000-0005-0000-0000-0000533E0000}"/>
    <cellStyle name="annee semestre 3 2 2 2 2 3 2 2 4 2 2 2 2 2 2 3 3 2 2 3 3" xfId="29414" xr:uid="{00000000-0005-0000-0000-0000543E0000}"/>
    <cellStyle name="annee semestre 3 2 2 2 2 3 2 2 4 2 2 2 2 2 2 3 3 2 2 4" xfId="23912" xr:uid="{00000000-0005-0000-0000-0000553E0000}"/>
    <cellStyle name="annee semestre 3 2 2 2 2 3 2 2 4 2 2 2 2 2 2 3 3 3" xfId="16237" xr:uid="{00000000-0005-0000-0000-0000563E0000}"/>
    <cellStyle name="annee semestre 3 2 2 2 2 3 2 2 4 2 2 2 2 2 2 3 3 3 2" xfId="12975" xr:uid="{00000000-0005-0000-0000-0000573E0000}"/>
    <cellStyle name="annee semestre 3 2 2 2 2 3 2 2 4 2 2 2 2 2 2 3 3 3 2 2" xfId="34552" xr:uid="{00000000-0005-0000-0000-0000583E0000}"/>
    <cellStyle name="annee semestre 3 2 2 2 2 3 2 2 4 2 2 2 2 2 2 3 3 3 3" xfId="29286" xr:uid="{00000000-0005-0000-0000-0000593E0000}"/>
    <cellStyle name="annee semestre 3 2 2 2 2 3 2 2 4 2 2 2 2 2 2 3 3 4" xfId="23262" xr:uid="{00000000-0005-0000-0000-00005A3E0000}"/>
    <cellStyle name="annee semestre 3 2 2 2 2 3 2 2 4 2 2 2 2 2 2 4" xfId="15628" xr:uid="{00000000-0005-0000-0000-00005B3E0000}"/>
    <cellStyle name="annee semestre 3 2 2 2 2 3 2 2 4 2 2 2 2 2 2 4 2" xfId="19738" xr:uid="{00000000-0005-0000-0000-00005C3E0000}"/>
    <cellStyle name="annee semestre 3 2 2 2 2 3 2 2 4 2 2 2 2 2 2 4 2 2" xfId="33945" xr:uid="{00000000-0005-0000-0000-00005D3E0000}"/>
    <cellStyle name="annee semestre 3 2 2 2 2 3 2 2 4 2 2 2 2 2 2 4 3" xfId="28268" xr:uid="{00000000-0005-0000-0000-00005E3E0000}"/>
    <cellStyle name="annee semestre 3 2 2 2 2 3 2 2 4 2 2 2 2 2 2 5" xfId="22265" xr:uid="{00000000-0005-0000-0000-00005F3E0000}"/>
    <cellStyle name="annee semestre 3 2 2 2 2 3 2 2 4 2 2 2 2 3" xfId="17033" xr:uid="{00000000-0005-0000-0000-0000603E0000}"/>
    <cellStyle name="annee semestre 3 2 2 2 2 3 2 2 4 2 2 2 2 3 2" xfId="13061" xr:uid="{00000000-0005-0000-0000-0000613E0000}"/>
    <cellStyle name="annee semestre 3 2 2 2 2 3 2 2 4 2 2 2 2 3 2 2" xfId="35348" xr:uid="{00000000-0005-0000-0000-0000623E0000}"/>
    <cellStyle name="annee semestre 3 2 2 2 2 3 2 2 4 2 2 2 2 3 3" xfId="29620" xr:uid="{00000000-0005-0000-0000-0000633E0000}"/>
    <cellStyle name="annee semestre 3 2 2 2 2 3 2 2 4 2 2 2 2 4" xfId="23567" xr:uid="{00000000-0005-0000-0000-0000643E0000}"/>
    <cellStyle name="annee semestre 3 2 2 2 2 3 2 2 4 2 2 2 3" xfId="1560" xr:uid="{00000000-0005-0000-0000-0000653E0000}"/>
    <cellStyle name="annee semestre 3 2 2 2 2 3 2 2 4 2 2 2 3 2" xfId="1791" xr:uid="{00000000-0005-0000-0000-0000663E0000}"/>
    <cellStyle name="annee semestre 3 2 2 2 2 3 2 2 4 2 2 2 3 2 2" xfId="2069" xr:uid="{00000000-0005-0000-0000-0000673E0000}"/>
    <cellStyle name="annee semestre 3 2 2 2 2 3 2 2 4 2 2 2 3 2 2 2" xfId="2490" xr:uid="{00000000-0005-0000-0000-0000683E0000}"/>
    <cellStyle name="annee semestre 3 2 2 2 2 3 2 2 4 2 2 2 3 2 2 2 2" xfId="2959" xr:uid="{00000000-0005-0000-0000-0000693E0000}"/>
    <cellStyle name="annee semestre 3 2 2 2 2 3 2 2 4 2 2 2 3 2 2 2 2 2" xfId="3860" xr:uid="{00000000-0005-0000-0000-00006A3E0000}"/>
    <cellStyle name="annee semestre 3 2 2 2 2 3 2 2 4 2 2 2 3 2 2 2 2 2 2" xfId="3759" xr:uid="{00000000-0005-0000-0000-00006B3E0000}"/>
    <cellStyle name="annee semestre 3 2 2 2 2 3 2 2 4 2 2 2 3 2 2 2 2 2 2 2" xfId="4805" xr:uid="{00000000-0005-0000-0000-00006C3E0000}"/>
    <cellStyle name="annee semestre 3 2 2 2 2 3 2 2 4 2 2 2 3 2 2 2 2 2 2 2 2" xfId="7103" xr:uid="{00000000-0005-0000-0000-00006D3E0000}"/>
    <cellStyle name="annee semestre 3 2 2 2 2 3 2 2 4 2 2 2 3 2 2 2 2 2 2 2 2 2" xfId="6133" xr:uid="{00000000-0005-0000-0000-00006E3E0000}"/>
    <cellStyle name="annee semestre 3 2 2 2 2 3 2 2 4 2 2 2 3 2 2 2 2 2 2 2 2 2 2" xfId="8018" xr:uid="{00000000-0005-0000-0000-00006F3E0000}"/>
    <cellStyle name="annee semestre 3 2 2 2 2 3 2 2 4 2 2 2 3 2 2 2 2 2 2 2 2 2 2 2" xfId="13430" xr:uid="{00000000-0005-0000-0000-0000703E0000}"/>
    <cellStyle name="annee semestre 3 2 2 2 2 3 2 2 4 2 2 2 3 2 2 2 2 2 2 2 2 2 2 2 2" xfId="8346" xr:uid="{00000000-0005-0000-0000-0000713E0000}"/>
    <cellStyle name="annee semestre 3 2 2 2 2 3 2 2 4 2 2 2 3 2 2 2 2 2 2 2 2 2 2 2 2 2" xfId="31756" xr:uid="{00000000-0005-0000-0000-0000723E0000}"/>
    <cellStyle name="annee semestre 3 2 2 2 2 3 2 2 4 2 2 2 3 2 2 2 2 2 2 2 2 2 2 2 3" xfId="28518" xr:uid="{00000000-0005-0000-0000-0000733E0000}"/>
    <cellStyle name="annee semestre 3 2 2 2 2 3 2 2 4 2 2 2 3 2 2 2 2 2 2 2 2 2 2 3" xfId="31181" xr:uid="{00000000-0005-0000-0000-0000743E0000}"/>
    <cellStyle name="annee semestre 3 2 2 2 2 3 2 2 4 2 2 2 3 2 2 2 2 2 2 2 2 2 3" xfId="17626" xr:uid="{00000000-0005-0000-0000-0000753E0000}"/>
    <cellStyle name="annee semestre 3 2 2 2 2 3 2 2 4 2 2 2 3 2 2 2 2 2 2 2 2 2 3 2" xfId="18986" xr:uid="{00000000-0005-0000-0000-0000763E0000}"/>
    <cellStyle name="annee semestre 3 2 2 2 2 3 2 2 4 2 2 2 3 2 2 2 2 2 2 2 2 2 3 2 2" xfId="35941" xr:uid="{00000000-0005-0000-0000-0000773E0000}"/>
    <cellStyle name="annee semestre 3 2 2 2 2 3 2 2 4 2 2 2 3 2 2 2 2 2 2 2 2 2 3 3" xfId="30464" xr:uid="{00000000-0005-0000-0000-0000783E0000}"/>
    <cellStyle name="annee semestre 3 2 2 2 2 3 2 2 4 2 2 2 3 2 2 2 2 2 2 2 2 2 4" xfId="22451" xr:uid="{00000000-0005-0000-0000-0000793E0000}"/>
    <cellStyle name="annee semestre 3 2 2 2 2 3 2 2 4 2 2 2 3 2 2 2 2 2 2 2 2 3" xfId="11165" xr:uid="{00000000-0005-0000-0000-00007A3E0000}"/>
    <cellStyle name="annee semestre 3 2 2 2 2 3 2 2 4 2 2 2 3 2 2 2 2 2 2 2 2 3 2" xfId="12541" xr:uid="{00000000-0005-0000-0000-00007B3E0000}"/>
    <cellStyle name="annee semestre 3 2 2 2 2 3 2 2 4 2 2 2 3 2 2 2 2 2 2 2 2 3 2 2" xfId="14717" xr:uid="{00000000-0005-0000-0000-00007C3E0000}"/>
    <cellStyle name="annee semestre 3 2 2 2 2 3 2 2 4 2 2 2 3 2 2 2 2 2 2 2 2 3 2 2 2" xfId="20475" xr:uid="{00000000-0005-0000-0000-00007D3E0000}"/>
    <cellStyle name="annee semestre 3 2 2 2 2 3 2 2 4 2 2 2 3 2 2 2 2 2 2 2 2 3 2 2 2 2" xfId="33043" xr:uid="{00000000-0005-0000-0000-00007E3E0000}"/>
    <cellStyle name="annee semestre 3 2 2 2 2 3 2 2 4 2 2 2 3 2 2 2 2 2 2 2 2 3 2 2 3" xfId="29100" xr:uid="{00000000-0005-0000-0000-00007F3E0000}"/>
    <cellStyle name="annee semestre 3 2 2 2 2 3 2 2 4 2 2 2 3 2 2 2 2 2 2 2 2 3 2 3" xfId="23636" xr:uid="{00000000-0005-0000-0000-0000803E0000}"/>
    <cellStyle name="annee semestre 3 2 2 2 2 3 2 2 4 2 2 2 3 2 2 2 2 2 2 2 2 3 3" xfId="18342" xr:uid="{00000000-0005-0000-0000-0000813E0000}"/>
    <cellStyle name="annee semestre 3 2 2 2 2 3 2 2 4 2 2 2 3 2 2 2 2 2 2 2 2 3 3 2" xfId="8594" xr:uid="{00000000-0005-0000-0000-0000823E0000}"/>
    <cellStyle name="annee semestre 3 2 2 2 2 3 2 2 4 2 2 2 3 2 2 2 2 2 2 2 2 3 3 2 2" xfId="36657" xr:uid="{00000000-0005-0000-0000-0000833E0000}"/>
    <cellStyle name="annee semestre 3 2 2 2 2 3 2 2 4 2 2 2 3 2 2 2 2 2 2 2 2 3 3 3" xfId="30550" xr:uid="{00000000-0005-0000-0000-0000843E0000}"/>
    <cellStyle name="annee semestre 3 2 2 2 2 3 2 2 4 2 2 2 3 2 2 2 2 2 2 2 2 3 4" xfId="27895" xr:uid="{00000000-0005-0000-0000-0000853E0000}"/>
    <cellStyle name="annee semestre 3 2 2 2 2 3 2 2 4 2 2 2 3 2 2 2 2 2 2 2 3" xfId="17807" xr:uid="{00000000-0005-0000-0000-0000863E0000}"/>
    <cellStyle name="annee semestre 3 2 2 2 2 3 2 2 4 2 2 2 3 2 2 2 2 2 2 2 3 2" xfId="8874" xr:uid="{00000000-0005-0000-0000-0000873E0000}"/>
    <cellStyle name="annee semestre 3 2 2 2 2 3 2 2 4 2 2 2 3 2 2 2 2 2 2 2 3 2 2" xfId="36122" xr:uid="{00000000-0005-0000-0000-0000883E0000}"/>
    <cellStyle name="annee semestre 3 2 2 2 2 3 2 2 4 2 2 2 3 2 2 2 2 2 2 2 3 3" xfId="24608" xr:uid="{00000000-0005-0000-0000-0000893E0000}"/>
    <cellStyle name="annee semestre 3 2 2 2 2 3 2 2 4 2 2 2 3 2 2 2 2 2 2 2 4" xfId="20721" xr:uid="{00000000-0005-0000-0000-00008A3E0000}"/>
    <cellStyle name="annee semestre 3 2 2 2 2 3 2 2 4 2 2 2 3 2 2 2 2 2 3" xfId="17525" xr:uid="{00000000-0005-0000-0000-00008B3E0000}"/>
    <cellStyle name="annee semestre 3 2 2 2 2 3 2 2 4 2 2 2 3 2 2 2 2 2 3 2" xfId="10288" xr:uid="{00000000-0005-0000-0000-00008C3E0000}"/>
    <cellStyle name="annee semestre 3 2 2 2 2 3 2 2 4 2 2 2 3 2 2 2 2 2 3 2 2" xfId="35840" xr:uid="{00000000-0005-0000-0000-00008D3E0000}"/>
    <cellStyle name="annee semestre 3 2 2 2 2 3 2 2 4 2 2 2 3 2 2 2 2 2 3 3" xfId="31264" xr:uid="{00000000-0005-0000-0000-00008E3E0000}"/>
    <cellStyle name="annee semestre 3 2 2 2 2 3 2 2 4 2 2 2 3 2 2 2 2 2 4" xfId="27272" xr:uid="{00000000-0005-0000-0000-00008F3E0000}"/>
    <cellStyle name="annee semestre 3 2 2 2 2 3 2 2 4 2 2 2 3 2 2 2 3" xfId="3441" xr:uid="{00000000-0005-0000-0000-0000903E0000}"/>
    <cellStyle name="annee semestre 3 2 2 2 2 3 2 2 4 2 2 2 3 2 2 2 3 2" xfId="4420" xr:uid="{00000000-0005-0000-0000-0000913E0000}"/>
    <cellStyle name="annee semestre 3 2 2 2 2 3 2 2 4 2 2 2 3 2 2 2 3 2 2" xfId="5858" xr:uid="{00000000-0005-0000-0000-0000923E0000}"/>
    <cellStyle name="annee semestre 3 2 2 2 2 3 2 2 4 2 2 2 3 2 2 2 3 2 2 2" xfId="6306" xr:uid="{00000000-0005-0000-0000-0000933E0000}"/>
    <cellStyle name="annee semestre 3 2 2 2 2 3 2 2 4 2 2 2 3 2 2 2 3 2 2 2 2" xfId="7226" xr:uid="{00000000-0005-0000-0000-0000943E0000}"/>
    <cellStyle name="annee semestre 3 2 2 2 2 3 2 2 4 2 2 2 3 2 2 2 3 2 2 2 2 2" xfId="7317" xr:uid="{00000000-0005-0000-0000-0000953E0000}"/>
    <cellStyle name="annee semestre 3 2 2 2 2 3 2 2 4 2 2 2 3 2 2 2 3 2 2 2 2 2 2" xfId="14371" xr:uid="{00000000-0005-0000-0000-0000963E0000}"/>
    <cellStyle name="annee semestre 3 2 2 2 2 3 2 2 4 2 2 2 3 2 2 2 3 2 2 2 2 2 2 2" xfId="19220" xr:uid="{00000000-0005-0000-0000-0000973E0000}"/>
    <cellStyle name="annee semestre 3 2 2 2 2 3 2 2 4 2 2 2 3 2 2 2 3 2 2 2 2 2 2 2 2" xfId="32697" xr:uid="{00000000-0005-0000-0000-0000983E0000}"/>
    <cellStyle name="annee semestre 3 2 2 2 2 3 2 2 4 2 2 2 3 2 2 2 3 2 2 2 2 2 2 3" xfId="30232" xr:uid="{00000000-0005-0000-0000-0000993E0000}"/>
    <cellStyle name="annee semestre 3 2 2 2 2 3 2 2 4 2 2 2 3 2 2 2 3 2 2 2 2 2 3" xfId="31166" xr:uid="{00000000-0005-0000-0000-00009A3E0000}"/>
    <cellStyle name="annee semestre 3 2 2 2 2 3 2 2 4 2 2 2 3 2 2 2 3 2 2 2 2 3" xfId="16809" xr:uid="{00000000-0005-0000-0000-00009B3E0000}"/>
    <cellStyle name="annee semestre 3 2 2 2 2 3 2 2 4 2 2 2 3 2 2 2 3 2 2 2 2 3 2" xfId="12823" xr:uid="{00000000-0005-0000-0000-00009C3E0000}"/>
    <cellStyle name="annee semestre 3 2 2 2 2 3 2 2 4 2 2 2 3 2 2 2 3 2 2 2 2 3 2 2" xfId="35124" xr:uid="{00000000-0005-0000-0000-00009D3E0000}"/>
    <cellStyle name="annee semestre 3 2 2 2 2 3 2 2 4 2 2 2 3 2 2 2 3 2 2 2 2 3 3" xfId="25677" xr:uid="{00000000-0005-0000-0000-00009E3E0000}"/>
    <cellStyle name="annee semestre 3 2 2 2 2 3 2 2 4 2 2 2 3 2 2 2 3 2 2 2 2 4" xfId="26566" xr:uid="{00000000-0005-0000-0000-00009F3E0000}"/>
    <cellStyle name="annee semestre 3 2 2 2 2 3 2 2 4 2 2 2 3 2 2 2 3 2 2 2 3" xfId="10464" xr:uid="{00000000-0005-0000-0000-0000A03E0000}"/>
    <cellStyle name="annee semestre 3 2 2 2 2 3 2 2 4 2 2 2 3 2 2 2 3 2 2 2 3 2" xfId="12403" xr:uid="{00000000-0005-0000-0000-0000A13E0000}"/>
    <cellStyle name="annee semestre 3 2 2 2 2 3 2 2 4 2 2 2 3 2 2 2 3 2 2 2 3 2 2" xfId="14579" xr:uid="{00000000-0005-0000-0000-0000A23E0000}"/>
    <cellStyle name="annee semestre 3 2 2 2 2 3 2 2 4 2 2 2 3 2 2 2 3 2 2 2 3 2 2 2" xfId="20371" xr:uid="{00000000-0005-0000-0000-0000A33E0000}"/>
    <cellStyle name="annee semestre 3 2 2 2 2 3 2 2 4 2 2 2 3 2 2 2 3 2 2 2 3 2 2 2 2" xfId="32905" xr:uid="{00000000-0005-0000-0000-0000A43E0000}"/>
    <cellStyle name="annee semestre 3 2 2 2 2 3 2 2 4 2 2 2 3 2 2 2 3 2 2 2 3 2 2 3" xfId="30333" xr:uid="{00000000-0005-0000-0000-0000A53E0000}"/>
    <cellStyle name="annee semestre 3 2 2 2 2 3 2 2 4 2 2 2 3 2 2 2 3 2 2 2 3 2 3" xfId="26492" xr:uid="{00000000-0005-0000-0000-0000A63E0000}"/>
    <cellStyle name="annee semestre 3 2 2 2 2 3 2 2 4 2 2 2 3 2 2 2 3 2 2 2 3 3" xfId="18516" xr:uid="{00000000-0005-0000-0000-0000A73E0000}"/>
    <cellStyle name="annee semestre 3 2 2 2 2 3 2 2 4 2 2 2 3 2 2 2 3 2 2 2 3 3 2" xfId="9206" xr:uid="{00000000-0005-0000-0000-0000A83E0000}"/>
    <cellStyle name="annee semestre 3 2 2 2 2 3 2 2 4 2 2 2 3 2 2 2 3 2 2 2 3 3 2 2" xfId="36831" xr:uid="{00000000-0005-0000-0000-0000A93E0000}"/>
    <cellStyle name="annee semestre 3 2 2 2 2 3 2 2 4 2 2 2 3 2 2 2 3 2 2 2 3 3 3" xfId="23610" xr:uid="{00000000-0005-0000-0000-0000AA3E0000}"/>
    <cellStyle name="annee semestre 3 2 2 2 2 3 2 2 4 2 2 2 3 2 2 2 3 2 2 2 3 4" xfId="21211" xr:uid="{00000000-0005-0000-0000-0000AB3E0000}"/>
    <cellStyle name="annee semestre 3 2 2 2 2 3 2 2 4 2 2 2 3 2 2 2 3 2 2 3" xfId="15603" xr:uid="{00000000-0005-0000-0000-0000AC3E0000}"/>
    <cellStyle name="annee semestre 3 2 2 2 2 3 2 2 4 2 2 2 3 2 2 2 3 2 2 3 2" xfId="11400" xr:uid="{00000000-0005-0000-0000-0000AD3E0000}"/>
    <cellStyle name="annee semestre 3 2 2 2 2 3 2 2 4 2 2 2 3 2 2 2 3 2 2 3 2 2" xfId="33920" xr:uid="{00000000-0005-0000-0000-0000AE3E0000}"/>
    <cellStyle name="annee semestre 3 2 2 2 2 3 2 2 4 2 2 2 3 2 2 2 3 2 2 3 3" xfId="23100" xr:uid="{00000000-0005-0000-0000-0000AF3E0000}"/>
    <cellStyle name="annee semestre 3 2 2 2 2 3 2 2 4 2 2 2 3 2 2 2 3 2 2 4" xfId="23727" xr:uid="{00000000-0005-0000-0000-0000B03E0000}"/>
    <cellStyle name="annee semestre 3 2 2 2 2 3 2 2 4 2 2 2 3 2 2 2 3 3" xfId="15335" xr:uid="{00000000-0005-0000-0000-0000B13E0000}"/>
    <cellStyle name="annee semestre 3 2 2 2 2 3 2 2 4 2 2 2 3 2 2 2 3 3 2" xfId="19803" xr:uid="{00000000-0005-0000-0000-0000B23E0000}"/>
    <cellStyle name="annee semestre 3 2 2 2 2 3 2 2 4 2 2 2 3 2 2 2 3 3 2 2" xfId="33654" xr:uid="{00000000-0005-0000-0000-0000B33E0000}"/>
    <cellStyle name="annee semestre 3 2 2 2 2 3 2 2 4 2 2 2 3 2 2 2 3 3 3" xfId="23573" xr:uid="{00000000-0005-0000-0000-0000B43E0000}"/>
    <cellStyle name="annee semestre 3 2 2 2 2 3 2 2 4 2 2 2 3 2 2 2 3 4" xfId="28889" xr:uid="{00000000-0005-0000-0000-0000B53E0000}"/>
    <cellStyle name="annee semestre 3 2 2 2 2 3 2 2 4 2 2 2 3 2 3" xfId="2692" xr:uid="{00000000-0005-0000-0000-0000B63E0000}"/>
    <cellStyle name="annee semestre 3 2 2 2 2 3 2 2 4 2 2 2 3 2 3 2" xfId="2319" xr:uid="{00000000-0005-0000-0000-0000B73E0000}"/>
    <cellStyle name="annee semestre 3 2 2 2 2 3 2 2 4 2 2 2 3 2 3 2 2" xfId="4227" xr:uid="{00000000-0005-0000-0000-0000B83E0000}"/>
    <cellStyle name="annee semestre 3 2 2 2 2 3 2 2 4 2 2 2 3 2 3 2 2 2" xfId="4701" xr:uid="{00000000-0005-0000-0000-0000B93E0000}"/>
    <cellStyle name="annee semestre 3 2 2 2 2 3 2 2 4 2 2 2 3 2 3 2 2 2 2" xfId="5659" xr:uid="{00000000-0005-0000-0000-0000BA3E0000}"/>
    <cellStyle name="annee semestre 3 2 2 2 2 3 2 2 4 2 2 2 3 2 3 2 2 2 2 2" xfId="6604" xr:uid="{00000000-0005-0000-0000-0000BB3E0000}"/>
    <cellStyle name="annee semestre 3 2 2 2 2 3 2 2 4 2 2 2 3 2 3 2 2 2 2 2 2" xfId="5137" xr:uid="{00000000-0005-0000-0000-0000BC3E0000}"/>
    <cellStyle name="annee semestre 3 2 2 2 2 3 2 2 4 2 2 2 3 2 3 2 2 2 2 2 2 2" xfId="7615" xr:uid="{00000000-0005-0000-0000-0000BD3E0000}"/>
    <cellStyle name="annee semestre 3 2 2 2 2 3 2 2 4 2 2 2 3 2 3 2 2 2 2 2 2 2 2" xfId="14261" xr:uid="{00000000-0005-0000-0000-0000BE3E0000}"/>
    <cellStyle name="annee semestre 3 2 2 2 2 3 2 2 4 2 2 2 3 2 3 2 2 2 2 2 2 2 2 2" xfId="9329" xr:uid="{00000000-0005-0000-0000-0000BF3E0000}"/>
    <cellStyle name="annee semestre 3 2 2 2 2 3 2 2 4 2 2 2 3 2 3 2 2 2 2 2 2 2 2 2 2" xfId="32587" xr:uid="{00000000-0005-0000-0000-0000C03E0000}"/>
    <cellStyle name="annee semestre 3 2 2 2 2 3 2 2 4 2 2 2 3 2 3 2 2 2 2 2 2 2 2 3" xfId="28950" xr:uid="{00000000-0005-0000-0000-0000C13E0000}"/>
    <cellStyle name="annee semestre 3 2 2 2 2 3 2 2 4 2 2 2 3 2 3 2 2 2 2 2 2 2 3" xfId="26508" xr:uid="{00000000-0005-0000-0000-0000C23E0000}"/>
    <cellStyle name="annee semestre 3 2 2 2 2 3 2 2 4 2 2 2 3 2 3 2 2 2 2 2 2 3" xfId="16062" xr:uid="{00000000-0005-0000-0000-0000C33E0000}"/>
    <cellStyle name="annee semestre 3 2 2 2 2 3 2 2 4 2 2 2 3 2 3 2 2 2 2 2 2 3 2" xfId="9233" xr:uid="{00000000-0005-0000-0000-0000C43E0000}"/>
    <cellStyle name="annee semestre 3 2 2 2 2 3 2 2 4 2 2 2 3 2 3 2 2 2 2 2 2 3 2 2" xfId="34377" xr:uid="{00000000-0005-0000-0000-0000C53E0000}"/>
    <cellStyle name="annee semestre 3 2 2 2 2 3 2 2 4 2 2 2 3 2 3 2 2 2 2 2 2 3 3" xfId="26616" xr:uid="{00000000-0005-0000-0000-0000C63E0000}"/>
    <cellStyle name="annee semestre 3 2 2 2 2 3 2 2 4 2 2 2 3 2 3 2 2 2 2 2 2 4" xfId="28783" xr:uid="{00000000-0005-0000-0000-0000C73E0000}"/>
    <cellStyle name="annee semestre 3 2 2 2 2 3 2 2 4 2 2 2 3 2 3 2 2 2 2 2 3" xfId="10762" xr:uid="{00000000-0005-0000-0000-0000C83E0000}"/>
    <cellStyle name="annee semestre 3 2 2 2 2 3 2 2 4 2 2 2 3 2 3 2 2 2 2 2 3 2" xfId="12239" xr:uid="{00000000-0005-0000-0000-0000C93E0000}"/>
    <cellStyle name="annee semestre 3 2 2 2 2 3 2 2 4 2 2 2 3 2 3 2 2 2 2 2 3 2 2" xfId="13235" xr:uid="{00000000-0005-0000-0000-0000CA3E0000}"/>
    <cellStyle name="annee semestre 3 2 2 2 2 3 2 2 4 2 2 2 3 2 3 2 2 2 2 2 3 2 2 2" xfId="8740" xr:uid="{00000000-0005-0000-0000-0000CB3E0000}"/>
    <cellStyle name="annee semestre 3 2 2 2 2 3 2 2 4 2 2 2 3 2 3 2 2 2 2 2 3 2 2 2 2" xfId="31561" xr:uid="{00000000-0005-0000-0000-0000CC3E0000}"/>
    <cellStyle name="annee semestre 3 2 2 2 2 3 2 2 4 2 2 2 3 2 3 2 2 2 2 2 3 2 2 3" xfId="28633" xr:uid="{00000000-0005-0000-0000-0000CD3E0000}"/>
    <cellStyle name="annee semestre 3 2 2 2 2 3 2 2 4 2 2 2 3 2 3 2 2 2 2 2 3 2 3" xfId="26542" xr:uid="{00000000-0005-0000-0000-0000CE3E0000}"/>
    <cellStyle name="annee semestre 3 2 2 2 2 3 2 2 4 2 2 2 3 2 3 2 2 2 2 2 3 3" xfId="17994" xr:uid="{00000000-0005-0000-0000-0000CF3E0000}"/>
    <cellStyle name="annee semestre 3 2 2 2 2 3 2 2 4 2 2 2 3 2 3 2 2 2 2 2 3 3 2" xfId="19113" xr:uid="{00000000-0005-0000-0000-0000D03E0000}"/>
    <cellStyle name="annee semestre 3 2 2 2 2 3 2 2 4 2 2 2 3 2 3 2 2 2 2 2 3 3 2 2" xfId="36309" xr:uid="{00000000-0005-0000-0000-0000D13E0000}"/>
    <cellStyle name="annee semestre 3 2 2 2 2 3 2 2 4 2 2 2 3 2 3 2 2 2 2 2 3 3 3" xfId="28376" xr:uid="{00000000-0005-0000-0000-0000D23E0000}"/>
    <cellStyle name="annee semestre 3 2 2 2 2 3 2 2 4 2 2 2 3 2 3 2 2 2 2 2 3 4" xfId="28857" xr:uid="{00000000-0005-0000-0000-0000D33E0000}"/>
    <cellStyle name="annee semestre 3 2 2 2 2 3 2 2 4 2 2 2 3 2 3 2 2 2 2 3" xfId="18359" xr:uid="{00000000-0005-0000-0000-0000D43E0000}"/>
    <cellStyle name="annee semestre 3 2 2 2 2 3 2 2 4 2 2 2 3 2 3 2 2 2 2 3 2" xfId="10262" xr:uid="{00000000-0005-0000-0000-0000D53E0000}"/>
    <cellStyle name="annee semestre 3 2 2 2 2 3 2 2 4 2 2 2 3 2 3 2 2 2 2 3 2 2" xfId="36674" xr:uid="{00000000-0005-0000-0000-0000D63E0000}"/>
    <cellStyle name="annee semestre 3 2 2 2 2 3 2 2 4 2 2 2 3 2 3 2 2 2 2 3 3" xfId="29087" xr:uid="{00000000-0005-0000-0000-0000D73E0000}"/>
    <cellStyle name="annee semestre 3 2 2 2 2 3 2 2 4 2 2 2 3 2 3 2 2 2 2 4" xfId="22963" xr:uid="{00000000-0005-0000-0000-0000D83E0000}"/>
    <cellStyle name="annee semestre 3 2 2 2 2 3 2 2 4 2 2 2 3 2 3 2 2 3" xfId="16300" xr:uid="{00000000-0005-0000-0000-0000D93E0000}"/>
    <cellStyle name="annee semestre 3 2 2 2 2 3 2 2 4 2 2 2 3 2 3 2 2 3 2" xfId="11744" xr:uid="{00000000-0005-0000-0000-0000DA3E0000}"/>
    <cellStyle name="annee semestre 3 2 2 2 2 3 2 2 4 2 2 2 3 2 3 2 2 3 2 2" xfId="34615" xr:uid="{00000000-0005-0000-0000-0000DB3E0000}"/>
    <cellStyle name="annee semestre 3 2 2 2 2 3 2 2 4 2 2 2 3 2 3 2 2 3 3" xfId="21635" xr:uid="{00000000-0005-0000-0000-0000DC3E0000}"/>
    <cellStyle name="annee semestre 3 2 2 2 2 3 2 2 4 2 2 2 3 2 3 2 2 4" xfId="26787" xr:uid="{00000000-0005-0000-0000-0000DD3E0000}"/>
    <cellStyle name="annee semestre 3 2 2 2 2 3 2 2 4 2 2 2 3 2 3 3" xfId="3055" xr:uid="{00000000-0005-0000-0000-0000DE3E0000}"/>
    <cellStyle name="annee semestre 3 2 2 2 2 3 2 2 4 2 2 2 3 2 3 3 2" xfId="3773" xr:uid="{00000000-0005-0000-0000-0000DF3E0000}"/>
    <cellStyle name="annee semestre 3 2 2 2 2 3 2 2 4 2 2 2 3 2 3 3 2 2" xfId="5508" xr:uid="{00000000-0005-0000-0000-0000E03E0000}"/>
    <cellStyle name="annee semestre 3 2 2 2 2 3 2 2 4 2 2 2 3 2 3 3 2 2 2" xfId="7110" xr:uid="{00000000-0005-0000-0000-0000E13E0000}"/>
    <cellStyle name="annee semestre 3 2 2 2 2 3 2 2 4 2 2 2 3 2 3 3 2 2 2 2" xfId="5970" xr:uid="{00000000-0005-0000-0000-0000E23E0000}"/>
    <cellStyle name="annee semestre 3 2 2 2 2 3 2 2 4 2 2 2 3 2 3 3 2 2 2 2 2" xfId="8025" xr:uid="{00000000-0005-0000-0000-0000E33E0000}"/>
    <cellStyle name="annee semestre 3 2 2 2 2 3 2 2 4 2 2 2 3 2 3 3 2 2 2 2 2 2" xfId="13787" xr:uid="{00000000-0005-0000-0000-0000E43E0000}"/>
    <cellStyle name="annee semestre 3 2 2 2 2 3 2 2 4 2 2 2 3 2 3 3 2 2 2 2 2 2 2" xfId="18883" xr:uid="{00000000-0005-0000-0000-0000E53E0000}"/>
    <cellStyle name="annee semestre 3 2 2 2 2 3 2 2 4 2 2 2 3 2 3 3 2 2 2 2 2 2 2 2" xfId="32113" xr:uid="{00000000-0005-0000-0000-0000E63E0000}"/>
    <cellStyle name="annee semestre 3 2 2 2 2 3 2 2 4 2 2 2 3 2 3 3 2 2 2 2 2 2 3" xfId="26141" xr:uid="{00000000-0005-0000-0000-0000E73E0000}"/>
    <cellStyle name="annee semestre 3 2 2 2 2 3 2 2 4 2 2 2 3 2 3 3 2 2 2 2 2 3" xfId="27816" xr:uid="{00000000-0005-0000-0000-0000E83E0000}"/>
    <cellStyle name="annee semestre 3 2 2 2 2 3 2 2 4 2 2 2 3 2 3 3 2 2 2 2 3" xfId="18052" xr:uid="{00000000-0005-0000-0000-0000E93E0000}"/>
    <cellStyle name="annee semestre 3 2 2 2 2 3 2 2 4 2 2 2 3 2 3 3 2 2 2 2 3 2" xfId="12736" xr:uid="{00000000-0005-0000-0000-0000EA3E0000}"/>
    <cellStyle name="annee semestre 3 2 2 2 2 3 2 2 4 2 2 2 3 2 3 3 2 2 2 2 3 2 2" xfId="36367" xr:uid="{00000000-0005-0000-0000-0000EB3E0000}"/>
    <cellStyle name="annee semestre 3 2 2 2 2 3 2 2 4 2 2 2 3 2 3 3 2 2 2 2 3 3" xfId="29067" xr:uid="{00000000-0005-0000-0000-0000EC3E0000}"/>
    <cellStyle name="annee semestre 3 2 2 2 2 3 2 2 4 2 2 2 3 2 3 3 2 2 2 2 4" xfId="25314" xr:uid="{00000000-0005-0000-0000-0000ED3E0000}"/>
    <cellStyle name="annee semestre 3 2 2 2 2 3 2 2 4 2 2 2 3 2 3 3 2 2 2 3" xfId="11172" xr:uid="{00000000-0005-0000-0000-0000EE3E0000}"/>
    <cellStyle name="annee semestre 3 2 2 2 2 3 2 2 4 2 2 2 3 2 3 3 2 2 2 3 2" xfId="12548" xr:uid="{00000000-0005-0000-0000-0000EF3E0000}"/>
    <cellStyle name="annee semestre 3 2 2 2 2 3 2 2 4 2 2 2 3 2 3 3 2 2 2 3 2 2" xfId="14724" xr:uid="{00000000-0005-0000-0000-0000F03E0000}"/>
    <cellStyle name="annee semestre 3 2 2 2 2 3 2 2 4 2 2 2 3 2 3 3 2 2 2 3 2 2 2" xfId="10320" xr:uid="{00000000-0005-0000-0000-0000F13E0000}"/>
    <cellStyle name="annee semestre 3 2 2 2 2 3 2 2 4 2 2 2 3 2 3 3 2 2 2 3 2 2 2 2" xfId="33050" xr:uid="{00000000-0005-0000-0000-0000F23E0000}"/>
    <cellStyle name="annee semestre 3 2 2 2 2 3 2 2 4 2 2 2 3 2 3 3 2 2 2 3 2 2 3" xfId="28239" xr:uid="{00000000-0005-0000-0000-0000F33E0000}"/>
    <cellStyle name="annee semestre 3 2 2 2 2 3 2 2 4 2 2 2 3 2 3 3 2 2 2 3 2 3" xfId="31053" xr:uid="{00000000-0005-0000-0000-0000F43E0000}"/>
    <cellStyle name="annee semestre 3 2 2 2 2 3 2 2 4 2 2 2 3 2 3 3 2 2 2 3 3" xfId="15729" xr:uid="{00000000-0005-0000-0000-0000F53E0000}"/>
    <cellStyle name="annee semestre 3 2 2 2 2 3 2 2 4 2 2 2 3 2 3 3 2 2 2 3 3 2" xfId="12830" xr:uid="{00000000-0005-0000-0000-0000F63E0000}"/>
    <cellStyle name="annee semestre 3 2 2 2 2 3 2 2 4 2 2 2 3 2 3 3 2 2 2 3 3 2 2" xfId="34045" xr:uid="{00000000-0005-0000-0000-0000F73E0000}"/>
    <cellStyle name="annee semestre 3 2 2 2 2 3 2 2 4 2 2 2 3 2 3 3 2 2 2 3 3 3" xfId="25876" xr:uid="{00000000-0005-0000-0000-0000F83E0000}"/>
    <cellStyle name="annee semestre 3 2 2 2 2 3 2 2 4 2 2 2 3 2 3 3 2 2 2 3 4" xfId="21071" xr:uid="{00000000-0005-0000-0000-0000F93E0000}"/>
    <cellStyle name="annee semestre 3 2 2 2 2 3 2 2 4 2 2 2 3 2 3 3 2 2 3" xfId="17651" xr:uid="{00000000-0005-0000-0000-0000FA3E0000}"/>
    <cellStyle name="annee semestre 3 2 2 2 2 3 2 2 4 2 2 2 3 2 3 3 2 2 3 2" xfId="19517" xr:uid="{00000000-0005-0000-0000-0000FB3E0000}"/>
    <cellStyle name="annee semestre 3 2 2 2 2 3 2 2 4 2 2 2 3 2 3 3 2 2 3 2 2" xfId="35966" xr:uid="{00000000-0005-0000-0000-0000FC3E0000}"/>
    <cellStyle name="annee semestre 3 2 2 2 2 3 2 2 4 2 2 2 3 2 3 3 2 2 3 3" xfId="26399" xr:uid="{00000000-0005-0000-0000-0000FD3E0000}"/>
    <cellStyle name="annee semestre 3 2 2 2 2 3 2 2 4 2 2 2 3 2 3 3 2 2 4" xfId="27468" xr:uid="{00000000-0005-0000-0000-0000FE3E0000}"/>
    <cellStyle name="annee semestre 3 2 2 2 2 3 2 2 4 2 2 2 3 2 3 3 3" xfId="16727" xr:uid="{00000000-0005-0000-0000-0000FF3E0000}"/>
    <cellStyle name="annee semestre 3 2 2 2 2 3 2 2 4 2 2 2 3 2 3 3 3 2" xfId="8820" xr:uid="{00000000-0005-0000-0000-0000003F0000}"/>
    <cellStyle name="annee semestre 3 2 2 2 2 3 2 2 4 2 2 2 3 2 3 3 3 2 2" xfId="35042" xr:uid="{00000000-0005-0000-0000-0000013F0000}"/>
    <cellStyle name="annee semestre 3 2 2 2 2 3 2 2 4 2 2 2 3 2 3 3 3 3" xfId="24729" xr:uid="{00000000-0005-0000-0000-0000023F0000}"/>
    <cellStyle name="annee semestre 3 2 2 2 2 3 2 2 4 2 2 2 3 2 3 3 4" xfId="27236" xr:uid="{00000000-0005-0000-0000-0000033F0000}"/>
    <cellStyle name="annee semestre 3 2 2 2 2 3 2 2 4 2 2 2 3 2 4" xfId="18256" xr:uid="{00000000-0005-0000-0000-0000043F0000}"/>
    <cellStyle name="annee semestre 3 2 2 2 2 3 2 2 4 2 2 2 3 2 4 2" xfId="20353" xr:uid="{00000000-0005-0000-0000-0000053F0000}"/>
    <cellStyle name="annee semestre 3 2 2 2 2 3 2 2 4 2 2 2 3 2 4 2 2" xfId="36571" xr:uid="{00000000-0005-0000-0000-0000063F0000}"/>
    <cellStyle name="annee semestre 3 2 2 2 2 3 2 2 4 2 2 2 3 2 4 3" xfId="20839" xr:uid="{00000000-0005-0000-0000-0000073F0000}"/>
    <cellStyle name="annee semestre 3 2 2 2 2 3 2 2 4 2 2 2 3 2 5" xfId="28704" xr:uid="{00000000-0005-0000-0000-0000083F0000}"/>
    <cellStyle name="annee semestre 3 2 2 2 2 3 2 2 4 2 2 2 4" xfId="17094" xr:uid="{00000000-0005-0000-0000-0000093F0000}"/>
    <cellStyle name="annee semestre 3 2 2 2 2 3 2 2 4 2 2 2 4 2" xfId="19701" xr:uid="{00000000-0005-0000-0000-00000A3F0000}"/>
    <cellStyle name="annee semestre 3 2 2 2 2 3 2 2 4 2 2 2 4 2 2" xfId="35409" xr:uid="{00000000-0005-0000-0000-00000B3F0000}"/>
    <cellStyle name="annee semestre 3 2 2 2 2 3 2 2 4 2 2 2 4 3" xfId="24066" xr:uid="{00000000-0005-0000-0000-00000C3F0000}"/>
    <cellStyle name="annee semestre 3 2 2 2 2 3 2 2 4 2 2 2 5" xfId="24632" xr:uid="{00000000-0005-0000-0000-00000D3F0000}"/>
    <cellStyle name="annee semestre 3 2 2 2 2 3 2 2 4 2 3" xfId="15080" xr:uid="{00000000-0005-0000-0000-00000E3F0000}"/>
    <cellStyle name="annee semestre 3 2 2 2 2 3 2 2 4 2 3 2" xfId="11602" xr:uid="{00000000-0005-0000-0000-00000F3F0000}"/>
    <cellStyle name="annee semestre 3 2 2 2 2 3 2 2 4 2 3 2 2" xfId="33400" xr:uid="{00000000-0005-0000-0000-0000103F0000}"/>
    <cellStyle name="annee semestre 3 2 2 2 2 3 2 2 4 2 3 3" xfId="29854" xr:uid="{00000000-0005-0000-0000-0000113F0000}"/>
    <cellStyle name="annee semestre 3 2 2 2 2 3 2 2 4 2 4" xfId="23058" xr:uid="{00000000-0005-0000-0000-0000123F0000}"/>
    <cellStyle name="annee semestre 3 2 2 2 2 3 2 3" xfId="543" xr:uid="{00000000-0005-0000-0000-0000133F0000}"/>
    <cellStyle name="annee semestre 3 2 2 2 2 3 2 3 2" xfId="760" xr:uid="{00000000-0005-0000-0000-0000143F0000}"/>
    <cellStyle name="annee semestre 3 2 2 2 2 3 2 3 2 2" xfId="845" xr:uid="{00000000-0005-0000-0000-0000153F0000}"/>
    <cellStyle name="annee semestre 3 2 2 2 2 3 2 3 2 2 2" xfId="820" xr:uid="{00000000-0005-0000-0000-0000163F0000}"/>
    <cellStyle name="annee semestre 3 2 2 2 2 3 2 3 2 2 2 2" xfId="996" xr:uid="{00000000-0005-0000-0000-0000173F0000}"/>
    <cellStyle name="annee semestre 3 2 2 2 2 3 2 3 2 2 2 2 2" xfId="1587" xr:uid="{00000000-0005-0000-0000-0000183F0000}"/>
    <cellStyle name="annee semestre 3 2 2 2 2 3 2 3 2 2 2 2 2 2" xfId="1260" xr:uid="{00000000-0005-0000-0000-0000193F0000}"/>
    <cellStyle name="annee semestre 3 2 2 2 2 3 2 3 2 2 2 2 2 2 2" xfId="1650" xr:uid="{00000000-0005-0000-0000-00001A3F0000}"/>
    <cellStyle name="annee semestre 3 2 2 2 2 3 2 3 2 2 2 2 2 2 2 2" xfId="1928" xr:uid="{00000000-0005-0000-0000-00001B3F0000}"/>
    <cellStyle name="annee semestre 3 2 2 2 2 3 2 3 2 2 2 2 2 2 2 2 2" xfId="2428" xr:uid="{00000000-0005-0000-0000-00001C3F0000}"/>
    <cellStyle name="annee semestre 3 2 2 2 2 3 2 3 2 2 2 2 2 2 2 2 2 2" xfId="2818" xr:uid="{00000000-0005-0000-0000-00001D3F0000}"/>
    <cellStyle name="annee semestre 3 2 2 2 2 3 2 3 2 2 2 2 2 2 2 2 2 2 2" xfId="4055" xr:uid="{00000000-0005-0000-0000-00001E3F0000}"/>
    <cellStyle name="annee semestre 3 2 2 2 2 3 2 3 2 2 2 2 2 2 2 2 2 2 2 2" xfId="4529" xr:uid="{00000000-0005-0000-0000-00001F3F0000}"/>
    <cellStyle name="annee semestre 3 2 2 2 2 3 2 3 2 2 2 2 2 2 2 2 2 2 2 2 2" xfId="5023" xr:uid="{00000000-0005-0000-0000-0000203F0000}"/>
    <cellStyle name="annee semestre 3 2 2 2 2 3 2 3 2 2 2 2 2 2 2 2 2 2 2 2 2 2" xfId="6346" xr:uid="{00000000-0005-0000-0000-0000213F0000}"/>
    <cellStyle name="annee semestre 3 2 2 2 2 3 2 3 2 2 2 2 2 2 2 2 2 2 2 2 2 2 2" xfId="4986" xr:uid="{00000000-0005-0000-0000-0000223F0000}"/>
    <cellStyle name="annee semestre 3 2 2 2 2 3 2 3 2 2 2 2 2 2 2 2 2 2 2 2 2 2 2 2" xfId="7357" xr:uid="{00000000-0005-0000-0000-0000233F0000}"/>
    <cellStyle name="annee semestre 3 2 2 2 2 3 2 3 2 2 2 2 2 2 2 2 2 2 2 2 2 2 2 2 2" xfId="13908" xr:uid="{00000000-0005-0000-0000-0000243F0000}"/>
    <cellStyle name="annee semestre 3 2 2 2 2 3 2 3 2 2 2 2 2 2 2 2 2 2 2 2 2 2 2 2 2 2" xfId="9666" xr:uid="{00000000-0005-0000-0000-0000253F0000}"/>
    <cellStyle name="annee semestre 3 2 2 2 2 3 2 3 2 2 2 2 2 2 2 2 2 2 2 2 2 2 2 2 2 2 2" xfId="32234" xr:uid="{00000000-0005-0000-0000-0000263F0000}"/>
    <cellStyle name="annee semestre 3 2 2 2 2 3 2 3 2 2 2 2 2 2 2 2 2 2 2 2 2 2 2 2 2 3" xfId="28894" xr:uid="{00000000-0005-0000-0000-0000273F0000}"/>
    <cellStyle name="annee semestre 3 2 2 2 2 3 2 3 2 2 2 2 2 2 2 2 2 2 2 2 2 2 2 2 3" xfId="29037" xr:uid="{00000000-0005-0000-0000-0000283F0000}"/>
    <cellStyle name="annee semestre 3 2 2 2 2 3 2 3 2 2 2 2 2 2 2 2 2 2 2 2 2 2 2 3" xfId="18447" xr:uid="{00000000-0005-0000-0000-0000293F0000}"/>
    <cellStyle name="annee semestre 3 2 2 2 2 3 2 3 2 2 2 2 2 2 2 2 2 2 2 2 2 2 2 3 2" xfId="10350" xr:uid="{00000000-0005-0000-0000-00002A3F0000}"/>
    <cellStyle name="annee semestre 3 2 2 2 2 3 2 3 2 2 2 2 2 2 2 2 2 2 2 2 2 2 2 3 2 2" xfId="36762" xr:uid="{00000000-0005-0000-0000-00002B3F0000}"/>
    <cellStyle name="annee semestre 3 2 2 2 2 3 2 3 2 2 2 2 2 2 2 2 2 2 2 2 2 2 2 3 3" xfId="21934" xr:uid="{00000000-0005-0000-0000-00002C3F0000}"/>
    <cellStyle name="annee semestre 3 2 2 2 2 3 2 3 2 2 2 2 2 2 2 2 2 2 2 2 2 2 2 4" xfId="23818" xr:uid="{00000000-0005-0000-0000-00002D3F0000}"/>
    <cellStyle name="annee semestre 3 2 2 2 2 3 2 3 2 2 2 2 2 2 2 2 2 2 2 2 2 2 3" xfId="10504" xr:uid="{00000000-0005-0000-0000-00002E3F0000}"/>
    <cellStyle name="annee semestre 3 2 2 2 2 3 2 3 2 2 2 2 2 2 2 2 2 2 2 2 2 2 3 2" xfId="12051" xr:uid="{00000000-0005-0000-0000-00002F3F0000}"/>
    <cellStyle name="annee semestre 3 2 2 2 2 3 2 3 2 2 2 2 2 2 2 2 2 2 2 2 2 2 3 2 2" xfId="14203" xr:uid="{00000000-0005-0000-0000-0000303F0000}"/>
    <cellStyle name="annee semestre 3 2 2 2 2 3 2 3 2 2 2 2 2 2 2 2 2 2 2 2 2 2 3 2 2 2" xfId="10078" xr:uid="{00000000-0005-0000-0000-0000313F0000}"/>
    <cellStyle name="annee semestre 3 2 2 2 2 3 2 3 2 2 2 2 2 2 2 2 2 2 2 2 2 2 3 2 2 2 2" xfId="32529" xr:uid="{00000000-0005-0000-0000-0000323F0000}"/>
    <cellStyle name="annee semestre 3 2 2 2 2 3 2 3 2 2 2 2 2 2 2 2 2 2 2 2 2 2 3 2 2 3" xfId="24378" xr:uid="{00000000-0005-0000-0000-0000333F0000}"/>
    <cellStyle name="annee semestre 3 2 2 2 2 3 2 3 2 2 2 2 2 2 2 2 2 2 2 2 2 2 3 2 3" xfId="29982" xr:uid="{00000000-0005-0000-0000-0000343F0000}"/>
    <cellStyle name="annee semestre 3 2 2 2 2 3 2 3 2 2 2 2 2 2 2 2 2 2 2 2 2 2 3 3" xfId="17429" xr:uid="{00000000-0005-0000-0000-0000353F0000}"/>
    <cellStyle name="annee semestre 3 2 2 2 2 3 2 3 2 2 2 2 2 2 2 2 2 2 2 2 2 2 3 3 2" xfId="12840" xr:uid="{00000000-0005-0000-0000-0000363F0000}"/>
    <cellStyle name="annee semestre 3 2 2 2 2 3 2 3 2 2 2 2 2 2 2 2 2 2 2 2 2 2 3 3 2 2" xfId="35744" xr:uid="{00000000-0005-0000-0000-0000373F0000}"/>
    <cellStyle name="annee semestre 3 2 2 2 2 3 2 3 2 2 2 2 2 2 2 2 2 2 2 2 2 2 3 3 3" xfId="28001" xr:uid="{00000000-0005-0000-0000-0000383F0000}"/>
    <cellStyle name="annee semestre 3 2 2 2 2 3 2 3 2 2 2 2 2 2 2 2 2 2 2 2 2 2 3 4" xfId="22216" xr:uid="{00000000-0005-0000-0000-0000393F0000}"/>
    <cellStyle name="annee semestre 3 2 2 2 2 3 2 3 2 2 2 2 2 2 2 2 2 2 2 2 2 3" xfId="18224" xr:uid="{00000000-0005-0000-0000-00003A3F0000}"/>
    <cellStyle name="annee semestre 3 2 2 2 2 3 2 3 2 2 2 2 2 2 2 2 2 2 2 2 2 3 2" xfId="12877" xr:uid="{00000000-0005-0000-0000-00003B3F0000}"/>
    <cellStyle name="annee semestre 3 2 2 2 2 3 2 3 2 2 2 2 2 2 2 2 2 2 2 2 2 3 2 2" xfId="36539" xr:uid="{00000000-0005-0000-0000-00003C3F0000}"/>
    <cellStyle name="annee semestre 3 2 2 2 2 3 2 3 2 2 2 2 2 2 2 2 2 2 2 2 2 3 3" xfId="23522" xr:uid="{00000000-0005-0000-0000-00003D3F0000}"/>
    <cellStyle name="annee semestre 3 2 2 2 2 3 2 3 2 2 2 2 2 2 2 2 2 2 2 2 2 4" xfId="21697" xr:uid="{00000000-0005-0000-0000-00003E3F0000}"/>
    <cellStyle name="annee semestre 3 2 2 2 2 3 2 3 2 2 2 2 2 2 2 2 2 2 2 3" xfId="17387" xr:uid="{00000000-0005-0000-0000-00003F3F0000}"/>
    <cellStyle name="annee semestre 3 2 2 2 2 3 2 3 2 2 2 2 2 2 2 2 2 2 2 3 2" xfId="9217" xr:uid="{00000000-0005-0000-0000-0000403F0000}"/>
    <cellStyle name="annee semestre 3 2 2 2 2 3 2 3 2 2 2 2 2 2 2 2 2 2 2 3 2 2" xfId="35702" xr:uid="{00000000-0005-0000-0000-0000413F0000}"/>
    <cellStyle name="annee semestre 3 2 2 2 2 3 2 3 2 2 2 2 2 2 2 2 2 2 2 3 3" xfId="24296" xr:uid="{00000000-0005-0000-0000-0000423F0000}"/>
    <cellStyle name="annee semestre 3 2 2 2 2 3 2 3 2 2 2 2 2 2 2 2 2 2 2 4" xfId="26024" xr:uid="{00000000-0005-0000-0000-0000433F0000}"/>
    <cellStyle name="annee semestre 3 2 2 2 2 3 2 3 2 2 2 2 2 2 2 2 2 3" xfId="3300" xr:uid="{00000000-0005-0000-0000-0000443F0000}"/>
    <cellStyle name="annee semestre 3 2 2 2 2 3 2 3 2 2 2 2 2 2 2 2 2 3 2" xfId="3677" xr:uid="{00000000-0005-0000-0000-0000453F0000}"/>
    <cellStyle name="annee semestre 3 2 2 2 2 3 2 3 2 2 2 2 2 2 2 2 2 3 2 2" xfId="5789" xr:uid="{00000000-0005-0000-0000-0000463F0000}"/>
    <cellStyle name="annee semestre 3 2 2 2 2 3 2 3 2 2 2 2 2 2 2 2 2 3 2 2 2" xfId="6327" xr:uid="{00000000-0005-0000-0000-0000473F0000}"/>
    <cellStyle name="annee semestre 3 2 2 2 2 3 2 3 2 2 2 2 2 2 2 2 2 3 2 2 2 2" xfId="6054" xr:uid="{00000000-0005-0000-0000-0000483F0000}"/>
    <cellStyle name="annee semestre 3 2 2 2 2 3 2 3 2 2 2 2 2 2 2 2 2 3 2 2 2 2 2" xfId="7338" xr:uid="{00000000-0005-0000-0000-0000493F0000}"/>
    <cellStyle name="annee semestre 3 2 2 2 2 3 2 3 2 2 2 2 2 2 2 2 2 3 2 2 2 2 2 2" xfId="13321" xr:uid="{00000000-0005-0000-0000-00004A3F0000}"/>
    <cellStyle name="annee semestre 3 2 2 2 2 3 2 3 2 2 2 2 2 2 2 2 2 3 2 2 2 2 2 2 2" xfId="20347" xr:uid="{00000000-0005-0000-0000-00004B3F0000}"/>
    <cellStyle name="annee semestre 3 2 2 2 2 3 2 3 2 2 2 2 2 2 2 2 2 3 2 2 2 2 2 2 2 2" xfId="31647" xr:uid="{00000000-0005-0000-0000-00004C3F0000}"/>
    <cellStyle name="annee semestre 3 2 2 2 2 3 2 3 2 2 2 2 2 2 2 2 2 3 2 2 2 2 2 2 3" xfId="24734" xr:uid="{00000000-0005-0000-0000-00004D3F0000}"/>
    <cellStyle name="annee semestre 3 2 2 2 2 3 2 3 2 2 2 2 2 2 2 2 2 3 2 2 2 2 2 3" xfId="24827" xr:uid="{00000000-0005-0000-0000-00004E3F0000}"/>
    <cellStyle name="annee semestre 3 2 2 2 2 3 2 3 2 2 2 2 2 2 2 2 2 3 2 2 2 2 3" xfId="15779" xr:uid="{00000000-0005-0000-0000-00004F3F0000}"/>
    <cellStyle name="annee semestre 3 2 2 2 2 3 2 3 2 2 2 2 2 2 2 2 2 3 2 2 2 2 3 2" xfId="9175" xr:uid="{00000000-0005-0000-0000-0000503F0000}"/>
    <cellStyle name="annee semestre 3 2 2 2 2 3 2 3 2 2 2 2 2 2 2 2 2 3 2 2 2 2 3 2 2" xfId="34095" xr:uid="{00000000-0005-0000-0000-0000513F0000}"/>
    <cellStyle name="annee semestre 3 2 2 2 2 3 2 3 2 2 2 2 2 2 2 2 2 3 2 2 2 2 3 3" xfId="30567" xr:uid="{00000000-0005-0000-0000-0000523F0000}"/>
    <cellStyle name="annee semestre 3 2 2 2 2 3 2 3 2 2 2 2 2 2 2 2 2 3 2 2 2 2 4" xfId="24660" xr:uid="{00000000-0005-0000-0000-0000533F0000}"/>
    <cellStyle name="annee semestre 3 2 2 2 2 3 2 3 2 2 2 2 2 2 2 2 2 3 2 2 2 3" xfId="10485" xr:uid="{00000000-0005-0000-0000-0000543F0000}"/>
    <cellStyle name="annee semestre 3 2 2 2 2 3 2 3 2 2 2 2 2 2 2 2 2 3 2 2 2 3 2" xfId="11860" xr:uid="{00000000-0005-0000-0000-0000553F0000}"/>
    <cellStyle name="annee semestre 3 2 2 2 2 3 2 3 2 2 2 2 2 2 2 2 2 3 2 2 2 3 2 2" xfId="13875" xr:uid="{00000000-0005-0000-0000-0000563F0000}"/>
    <cellStyle name="annee semestre 3 2 2 2 2 3 2 3 2 2 2 2 2 2 2 2 2 3 2 2 2 3 2 2 2" xfId="9408" xr:uid="{00000000-0005-0000-0000-0000573F0000}"/>
    <cellStyle name="annee semestre 3 2 2 2 2 3 2 3 2 2 2 2 2 2 2 2 2 3 2 2 2 3 2 2 2 2" xfId="32201" xr:uid="{00000000-0005-0000-0000-0000583F0000}"/>
    <cellStyle name="annee semestre 3 2 2 2 2 3 2 3 2 2 2 2 2 2 2 2 2 3 2 2 2 3 2 2 3" xfId="24552" xr:uid="{00000000-0005-0000-0000-0000593F0000}"/>
    <cellStyle name="annee semestre 3 2 2 2 2 3 2 3 2 2 2 2 2 2 2 2 2 3 2 2 2 3 2 3" xfId="30522" xr:uid="{00000000-0005-0000-0000-00005A3F0000}"/>
    <cellStyle name="annee semestre 3 2 2 2 2 3 2 3 2 2 2 2 2 2 2 2 2 3 2 2 2 3 3" xfId="17857" xr:uid="{00000000-0005-0000-0000-00005B3F0000}"/>
    <cellStyle name="annee semestre 3 2 2 2 2 3 2 3 2 2 2 2 2 2 2 2 2 3 2 2 2 3 3 2" xfId="13087" xr:uid="{00000000-0005-0000-0000-00005C3F0000}"/>
    <cellStyle name="annee semestre 3 2 2 2 2 3 2 3 2 2 2 2 2 2 2 2 2 3 2 2 2 3 3 2 2" xfId="36172" xr:uid="{00000000-0005-0000-0000-00005D3F0000}"/>
    <cellStyle name="annee semestre 3 2 2 2 2 3 2 3 2 2 2 2 2 2 2 2 2 3 2 2 2 3 3 3" xfId="26430" xr:uid="{00000000-0005-0000-0000-00005E3F0000}"/>
    <cellStyle name="annee semestre 3 2 2 2 2 3 2 3 2 2 2 2 2 2 2 2 2 3 2 2 2 3 4" xfId="28351" xr:uid="{00000000-0005-0000-0000-00005F3F0000}"/>
    <cellStyle name="annee semestre 3 2 2 2 2 3 2 3 2 2 2 2 2 2 2 2 2 3 2 2 3" xfId="16288" xr:uid="{00000000-0005-0000-0000-0000603F0000}"/>
    <cellStyle name="annee semestre 3 2 2 2 2 3 2 3 2 2 2 2 2 2 2 2 2 3 2 2 3 2" xfId="12687" xr:uid="{00000000-0005-0000-0000-0000613F0000}"/>
    <cellStyle name="annee semestre 3 2 2 2 2 3 2 3 2 2 2 2 2 2 2 2 2 3 2 2 3 2 2" xfId="34603" xr:uid="{00000000-0005-0000-0000-0000623F0000}"/>
    <cellStyle name="annee semestre 3 2 2 2 2 3 2 3 2 2 2 2 2 2 2 2 2 3 2 2 3 3" xfId="21688" xr:uid="{00000000-0005-0000-0000-0000633F0000}"/>
    <cellStyle name="annee semestre 3 2 2 2 2 3 2 3 2 2 2 2 2 2 2 2 2 3 2 2 4" xfId="23883" xr:uid="{00000000-0005-0000-0000-0000643F0000}"/>
    <cellStyle name="annee semestre 3 2 2 2 2 3 2 3 2 2 2 2 2 2 2 2 2 3 3" xfId="14972" xr:uid="{00000000-0005-0000-0000-0000653F0000}"/>
    <cellStyle name="annee semestre 3 2 2 2 2 3 2 3 2 2 2 2 2 2 2 2 2 3 3 2" xfId="10148" xr:uid="{00000000-0005-0000-0000-0000663F0000}"/>
    <cellStyle name="annee semestre 3 2 2 2 2 3 2 3 2 2 2 2 2 2 2 2 2 3 3 2 2" xfId="33293" xr:uid="{00000000-0005-0000-0000-0000673F0000}"/>
    <cellStyle name="annee semestre 3 2 2 2 2 3 2 3 2 2 2 2 2 2 2 2 2 3 3 3" xfId="24047" xr:uid="{00000000-0005-0000-0000-0000683F0000}"/>
    <cellStyle name="annee semestre 3 2 2 2 2 3 2 3 2 2 2 2 2 2 2 2 2 3 4" xfId="26069" xr:uid="{00000000-0005-0000-0000-0000693F0000}"/>
    <cellStyle name="annee semestre 3 2 2 2 2 3 2 3 2 2 2 2 2 2 2 3" xfId="2551" xr:uid="{00000000-0005-0000-0000-00006A3F0000}"/>
    <cellStyle name="annee semestre 3 2 2 2 2 3 2 3 2 2 2 2 2 2 2 3 2" xfId="2276" xr:uid="{00000000-0005-0000-0000-00006B3F0000}"/>
    <cellStyle name="annee semestre 3 2 2 2 2 3 2 3 2 2 2 2 2 2 2 3 2 2" xfId="4154" xr:uid="{00000000-0005-0000-0000-00006C3F0000}"/>
    <cellStyle name="annee semestre 3 2 2 2 2 3 2 3 2 2 2 2 2 2 2 3 2 2 2" xfId="4628" xr:uid="{00000000-0005-0000-0000-00006D3F0000}"/>
    <cellStyle name="annee semestre 3 2 2 2 2 3 2 3 2 2 2 2 2 2 2 3 2 2 2 2" xfId="4859" xr:uid="{00000000-0005-0000-0000-00006E3F0000}"/>
    <cellStyle name="annee semestre 3 2 2 2 2 3 2 3 2 2 2 2 2 2 2 3 2 2 2 2 2" xfId="6747" xr:uid="{00000000-0005-0000-0000-00006F3F0000}"/>
    <cellStyle name="annee semestre 3 2 2 2 2 3 2 3 2 2 2 2 2 2 2 3 2 2 2 2 2 2" xfId="7009" xr:uid="{00000000-0005-0000-0000-0000703F0000}"/>
    <cellStyle name="annee semestre 3 2 2 2 2 3 2 3 2 2 2 2 2 2 2 3 2 2 2 2 2 2 2" xfId="7758" xr:uid="{00000000-0005-0000-0000-0000713F0000}"/>
    <cellStyle name="annee semestre 3 2 2 2 2 3 2 3 2 2 2 2 2 2 2 3 2 2 2 2 2 2 2 2" xfId="14280" xr:uid="{00000000-0005-0000-0000-0000723F0000}"/>
    <cellStyle name="annee semestre 3 2 2 2 2 3 2 3 2 2 2 2 2 2 2 3 2 2 2 2 2 2 2 2 2" xfId="20099" xr:uid="{00000000-0005-0000-0000-0000733F0000}"/>
    <cellStyle name="annee semestre 3 2 2 2 2 3 2 3 2 2 2 2 2 2 2 3 2 2 2 2 2 2 2 2 2 2" xfId="32606" xr:uid="{00000000-0005-0000-0000-0000743F0000}"/>
    <cellStyle name="annee semestre 3 2 2 2 2 3 2 3 2 2 2 2 2 2 2 3 2 2 2 2 2 2 2 2 3" xfId="30349" xr:uid="{00000000-0005-0000-0000-0000753F0000}"/>
    <cellStyle name="annee semestre 3 2 2 2 2 3 2 3 2 2 2 2 2 2 2 3 2 2 2 2 2 2 2 3" xfId="24207" xr:uid="{00000000-0005-0000-0000-0000763F0000}"/>
    <cellStyle name="annee semestre 3 2 2 2 2 3 2 3 2 2 2 2 2 2 2 3 2 2 2 2 2 2 3" xfId="18098" xr:uid="{00000000-0005-0000-0000-0000773F0000}"/>
    <cellStyle name="annee semestre 3 2 2 2 2 3 2 3 2 2 2 2 2 2 2 3 2 2 2 2 2 2 3 2" xfId="8146" xr:uid="{00000000-0005-0000-0000-0000783F0000}"/>
    <cellStyle name="annee semestre 3 2 2 2 2 3 2 3 2 2 2 2 2 2 2 3 2 2 2 2 2 2 3 2 2" xfId="36413" xr:uid="{00000000-0005-0000-0000-0000793F0000}"/>
    <cellStyle name="annee semestre 3 2 2 2 2 3 2 3 2 2 2 2 2 2 2 3 2 2 2 2 2 2 3 3" xfId="22907" xr:uid="{00000000-0005-0000-0000-00007A3F0000}"/>
    <cellStyle name="annee semestre 3 2 2 2 2 3 2 3 2 2 2 2 2 2 2 3 2 2 2 2 2 2 4" xfId="26683" xr:uid="{00000000-0005-0000-0000-00007B3F0000}"/>
    <cellStyle name="annee semestre 3 2 2 2 2 3 2 3 2 2 2 2 2 2 2 3 2 2 2 2 2 3" xfId="10905" xr:uid="{00000000-0005-0000-0000-00007C3F0000}"/>
    <cellStyle name="annee semestre 3 2 2 2 2 3 2 3 2 2 2 2 2 2 2 3 2 2 2 2 2 3 2" xfId="11954" xr:uid="{00000000-0005-0000-0000-00007D3F0000}"/>
    <cellStyle name="annee semestre 3 2 2 2 2 3 2 3 2 2 2 2 2 2 2 3 2 2 2 2 2 3 2 2" xfId="14052" xr:uid="{00000000-0005-0000-0000-00007E3F0000}"/>
    <cellStyle name="annee semestre 3 2 2 2 2 3 2 3 2 2 2 2 2 2 2 3 2 2 2 2 2 3 2 2 2" xfId="8777" xr:uid="{00000000-0005-0000-0000-00007F3F0000}"/>
    <cellStyle name="annee semestre 3 2 2 2 2 3 2 3 2 2 2 2 2 2 2 3 2 2 2 2 2 3 2 2 2 2" xfId="32378" xr:uid="{00000000-0005-0000-0000-0000803F0000}"/>
    <cellStyle name="annee semestre 3 2 2 2 2 3 2 3 2 2 2 2 2 2 2 3 2 2 2 2 2 3 2 2 3" xfId="21566" xr:uid="{00000000-0005-0000-0000-0000813F0000}"/>
    <cellStyle name="annee semestre 3 2 2 2 2 3 2 3 2 2 2 2 2 2 2 3 2 2 2 2 2 3 2 3" xfId="30475" xr:uid="{00000000-0005-0000-0000-0000823F0000}"/>
    <cellStyle name="annee semestre 3 2 2 2 2 3 2 3 2 2 2 2 2 2 2 3 2 2 2 2 2 3 3" xfId="17389" xr:uid="{00000000-0005-0000-0000-0000833F0000}"/>
    <cellStyle name="annee semestre 3 2 2 2 2 3 2 3 2 2 2 2 2 2 2 3 2 2 2 2 2 3 3 2" xfId="9131" xr:uid="{00000000-0005-0000-0000-0000843F0000}"/>
    <cellStyle name="annee semestre 3 2 2 2 2 3 2 3 2 2 2 2 2 2 2 3 2 2 2 2 2 3 3 2 2" xfId="35704" xr:uid="{00000000-0005-0000-0000-0000853F0000}"/>
    <cellStyle name="annee semestre 3 2 2 2 2 3 2 3 2 2 2 2 2 2 2 3 2 2 2 2 2 3 3 3" xfId="26331" xr:uid="{00000000-0005-0000-0000-0000863F0000}"/>
    <cellStyle name="annee semestre 3 2 2 2 2 3 2 3 2 2 2 2 2 2 2 3 2 2 2 2 2 3 4" xfId="28181" xr:uid="{00000000-0005-0000-0000-0000873F0000}"/>
    <cellStyle name="annee semestre 3 2 2 2 2 3 2 3 2 2 2 2 2 2 2 3 2 2 2 2 3" xfId="18268" xr:uid="{00000000-0005-0000-0000-0000883F0000}"/>
    <cellStyle name="annee semestre 3 2 2 2 2 3 2 3 2 2 2 2 2 2 2 3 2 2 2 2 3 2" xfId="19536" xr:uid="{00000000-0005-0000-0000-0000893F0000}"/>
    <cellStyle name="annee semestre 3 2 2 2 2 3 2 3 2 2 2 2 2 2 2 3 2 2 2 2 3 2 2" xfId="36583" xr:uid="{00000000-0005-0000-0000-00008A3F0000}"/>
    <cellStyle name="annee semestre 3 2 2 2 2 3 2 3 2 2 2 2 2 2 2 3 2 2 2 2 3 3" xfId="21300" xr:uid="{00000000-0005-0000-0000-00008B3F0000}"/>
    <cellStyle name="annee semestre 3 2 2 2 2 3 2 3 2 2 2 2 2 2 2 3 2 2 2 2 4" xfId="26364" xr:uid="{00000000-0005-0000-0000-00008C3F0000}"/>
    <cellStyle name="annee semestre 3 2 2 2 2 3 2 3 2 2 2 2 2 2 2 3 2 2 3" xfId="15799" xr:uid="{00000000-0005-0000-0000-00008D3F0000}"/>
    <cellStyle name="annee semestre 3 2 2 2 2 3 2 3 2 2 2 2 2 2 2 3 2 2 3 2" xfId="19103" xr:uid="{00000000-0005-0000-0000-00008E3F0000}"/>
    <cellStyle name="annee semestre 3 2 2 2 2 3 2 3 2 2 2 2 2 2 2 3 2 2 3 2 2" xfId="34115" xr:uid="{00000000-0005-0000-0000-00008F3F0000}"/>
    <cellStyle name="annee semestre 3 2 2 2 2 3 2 3 2 2 2 2 2 2 2 3 2 2 3 3" xfId="28930" xr:uid="{00000000-0005-0000-0000-0000903F0000}"/>
    <cellStyle name="annee semestre 3 2 2 2 2 3 2 3 2 2 2 2 2 2 2 3 2 2 4" xfId="28082" xr:uid="{00000000-0005-0000-0000-0000913F0000}"/>
    <cellStyle name="annee semestre 3 2 2 2 2 3 2 3 2 2 2 2 2 2 2 3 3" xfId="3112" xr:uid="{00000000-0005-0000-0000-0000923F0000}"/>
    <cellStyle name="annee semestre 3 2 2 2 2 3 2 3 2 2 2 2 2 2 2 3 3 2" xfId="3562" xr:uid="{00000000-0005-0000-0000-0000933F0000}"/>
    <cellStyle name="annee semestre 3 2 2 2 2 3 2 3 2 2 2 2 2 2 2 3 3 2 2" xfId="5010" xr:uid="{00000000-0005-0000-0000-0000943F0000}"/>
    <cellStyle name="annee semestre 3 2 2 2 2 3 2 3 2 2 2 2 2 2 2 3 3 2 2 2" xfId="6648" xr:uid="{00000000-0005-0000-0000-0000953F0000}"/>
    <cellStyle name="annee semestre 3 2 2 2 2 3 2 3 2 2 2 2 2 2 2 3 3 2 2 2 2" xfId="7236" xr:uid="{00000000-0005-0000-0000-0000963F0000}"/>
    <cellStyle name="annee semestre 3 2 2 2 2 3 2 3 2 2 2 2 2 2 2 3 3 2 2 2 2 2" xfId="7659" xr:uid="{00000000-0005-0000-0000-0000973F0000}"/>
    <cellStyle name="annee semestre 3 2 2 2 2 3 2 3 2 2 2 2 2 2 2 3 3 2 2 2 2 2 2" xfId="13408" xr:uid="{00000000-0005-0000-0000-0000983F0000}"/>
    <cellStyle name="annee semestre 3 2 2 2 2 3 2 3 2 2 2 2 2 2 2 3 3 2 2 2 2 2 2 2" xfId="11508" xr:uid="{00000000-0005-0000-0000-0000993F0000}"/>
    <cellStyle name="annee semestre 3 2 2 2 2 3 2 3 2 2 2 2 2 2 2 3 3 2 2 2 2 2 2 2 2" xfId="31734" xr:uid="{00000000-0005-0000-0000-00009A3F0000}"/>
    <cellStyle name="annee semestre 3 2 2 2 2 3 2 3 2 2 2 2 2 2 2 3 3 2 2 2 2 2 2 3" xfId="30103" xr:uid="{00000000-0005-0000-0000-00009B3F0000}"/>
    <cellStyle name="annee semestre 3 2 2 2 2 3 2 3 2 2 2 2 2 2 2 3 3 2 2 2 2 2 3" xfId="29828" xr:uid="{00000000-0005-0000-0000-00009C3F0000}"/>
    <cellStyle name="annee semestre 3 2 2 2 2 3 2 3 2 2 2 2 2 2 2 3 3 2 2 2 2 3" xfId="15185" xr:uid="{00000000-0005-0000-0000-00009D3F0000}"/>
    <cellStyle name="annee semestre 3 2 2 2 2 3 2 3 2 2 2 2 2 2 2 3 3 2 2 2 2 3 2" xfId="8978" xr:uid="{00000000-0005-0000-0000-00009E3F0000}"/>
    <cellStyle name="annee semestre 3 2 2 2 2 3 2 3 2 2 2 2 2 2 2 3 3 2 2 2 2 3 2 2" xfId="33504" xr:uid="{00000000-0005-0000-0000-00009F3F0000}"/>
    <cellStyle name="annee semestre 3 2 2 2 2 3 2 3 2 2 2 2 2 2 2 3 3 2 2 2 2 3 3" xfId="21328" xr:uid="{00000000-0005-0000-0000-0000A03F0000}"/>
    <cellStyle name="annee semestre 3 2 2 2 2 3 2 3 2 2 2 2 2 2 2 3 3 2 2 2 2 4" xfId="21718" xr:uid="{00000000-0005-0000-0000-0000A13F0000}"/>
    <cellStyle name="annee semestre 3 2 2 2 2 3 2 3 2 2 2 2 2 2 2 3 3 2 2 2 3" xfId="10806" xr:uid="{00000000-0005-0000-0000-0000A23F0000}"/>
    <cellStyle name="annee semestre 3 2 2 2 2 3 2 3 2 2 2 2 2 2 2 3 3 2 2 2 3 2" xfId="12326" xr:uid="{00000000-0005-0000-0000-0000A33F0000}"/>
    <cellStyle name="annee semestre 3 2 2 2 2 3 2 3 2 2 2 2 2 2 2 3 3 2 2 2 3 2 2" xfId="14502" xr:uid="{00000000-0005-0000-0000-0000A43F0000}"/>
    <cellStyle name="annee semestre 3 2 2 2 2 3 2 3 2 2 2 2 2 2 2 3 3 2 2 2 3 2 2 2" xfId="8905" xr:uid="{00000000-0005-0000-0000-0000A53F0000}"/>
    <cellStyle name="annee semestre 3 2 2 2 2 3 2 3 2 2 2 2 2 2 2 3 3 2 2 2 3 2 2 2 2" xfId="32828" xr:uid="{00000000-0005-0000-0000-0000A63F0000}"/>
    <cellStyle name="annee semestre 3 2 2 2 2 3 2 3 2 2 2 2 2 2 2 3 3 2 2 2 3 2 2 3" xfId="26607" xr:uid="{00000000-0005-0000-0000-0000A73F0000}"/>
    <cellStyle name="annee semestre 3 2 2 2 2 3 2 3 2 2 2 2 2 2 2 3 3 2 2 2 3 2 3" xfId="30796" xr:uid="{00000000-0005-0000-0000-0000A83F0000}"/>
    <cellStyle name="annee semestre 3 2 2 2 2 3 2 3 2 2 2 2 2 2 2 3 3 2 2 2 3 3" xfId="17670" xr:uid="{00000000-0005-0000-0000-0000A93F0000}"/>
    <cellStyle name="annee semestre 3 2 2 2 2 3 2 3 2 2 2 2 2 2 2 3 3 2 2 2 3 3 2" xfId="8606" xr:uid="{00000000-0005-0000-0000-0000AA3F0000}"/>
    <cellStyle name="annee semestre 3 2 2 2 2 3 2 3 2 2 2 2 2 2 2 3 3 2 2 2 3 3 2 2" xfId="35985" xr:uid="{00000000-0005-0000-0000-0000AB3F0000}"/>
    <cellStyle name="annee semestre 3 2 2 2 2 3 2 3 2 2 2 2 2 2 2 3 3 2 2 2 3 3 3" xfId="20811" xr:uid="{00000000-0005-0000-0000-0000AC3F0000}"/>
    <cellStyle name="annee semestre 3 2 2 2 2 3 2 3 2 2 2 2 2 2 2 3 3 2 2 2 3 4" xfId="25471" xr:uid="{00000000-0005-0000-0000-0000AD3F0000}"/>
    <cellStyle name="annee semestre 3 2 2 2 2 3 2 3 2 2 2 2 2 2 2 3 3 2 2 3" xfId="16329" xr:uid="{00000000-0005-0000-0000-0000AE3F0000}"/>
    <cellStyle name="annee semestre 3 2 2 2 2 3 2 3 2 2 2 2 2 2 2 3 3 2 2 3 2" xfId="8551" xr:uid="{00000000-0005-0000-0000-0000AF3F0000}"/>
    <cellStyle name="annee semestre 3 2 2 2 2 3 2 3 2 2 2 2 2 2 2 3 3 2 2 3 2 2" xfId="34644" xr:uid="{00000000-0005-0000-0000-0000B03F0000}"/>
    <cellStyle name="annee semestre 3 2 2 2 2 3 2 3 2 2 2 2 2 2 2 3 3 2 2 3 3" xfId="29023" xr:uid="{00000000-0005-0000-0000-0000B13F0000}"/>
    <cellStyle name="annee semestre 3 2 2 2 2 3 2 3 2 2 2 2 2 2 2 3 3 2 2 4" xfId="24196" xr:uid="{00000000-0005-0000-0000-0000B23F0000}"/>
    <cellStyle name="annee semestre 3 2 2 2 2 3 2 3 2 2 2 2 2 2 2 3 3 3" xfId="18208" xr:uid="{00000000-0005-0000-0000-0000B33F0000}"/>
    <cellStyle name="annee semestre 3 2 2 2 2 3 2 3 2 2 2 2 2 2 2 3 3 3 2" xfId="8822" xr:uid="{00000000-0005-0000-0000-0000B43F0000}"/>
    <cellStyle name="annee semestre 3 2 2 2 2 3 2 3 2 2 2 2 2 2 2 3 3 3 2 2" xfId="36523" xr:uid="{00000000-0005-0000-0000-0000B53F0000}"/>
    <cellStyle name="annee semestre 3 2 2 2 2 3 2 3 2 2 2 2 2 2 2 3 3 3 3" xfId="25209" xr:uid="{00000000-0005-0000-0000-0000B63F0000}"/>
    <cellStyle name="annee semestre 3 2 2 2 2 3 2 3 2 2 2 2 2 2 2 3 3 4" xfId="27681" xr:uid="{00000000-0005-0000-0000-0000B73F0000}"/>
    <cellStyle name="annee semestre 3 2 2 2 2 3 2 3 2 2 2 2 2 2 2 4" xfId="17284" xr:uid="{00000000-0005-0000-0000-0000B83F0000}"/>
    <cellStyle name="annee semestre 3 2 2 2 2 3 2 3 2 2 2 2 2 2 2 4 2" xfId="9531" xr:uid="{00000000-0005-0000-0000-0000B93F0000}"/>
    <cellStyle name="annee semestre 3 2 2 2 2 3 2 3 2 2 2 2 2 2 2 4 2 2" xfId="35599" xr:uid="{00000000-0005-0000-0000-0000BA3F0000}"/>
    <cellStyle name="annee semestre 3 2 2 2 2 3 2 3 2 2 2 2 2 2 2 4 3" xfId="26857" xr:uid="{00000000-0005-0000-0000-0000BB3F0000}"/>
    <cellStyle name="annee semestre 3 2 2 2 2 3 2 3 2 2 2 2 2 2 2 5" xfId="26997" xr:uid="{00000000-0005-0000-0000-0000BC3F0000}"/>
    <cellStyle name="annee semestre 3 2 2 2 2 3 2 3 2 2 2 2 2 3" xfId="18535" xr:uid="{00000000-0005-0000-0000-0000BD3F0000}"/>
    <cellStyle name="annee semestre 3 2 2 2 2 3 2 3 2 2 2 2 2 3 2" xfId="20567" xr:uid="{00000000-0005-0000-0000-0000BE3F0000}"/>
    <cellStyle name="annee semestre 3 2 2 2 2 3 2 3 2 2 2 2 2 3 2 2" xfId="36850" xr:uid="{00000000-0005-0000-0000-0000BF3F0000}"/>
    <cellStyle name="annee semestre 3 2 2 2 2 3 2 3 2 2 2 2 2 3 3" xfId="28066" xr:uid="{00000000-0005-0000-0000-0000C03F0000}"/>
    <cellStyle name="annee semestre 3 2 2 2 2 3 2 3 2 2 2 2 2 4" xfId="28334" xr:uid="{00000000-0005-0000-0000-0000C13F0000}"/>
    <cellStyle name="annee semestre 3 2 2 2 2 3 2 3 2 2 2 2 3" xfId="1442" xr:uid="{00000000-0005-0000-0000-0000C23F0000}"/>
    <cellStyle name="annee semestre 3 2 2 2 2 3 2 3 2 2 2 2 3 2" xfId="1757" xr:uid="{00000000-0005-0000-0000-0000C33F0000}"/>
    <cellStyle name="annee semestre 3 2 2 2 2 3 2 3 2 2 2 2 3 2 2" xfId="2035" xr:uid="{00000000-0005-0000-0000-0000C43F0000}"/>
    <cellStyle name="annee semestre 3 2 2 2 2 3 2 3 2 2 2 2 3 2 2 2" xfId="2456" xr:uid="{00000000-0005-0000-0000-0000C53F0000}"/>
    <cellStyle name="annee semestre 3 2 2 2 2 3 2 3 2 2 2 2 3 2 2 2 2" xfId="2925" xr:uid="{00000000-0005-0000-0000-0000C63F0000}"/>
    <cellStyle name="annee semestre 3 2 2 2 2 3 2 3 2 2 2 2 3 2 2 2 2 2" xfId="3946" xr:uid="{00000000-0005-0000-0000-0000C73F0000}"/>
    <cellStyle name="annee semestre 3 2 2 2 2 3 2 3 2 2 2 2 3 2 2 2 2 2 2" xfId="3813" xr:uid="{00000000-0005-0000-0000-0000C83F0000}"/>
    <cellStyle name="annee semestre 3 2 2 2 2 3 2 3 2 2 2 2 3 2 2 2 2 2 2 2" xfId="5652" xr:uid="{00000000-0005-0000-0000-0000C93F0000}"/>
    <cellStyle name="annee semestre 3 2 2 2 2 3 2 3 2 2 2 2 3 2 2 2 2 2 2 2 2" xfId="6595" xr:uid="{00000000-0005-0000-0000-0000CA3F0000}"/>
    <cellStyle name="annee semestre 3 2 2 2 2 3 2 3 2 2 2 2 3 2 2 2 2 2 2 2 2 2" xfId="6210" xr:uid="{00000000-0005-0000-0000-0000CB3F0000}"/>
    <cellStyle name="annee semestre 3 2 2 2 2 3 2 3 2 2 2 2 3 2 2 2 2 2 2 2 2 2 2" xfId="7606" xr:uid="{00000000-0005-0000-0000-0000CC3F0000}"/>
    <cellStyle name="annee semestre 3 2 2 2 2 3 2 3 2 2 2 2 3 2 2 2 2 2 2 2 2 2 2 2" xfId="13778" xr:uid="{00000000-0005-0000-0000-0000CD3F0000}"/>
    <cellStyle name="annee semestre 3 2 2 2 2 3 2 3 2 2 2 2 3 2 2 2 2 2 2 2 2 2 2 2 2" xfId="18753" xr:uid="{00000000-0005-0000-0000-0000CE3F0000}"/>
    <cellStyle name="annee semestre 3 2 2 2 2 3 2 3 2 2 2 2 3 2 2 2 2 2 2 2 2 2 2 2 2 2" xfId="32104" xr:uid="{00000000-0005-0000-0000-0000CF3F0000}"/>
    <cellStyle name="annee semestre 3 2 2 2 2 3 2 3 2 2 2 2 3 2 2 2 2 2 2 2 2 2 2 2 3" xfId="26839" xr:uid="{00000000-0005-0000-0000-0000D03F0000}"/>
    <cellStyle name="annee semestre 3 2 2 2 2 3 2 3 2 2 2 2 3 2 2 2 2 2 2 2 2 2 2 3" xfId="27474" xr:uid="{00000000-0005-0000-0000-0000D13F0000}"/>
    <cellStyle name="annee semestre 3 2 2 2 2 3 2 3 2 2 2 2 3 2 2 2 2 2 2 2 2 2 3" xfId="16403" xr:uid="{00000000-0005-0000-0000-0000D23F0000}"/>
    <cellStyle name="annee semestre 3 2 2 2 2 3 2 3 2 2 2 2 3 2 2 2 2 2 2 2 2 2 3 2" xfId="20061" xr:uid="{00000000-0005-0000-0000-0000D33F0000}"/>
    <cellStyle name="annee semestre 3 2 2 2 2 3 2 3 2 2 2 2 3 2 2 2 2 2 2 2 2 2 3 2 2" xfId="34718" xr:uid="{00000000-0005-0000-0000-0000D43F0000}"/>
    <cellStyle name="annee semestre 3 2 2 2 2 3 2 3 2 2 2 2 3 2 2 2 2 2 2 2 2 2 3 3" xfId="23166" xr:uid="{00000000-0005-0000-0000-0000D53F0000}"/>
    <cellStyle name="annee semestre 3 2 2 2 2 3 2 3 2 2 2 2 3 2 2 2 2 2 2 2 2 2 4" xfId="27892" xr:uid="{00000000-0005-0000-0000-0000D63F0000}"/>
    <cellStyle name="annee semestre 3 2 2 2 2 3 2 3 2 2 2 2 3 2 2 2 2 2 2 2 2 3" xfId="10753" xr:uid="{00000000-0005-0000-0000-0000D73F0000}"/>
    <cellStyle name="annee semestre 3 2 2 2 2 3 2 3 2 2 2 2 3 2 2 2 2 2 2 2 2 3 2" xfId="11972" xr:uid="{00000000-0005-0000-0000-0000D83F0000}"/>
    <cellStyle name="annee semestre 3 2 2 2 2 3 2 3 2 2 2 2 3 2 2 2 2 2 2 2 2 3 2 2" xfId="13954" xr:uid="{00000000-0005-0000-0000-0000D93F0000}"/>
    <cellStyle name="annee semestre 3 2 2 2 2 3 2 3 2 2 2 2 3 2 2 2 2 2 2 2 2 3 2 2 2" xfId="20485" xr:uid="{00000000-0005-0000-0000-0000DA3F0000}"/>
    <cellStyle name="annee semestre 3 2 2 2 2 3 2 3 2 2 2 2 3 2 2 2 2 2 2 2 2 3 2 2 2 2" xfId="32280" xr:uid="{00000000-0005-0000-0000-0000DB3F0000}"/>
    <cellStyle name="annee semestre 3 2 2 2 2 3 2 3 2 2 2 2 3 2 2 2 2 2 2 2 2 3 2 2 3" xfId="24261" xr:uid="{00000000-0005-0000-0000-0000DC3F0000}"/>
    <cellStyle name="annee semestre 3 2 2 2 2 3 2 3 2 2 2 2 3 2 2 2 2 2 2 2 2 3 2 3" xfId="28391" xr:uid="{00000000-0005-0000-0000-0000DD3F0000}"/>
    <cellStyle name="annee semestre 3 2 2 2 2 3 2 3 2 2 2 2 3 2 2 2 2 2 2 2 2 3 3" xfId="17853" xr:uid="{00000000-0005-0000-0000-0000DE3F0000}"/>
    <cellStyle name="annee semestre 3 2 2 2 2 3 2 3 2 2 2 2 3 2 2 2 2 2 2 2 2 3 3 2" xfId="9378" xr:uid="{00000000-0005-0000-0000-0000DF3F0000}"/>
    <cellStyle name="annee semestre 3 2 2 2 2 3 2 3 2 2 2 2 3 2 2 2 2 2 2 2 2 3 3 2 2" xfId="36168" xr:uid="{00000000-0005-0000-0000-0000E03F0000}"/>
    <cellStyle name="annee semestre 3 2 2 2 2 3 2 3 2 2 2 2 3 2 2 2 2 2 2 2 2 3 3 3" xfId="31286" xr:uid="{00000000-0005-0000-0000-0000E13F0000}"/>
    <cellStyle name="annee semestre 3 2 2 2 2 3 2 3 2 2 2 2 3 2 2 2 2 2 2 2 2 3 4" xfId="27302" xr:uid="{00000000-0005-0000-0000-0000E23F0000}"/>
    <cellStyle name="annee semestre 3 2 2 2 2 3 2 3 2 2 2 2 3 2 2 2 2 2 2 2 3" xfId="14926" xr:uid="{00000000-0005-0000-0000-0000E33F0000}"/>
    <cellStyle name="annee semestre 3 2 2 2 2 3 2 3 2 2 2 2 3 2 2 2 2 2 2 2 3 2" xfId="19641" xr:uid="{00000000-0005-0000-0000-0000E43F0000}"/>
    <cellStyle name="annee semestre 3 2 2 2 2 3 2 3 2 2 2 2 3 2 2 2 2 2 2 2 3 2 2" xfId="33247" xr:uid="{00000000-0005-0000-0000-0000E53F0000}"/>
    <cellStyle name="annee semestre 3 2 2 2 2 3 2 3 2 2 2 2 3 2 2 2 2 2 2 2 3 3" xfId="27511" xr:uid="{00000000-0005-0000-0000-0000E63F0000}"/>
    <cellStyle name="annee semestre 3 2 2 2 2 3 2 3 2 2 2 2 3 2 2 2 2 2 2 2 4" xfId="23550" xr:uid="{00000000-0005-0000-0000-0000E73F0000}"/>
    <cellStyle name="annee semestre 3 2 2 2 2 3 2 3 2 2 2 2 3 2 2 2 2 2 3" xfId="16806" xr:uid="{00000000-0005-0000-0000-0000E83F0000}"/>
    <cellStyle name="annee semestre 3 2 2 2 2 3 2 3 2 2 2 2 3 2 2 2 2 2 3 2" xfId="19740" xr:uid="{00000000-0005-0000-0000-0000E93F0000}"/>
    <cellStyle name="annee semestre 3 2 2 2 2 3 2 3 2 2 2 2 3 2 2 2 2 2 3 2 2" xfId="35121" xr:uid="{00000000-0005-0000-0000-0000EA3F0000}"/>
    <cellStyle name="annee semestre 3 2 2 2 2 3 2 3 2 2 2 2 3 2 2 2 2 2 3 3" xfId="30841" xr:uid="{00000000-0005-0000-0000-0000EB3F0000}"/>
    <cellStyle name="annee semestre 3 2 2 2 2 3 2 3 2 2 2 2 3 2 2 2 2 2 4" xfId="26420" xr:uid="{00000000-0005-0000-0000-0000EC3F0000}"/>
    <cellStyle name="annee semestre 3 2 2 2 2 3 2 3 2 2 2 2 3 2 2 2 3" xfId="3407" xr:uid="{00000000-0005-0000-0000-0000ED3F0000}"/>
    <cellStyle name="annee semestre 3 2 2 2 2 3 2 3 2 2 2 2 3 2 2 2 3 2" xfId="4386" xr:uid="{00000000-0005-0000-0000-0000EE3F0000}"/>
    <cellStyle name="annee semestre 3 2 2 2 2 3 2 3 2 2 2 2 3 2 2 2 3 2 2" xfId="5044" xr:uid="{00000000-0005-0000-0000-0000EF3F0000}"/>
    <cellStyle name="annee semestre 3 2 2 2 2 3 2 3 2 2 2 2 3 2 2 2 3 2 2 2" xfId="6602" xr:uid="{00000000-0005-0000-0000-0000F03F0000}"/>
    <cellStyle name="annee semestre 3 2 2 2 2 3 2 3 2 2 2 2 3 2 2 2 3 2 2 2 2" xfId="5544" xr:uid="{00000000-0005-0000-0000-0000F13F0000}"/>
    <cellStyle name="annee semestre 3 2 2 2 2 3 2 3 2 2 2 2 3 2 2 2 3 2 2 2 2 2" xfId="7613" xr:uid="{00000000-0005-0000-0000-0000F23F0000}"/>
    <cellStyle name="annee semestre 3 2 2 2 2 3 2 3 2 2 2 2 3 2 2 2 3 2 2 2 2 2 2" xfId="14325" xr:uid="{00000000-0005-0000-0000-0000F33F0000}"/>
    <cellStyle name="annee semestre 3 2 2 2 2 3 2 3 2 2 2 2 3 2 2 2 3 2 2 2 2 2 2 2" xfId="9323" xr:uid="{00000000-0005-0000-0000-0000F43F0000}"/>
    <cellStyle name="annee semestre 3 2 2 2 2 3 2 3 2 2 2 2 3 2 2 2 3 2 2 2 2 2 2 2 2" xfId="32651" xr:uid="{00000000-0005-0000-0000-0000F53F0000}"/>
    <cellStyle name="annee semestre 3 2 2 2 2 3 2 3 2 2 2 2 3 2 2 2 3 2 2 2 2 2 2 3" xfId="21411" xr:uid="{00000000-0005-0000-0000-0000F63F0000}"/>
    <cellStyle name="annee semestre 3 2 2 2 2 3 2 3 2 2 2 2 3 2 2 2 3 2 2 2 2 2 3" xfId="29044" xr:uid="{00000000-0005-0000-0000-0000F73F0000}"/>
    <cellStyle name="annee semestre 3 2 2 2 2 3 2 3 2 2 2 2 3 2 2 2 3 2 2 2 2 3" xfId="17117" xr:uid="{00000000-0005-0000-0000-0000F83F0000}"/>
    <cellStyle name="annee semestre 3 2 2 2 2 3 2 3 2 2 2 2 3 2 2 2 3 2 2 2 2 3 2" xfId="8811" xr:uid="{00000000-0005-0000-0000-0000F93F0000}"/>
    <cellStyle name="annee semestre 3 2 2 2 2 3 2 3 2 2 2 2 3 2 2 2 3 2 2 2 2 3 2 2" xfId="35432" xr:uid="{00000000-0005-0000-0000-0000FA3F0000}"/>
    <cellStyle name="annee semestre 3 2 2 2 2 3 2 3 2 2 2 2 3 2 2 2 3 2 2 2 2 3 3" xfId="25932" xr:uid="{00000000-0005-0000-0000-0000FB3F0000}"/>
    <cellStyle name="annee semestre 3 2 2 2 2 3 2 3 2 2 2 2 3 2 2 2 3 2 2 2 2 4" xfId="22315" xr:uid="{00000000-0005-0000-0000-0000FC3F0000}"/>
    <cellStyle name="annee semestre 3 2 2 2 2 3 2 3 2 2 2 2 3 2 2 2 3 2 2 2 3" xfId="10760" xr:uid="{00000000-0005-0000-0000-0000FD3F0000}"/>
    <cellStyle name="annee semestre 3 2 2 2 2 3 2 3 2 2 2 2 3 2 2 2 3 2 2 2 3 2" xfId="11859" xr:uid="{00000000-0005-0000-0000-0000FE3F0000}"/>
    <cellStyle name="annee semestre 3 2 2 2 2 3 2 3 2 2 2 2 3 2 2 2 3 2 2 2 3 2 2" xfId="13445" xr:uid="{00000000-0005-0000-0000-0000FF3F0000}"/>
    <cellStyle name="annee semestre 3 2 2 2 2 3 2 3 2 2 2 2 3 2 2 2 3 2 2 2 3 2 2 2" xfId="8505" xr:uid="{00000000-0005-0000-0000-000000400000}"/>
    <cellStyle name="annee semestre 3 2 2 2 2 3 2 3 2 2 2 2 3 2 2 2 3 2 2 2 3 2 2 2 2" xfId="31771" xr:uid="{00000000-0005-0000-0000-000001400000}"/>
    <cellStyle name="annee semestre 3 2 2 2 2 3 2 3 2 2 2 2 3 2 2 2 3 2 2 2 3 2 2 3" xfId="30541" xr:uid="{00000000-0005-0000-0000-000002400000}"/>
    <cellStyle name="annee semestre 3 2 2 2 2 3 2 3 2 2 2 2 3 2 2 2 3 2 2 2 3 2 3" xfId="30276" xr:uid="{00000000-0005-0000-0000-000003400000}"/>
    <cellStyle name="annee semestre 3 2 2 2 2 3 2 3 2 2 2 2 3 2 2 2 3 2 2 2 3 3" xfId="18347" xr:uid="{00000000-0005-0000-0000-000004400000}"/>
    <cellStyle name="annee semestre 3 2 2 2 2 3 2 3 2 2 2 2 3 2 2 2 3 2 2 2 3 3 2" xfId="20500" xr:uid="{00000000-0005-0000-0000-000005400000}"/>
    <cellStyle name="annee semestre 3 2 2 2 2 3 2 3 2 2 2 2 3 2 2 2 3 2 2 2 3 3 2 2" xfId="36662" xr:uid="{00000000-0005-0000-0000-000006400000}"/>
    <cellStyle name="annee semestre 3 2 2 2 2 3 2 3 2 2 2 2 3 2 2 2 3 2 2 2 3 3 3" xfId="21690" xr:uid="{00000000-0005-0000-0000-000007400000}"/>
    <cellStyle name="annee semestre 3 2 2 2 2 3 2 3 2 2 2 2 3 2 2 2 3 2 2 2 3 4" xfId="23740" xr:uid="{00000000-0005-0000-0000-000008400000}"/>
    <cellStyle name="annee semestre 3 2 2 2 2 3 2 3 2 2 2 2 3 2 2 2 3 2 2 3" xfId="15931" xr:uid="{00000000-0005-0000-0000-000009400000}"/>
    <cellStyle name="annee semestre 3 2 2 2 2 3 2 3 2 2 2 2 3 2 2 2 3 2 2 3 2" xfId="10273" xr:uid="{00000000-0005-0000-0000-00000A400000}"/>
    <cellStyle name="annee semestre 3 2 2 2 2 3 2 3 2 2 2 2 3 2 2 2 3 2 2 3 2 2" xfId="34247" xr:uid="{00000000-0005-0000-0000-00000B400000}"/>
    <cellStyle name="annee semestre 3 2 2 2 2 3 2 3 2 2 2 2 3 2 2 2 3 2 2 3 3" xfId="22782" xr:uid="{00000000-0005-0000-0000-00000C400000}"/>
    <cellStyle name="annee semestre 3 2 2 2 2 3 2 3 2 2 2 2 3 2 2 2 3 2 2 4" xfId="26996" xr:uid="{00000000-0005-0000-0000-00000D400000}"/>
    <cellStyle name="annee semestre 3 2 2 2 2 3 2 3 2 2 2 2 3 2 2 2 3 3" xfId="16644" xr:uid="{00000000-0005-0000-0000-00000E400000}"/>
    <cellStyle name="annee semestre 3 2 2 2 2 3 2 3 2 2 2 2 3 2 2 2 3 3 2" xfId="8531" xr:uid="{00000000-0005-0000-0000-00000F400000}"/>
    <cellStyle name="annee semestre 3 2 2 2 2 3 2 3 2 2 2 2 3 2 2 2 3 3 2 2" xfId="34959" xr:uid="{00000000-0005-0000-0000-000010400000}"/>
    <cellStyle name="annee semestre 3 2 2 2 2 3 2 3 2 2 2 2 3 2 2 2 3 3 3" xfId="29055" xr:uid="{00000000-0005-0000-0000-000011400000}"/>
    <cellStyle name="annee semestre 3 2 2 2 2 3 2 3 2 2 2 2 3 2 2 2 3 4" xfId="22329" xr:uid="{00000000-0005-0000-0000-000012400000}"/>
    <cellStyle name="annee semestre 3 2 2 2 2 3 2 3 2 2 2 2 3 2 3" xfId="2658" xr:uid="{00000000-0005-0000-0000-000013400000}"/>
    <cellStyle name="annee semestre 3 2 2 2 2 3 2 3 2 2 2 2 3 2 3 2" xfId="2263" xr:uid="{00000000-0005-0000-0000-000014400000}"/>
    <cellStyle name="annee semestre 3 2 2 2 2 3 2 3 2 2 2 2 3 2 3 2 2" xfId="4128" xr:uid="{00000000-0005-0000-0000-000015400000}"/>
    <cellStyle name="annee semestre 3 2 2 2 2 3 2 3 2 2 2 2 3 2 3 2 2 2" xfId="4602" xr:uid="{00000000-0005-0000-0000-000016400000}"/>
    <cellStyle name="annee semestre 3 2 2 2 2 3 2 3 2 2 2 2 3 2 3 2 2 2 2" xfId="4807" xr:uid="{00000000-0005-0000-0000-000017400000}"/>
    <cellStyle name="annee semestre 3 2 2 2 2 3 2 3 2 2 2 2 3 2 3 2 2 2 2 2" xfId="6876" xr:uid="{00000000-0005-0000-0000-000018400000}"/>
    <cellStyle name="annee semestre 3 2 2 2 2 3 2 3 2 2 2 2 3 2 3 2 2 2 2 2 2" xfId="7235" xr:uid="{00000000-0005-0000-0000-000019400000}"/>
    <cellStyle name="annee semestre 3 2 2 2 2 3 2 3 2 2 2 2 3 2 3 2 2 2 2 2 2 2" xfId="7887" xr:uid="{00000000-0005-0000-0000-00001A400000}"/>
    <cellStyle name="annee semestre 3 2 2 2 2 3 2 3 2 2 2 2 3 2 3 2 2 2 2 2 2 2 2" xfId="13710" xr:uid="{00000000-0005-0000-0000-00001B400000}"/>
    <cellStyle name="annee semestre 3 2 2 2 2 3 2 3 2 2 2 2 3 2 3 2 2 2 2 2 2 2 2 2" xfId="12955" xr:uid="{00000000-0005-0000-0000-00001C400000}"/>
    <cellStyle name="annee semestre 3 2 2 2 2 3 2 3 2 2 2 2 3 2 3 2 2 2 2 2 2 2 2 2 2" xfId="32036" xr:uid="{00000000-0005-0000-0000-00001D400000}"/>
    <cellStyle name="annee semestre 3 2 2 2 2 3 2 3 2 2 2 2 3 2 3 2 2 2 2 2 2 2 2 3" xfId="30127" xr:uid="{00000000-0005-0000-0000-00001E400000}"/>
    <cellStyle name="annee semestre 3 2 2 2 2 3 2 3 2 2 2 2 3 2 3 2 2 2 2 2 2 2 3" xfId="25877" xr:uid="{00000000-0005-0000-0000-00001F400000}"/>
    <cellStyle name="annee semestre 3 2 2 2 2 3 2 3 2 2 2 2 3 2 3 2 2 2 2 2 2 3" xfId="15310" xr:uid="{00000000-0005-0000-0000-000020400000}"/>
    <cellStyle name="annee semestre 3 2 2 2 2 3 2 3 2 2 2 2 3 2 3 2 2 2 2 2 2 3 2" xfId="8478" xr:uid="{00000000-0005-0000-0000-000021400000}"/>
    <cellStyle name="annee semestre 3 2 2 2 2 3 2 3 2 2 2 2 3 2 3 2 2 2 2 2 2 3 2 2" xfId="33629" xr:uid="{00000000-0005-0000-0000-000022400000}"/>
    <cellStyle name="annee semestre 3 2 2 2 2 3 2 3 2 2 2 2 3 2 3 2 2 2 2 2 2 3 3" xfId="28937" xr:uid="{00000000-0005-0000-0000-000023400000}"/>
    <cellStyle name="annee semestre 3 2 2 2 2 3 2 3 2 2 2 2 3 2 3 2 2 2 2 2 2 4" xfId="22295" xr:uid="{00000000-0005-0000-0000-000024400000}"/>
    <cellStyle name="annee semestre 3 2 2 2 2 3 2 3 2 2 2 2 3 2 3 2 2 2 2 2 3" xfId="11034" xr:uid="{00000000-0005-0000-0000-000025400000}"/>
    <cellStyle name="annee semestre 3 2 2 2 2 3 2 3 2 2 2 2 3 2 3 2 2 2 2 2 3 2" xfId="12213" xr:uid="{00000000-0005-0000-0000-000026400000}"/>
    <cellStyle name="annee semestre 3 2 2 2 2 3 2 3 2 2 2 2 3 2 3 2 2 2 2 2 3 2 2" xfId="13671" xr:uid="{00000000-0005-0000-0000-000027400000}"/>
    <cellStyle name="annee semestre 3 2 2 2 2 3 2 3 2 2 2 2 3 2 3 2 2 2 2 2 3 2 2 2" xfId="8886" xr:uid="{00000000-0005-0000-0000-000028400000}"/>
    <cellStyle name="annee semestre 3 2 2 2 2 3 2 3 2 2 2 2 3 2 3 2 2 2 2 2 3 2 2 2 2" xfId="31997" xr:uid="{00000000-0005-0000-0000-000029400000}"/>
    <cellStyle name="annee semestre 3 2 2 2 2 3 2 3 2 2 2 2 3 2 3 2 2 2 2 2 3 2 2 3" xfId="24369" xr:uid="{00000000-0005-0000-0000-00002A400000}"/>
    <cellStyle name="annee semestre 3 2 2 2 2 3 2 3 2 2 2 2 3 2 3 2 2 2 2 2 3 2 3" xfId="22653" xr:uid="{00000000-0005-0000-0000-00002B400000}"/>
    <cellStyle name="annee semestre 3 2 2 2 2 3 2 3 2 2 2 2 3 2 3 2 2 2 2 2 3 3" xfId="15911" xr:uid="{00000000-0005-0000-0000-00002C400000}"/>
    <cellStyle name="annee semestre 3 2 2 2 2 3 2 3 2 2 2 2 3 2 3 2 2 2 2 2 3 3 2" xfId="20329" xr:uid="{00000000-0005-0000-0000-00002D400000}"/>
    <cellStyle name="annee semestre 3 2 2 2 2 3 2 3 2 2 2 2 3 2 3 2 2 2 2 2 3 3 2 2" xfId="34227" xr:uid="{00000000-0005-0000-0000-00002E400000}"/>
    <cellStyle name="annee semestre 3 2 2 2 2 3 2 3 2 2 2 2 3 2 3 2 2 2 2 2 3 3 3" xfId="22890" xr:uid="{00000000-0005-0000-0000-00002F400000}"/>
    <cellStyle name="annee semestre 3 2 2 2 2 3 2 3 2 2 2 2 3 2 3 2 2 2 2 2 3 4" xfId="23401" xr:uid="{00000000-0005-0000-0000-000030400000}"/>
    <cellStyle name="annee semestre 3 2 2 2 2 3 2 3 2 2 2 2 3 2 3 2 2 2 2 3" xfId="16858" xr:uid="{00000000-0005-0000-0000-000031400000}"/>
    <cellStyle name="annee semestre 3 2 2 2 2 3 2 3 2 2 2 2 3 2 3 2 2 2 2 3 2" xfId="10125" xr:uid="{00000000-0005-0000-0000-000032400000}"/>
    <cellStyle name="annee semestre 3 2 2 2 2 3 2 3 2 2 2 2 3 2 3 2 2 2 2 3 2 2" xfId="35173" xr:uid="{00000000-0005-0000-0000-000033400000}"/>
    <cellStyle name="annee semestre 3 2 2 2 2 3 2 3 2 2 2 2 3 2 3 2 2 2 2 3 3" xfId="29656" xr:uid="{00000000-0005-0000-0000-000034400000}"/>
    <cellStyle name="annee semestre 3 2 2 2 2 3 2 3 2 2 2 2 3 2 3 2 2 2 2 4" xfId="21753" xr:uid="{00000000-0005-0000-0000-000035400000}"/>
    <cellStyle name="annee semestre 3 2 2 2 2 3 2 3 2 2 2 2 3 2 3 2 2 3" xfId="15234" xr:uid="{00000000-0005-0000-0000-000036400000}"/>
    <cellStyle name="annee semestre 3 2 2 2 2 3 2 3 2 2 2 2 3 2 3 2 2 3 2" xfId="9417" xr:uid="{00000000-0005-0000-0000-000037400000}"/>
    <cellStyle name="annee semestre 3 2 2 2 2 3 2 3 2 2 2 2 3 2 3 2 2 3 2 2" xfId="33553" xr:uid="{00000000-0005-0000-0000-000038400000}"/>
    <cellStyle name="annee semestre 3 2 2 2 2 3 2 3 2 2 2 2 3 2 3 2 2 3 3" xfId="22115" xr:uid="{00000000-0005-0000-0000-000039400000}"/>
    <cellStyle name="annee semestre 3 2 2 2 2 3 2 3 2 2 2 2 3 2 3 2 2 4" xfId="27910" xr:uid="{00000000-0005-0000-0000-00003A400000}"/>
    <cellStyle name="annee semestre 3 2 2 2 2 3 2 3 2 2 2 2 3 2 3 3" xfId="3238" xr:uid="{00000000-0005-0000-0000-00003B400000}"/>
    <cellStyle name="annee semestre 3 2 2 2 2 3 2 3 2 2 2 2 3 2 3 3 2" xfId="3899" xr:uid="{00000000-0005-0000-0000-00003C400000}"/>
    <cellStyle name="annee semestre 3 2 2 2 2 3 2 3 2 2 2 2 3 2 3 3 2 2" xfId="5236" xr:uid="{00000000-0005-0000-0000-00003D400000}"/>
    <cellStyle name="annee semestre 3 2 2 2 2 3 2 3 2 2 2 2 3 2 3 3 2 2 2" xfId="6694" xr:uid="{00000000-0005-0000-0000-00003E400000}"/>
    <cellStyle name="annee semestre 3 2 2 2 2 3 2 3 2 2 2 2 3 2 3 3 2 2 2 2" xfId="7246" xr:uid="{00000000-0005-0000-0000-00003F400000}"/>
    <cellStyle name="annee semestre 3 2 2 2 2 3 2 3 2 2 2 2 3 2 3 3 2 2 2 2 2" xfId="7705" xr:uid="{00000000-0005-0000-0000-000040400000}"/>
    <cellStyle name="annee semestre 3 2 2 2 2 3 2 3 2 2 2 2 3 2 3 3 2 2 2 2 2 2" xfId="14345" xr:uid="{00000000-0005-0000-0000-000041400000}"/>
    <cellStyle name="annee semestre 3 2 2 2 2 3 2 3 2 2 2 2 3 2 3 3 2 2 2 2 2 2 2" xfId="11686" xr:uid="{00000000-0005-0000-0000-000042400000}"/>
    <cellStyle name="annee semestre 3 2 2 2 2 3 2 3 2 2 2 2 3 2 3 3 2 2 2 2 2 2 2 2" xfId="32671" xr:uid="{00000000-0005-0000-0000-000043400000}"/>
    <cellStyle name="annee semestre 3 2 2 2 2 3 2 3 2 2 2 2 3 2 3 3 2 2 2 2 2 2 3" xfId="29251" xr:uid="{00000000-0005-0000-0000-000044400000}"/>
    <cellStyle name="annee semestre 3 2 2 2 2 3 2 3 2 2 2 2 3 2 3 3 2 2 2 2 2 3" xfId="30844" xr:uid="{00000000-0005-0000-0000-000045400000}"/>
    <cellStyle name="annee semestre 3 2 2 2 2 3 2 3 2 2 2 2 3 2 3 3 2 2 2 2 3" xfId="17357" xr:uid="{00000000-0005-0000-0000-000046400000}"/>
    <cellStyle name="annee semestre 3 2 2 2 2 3 2 3 2 2 2 2 3 2 3 3 2 2 2 2 3 2" xfId="8230" xr:uid="{00000000-0005-0000-0000-000047400000}"/>
    <cellStyle name="annee semestre 3 2 2 2 2 3 2 3 2 2 2 2 3 2 3 3 2 2 2 2 3 2 2" xfId="35672" xr:uid="{00000000-0005-0000-0000-000048400000}"/>
    <cellStyle name="annee semestre 3 2 2 2 2 3 2 3 2 2 2 2 3 2 3 3 2 2 2 2 3 3" xfId="29317" xr:uid="{00000000-0005-0000-0000-000049400000}"/>
    <cellStyle name="annee semestre 3 2 2 2 2 3 2 3 2 2 2 2 3 2 3 3 2 2 2 2 4" xfId="28036" xr:uid="{00000000-0005-0000-0000-00004A400000}"/>
    <cellStyle name="annee semestre 3 2 2 2 2 3 2 3 2 2 2 2 3 2 3 3 2 2 2 3" xfId="10852" xr:uid="{00000000-0005-0000-0000-00004B400000}"/>
    <cellStyle name="annee semestre 3 2 2 2 2 3 2 3 2 2 2 2 3 2 3 3 2 2 2 3 2" xfId="12206" xr:uid="{00000000-0005-0000-0000-00004C400000}"/>
    <cellStyle name="annee semestre 3 2 2 2 2 3 2 3 2 2 2 2 3 2 3 3 2 2 2 3 2 2" xfId="13706" xr:uid="{00000000-0005-0000-0000-00004D400000}"/>
    <cellStyle name="annee semestre 3 2 2 2 2 3 2 3 2 2 2 2 3 2 3 3 2 2 2 3 2 2 2" xfId="19510" xr:uid="{00000000-0005-0000-0000-00004E400000}"/>
    <cellStyle name="annee semestre 3 2 2 2 2 3 2 3 2 2 2 2 3 2 3 3 2 2 2 3 2 2 2 2" xfId="32032" xr:uid="{00000000-0005-0000-0000-00004F400000}"/>
    <cellStyle name="annee semestre 3 2 2 2 2 3 2 3 2 2 2 2 3 2 3 3 2 2 2 3 2 2 3" xfId="28162" xr:uid="{00000000-0005-0000-0000-000050400000}"/>
    <cellStyle name="annee semestre 3 2 2 2 2 3 2 3 2 2 2 2 3 2 3 3 2 2 2 3 2 3" xfId="22614" xr:uid="{00000000-0005-0000-0000-000051400000}"/>
    <cellStyle name="annee semestre 3 2 2 2 2 3 2 3 2 2 2 2 3 2 3 3 2 2 2 3 3" xfId="18327" xr:uid="{00000000-0005-0000-0000-000052400000}"/>
    <cellStyle name="annee semestre 3 2 2 2 2 3 2 3 2 2 2 2 3 2 3 3 2 2 2 3 3 2" xfId="12741" xr:uid="{00000000-0005-0000-0000-000053400000}"/>
    <cellStyle name="annee semestre 3 2 2 2 2 3 2 3 2 2 2 2 3 2 3 3 2 2 2 3 3 2 2" xfId="36642" xr:uid="{00000000-0005-0000-0000-000054400000}"/>
    <cellStyle name="annee semestre 3 2 2 2 2 3 2 3 2 2 2 2 3 2 3 3 2 2 2 3 3 3" xfId="30649" xr:uid="{00000000-0005-0000-0000-000055400000}"/>
    <cellStyle name="annee semestre 3 2 2 2 2 3 2 3 2 2 2 2 3 2 3 3 2 2 2 3 4" xfId="26003" xr:uid="{00000000-0005-0000-0000-000056400000}"/>
    <cellStyle name="annee semestre 3 2 2 2 2 3 2 3 2 2 2 2 3 2 3 3 2 2 3" xfId="16990" xr:uid="{00000000-0005-0000-0000-000057400000}"/>
    <cellStyle name="annee semestre 3 2 2 2 2 3 2 3 2 2 2 2 3 2 3 3 2 2 3 2" xfId="20373" xr:uid="{00000000-0005-0000-0000-000058400000}"/>
    <cellStyle name="annee semestre 3 2 2 2 2 3 2 3 2 2 2 2 3 2 3 3 2 2 3 2 2" xfId="35305" xr:uid="{00000000-0005-0000-0000-000059400000}"/>
    <cellStyle name="annee semestre 3 2 2 2 2 3 2 3 2 2 2 2 3 2 3 3 2 2 3 3" xfId="22214" xr:uid="{00000000-0005-0000-0000-00005A400000}"/>
    <cellStyle name="annee semestre 3 2 2 2 2 3 2 3 2 2 2 2 3 2 3 3 2 2 4" xfId="23509" xr:uid="{00000000-0005-0000-0000-00005B400000}"/>
    <cellStyle name="annee semestre 3 2 2 2 2 3 2 3 2 2 2 2 3 2 3 3 3" xfId="17066" xr:uid="{00000000-0005-0000-0000-00005C400000}"/>
    <cellStyle name="annee semestre 3 2 2 2 2 3 2 3 2 2 2 2 3 2 3 3 3 2" xfId="19293" xr:uid="{00000000-0005-0000-0000-00005D400000}"/>
    <cellStyle name="annee semestre 3 2 2 2 2 3 2 3 2 2 2 2 3 2 3 3 3 2 2" xfId="35381" xr:uid="{00000000-0005-0000-0000-00005E400000}"/>
    <cellStyle name="annee semestre 3 2 2 2 2 3 2 3 2 2 2 2 3 2 3 3 3 3" xfId="30995" xr:uid="{00000000-0005-0000-0000-00005F400000}"/>
    <cellStyle name="annee semestre 3 2 2 2 2 3 2 3 2 2 2 2 3 2 3 3 4" xfId="23977" xr:uid="{00000000-0005-0000-0000-000060400000}"/>
    <cellStyle name="annee semestre 3 2 2 2 2 3 2 3 2 2 2 2 3 2 4" xfId="15987" xr:uid="{00000000-0005-0000-0000-000061400000}"/>
    <cellStyle name="annee semestre 3 2 2 2 2 3 2 3 2 2 2 2 3 2 4 2" xfId="8264" xr:uid="{00000000-0005-0000-0000-000062400000}"/>
    <cellStyle name="annee semestre 3 2 2 2 2 3 2 3 2 2 2 2 3 2 4 2 2" xfId="34303" xr:uid="{00000000-0005-0000-0000-000063400000}"/>
    <cellStyle name="annee semestre 3 2 2 2 2 3 2 3 2 2 2 2 3 2 4 3" xfId="29732" xr:uid="{00000000-0005-0000-0000-000064400000}"/>
    <cellStyle name="annee semestre 3 2 2 2 2 3 2 3 2 2 2 2 3 2 5" xfId="28925" xr:uid="{00000000-0005-0000-0000-000065400000}"/>
    <cellStyle name="annee semestre 3 2 2 2 2 3 2 3 2 2 2 2 4" xfId="14825" xr:uid="{00000000-0005-0000-0000-000066400000}"/>
    <cellStyle name="annee semestre 3 2 2 2 2 3 2 3 2 2 2 2 4 2" xfId="8804" xr:uid="{00000000-0005-0000-0000-000067400000}"/>
    <cellStyle name="annee semestre 3 2 2 2 2 3 2 3 2 2 2 2 4 2 2" xfId="33147" xr:uid="{00000000-0005-0000-0000-000068400000}"/>
    <cellStyle name="annee semestre 3 2 2 2 2 3 2 3 2 2 2 2 4 3" xfId="30370" xr:uid="{00000000-0005-0000-0000-000069400000}"/>
    <cellStyle name="annee semestre 3 2 2 2 2 3 2 3 2 2 2 2 5" xfId="20924" xr:uid="{00000000-0005-0000-0000-00006A400000}"/>
    <cellStyle name="annee semestre 3 2 2 2 2 3 2 3 2 2 3" xfId="15567" xr:uid="{00000000-0005-0000-0000-00006B400000}"/>
    <cellStyle name="annee semestre 3 2 2 2 2 3 2 3 2 2 3 2" xfId="8410" xr:uid="{00000000-0005-0000-0000-00006C400000}"/>
    <cellStyle name="annee semestre 3 2 2 2 2 3 2 3 2 2 3 2 2" xfId="33885" xr:uid="{00000000-0005-0000-0000-00006D400000}"/>
    <cellStyle name="annee semestre 3 2 2 2 2 3 2 3 2 2 3 3" xfId="30559" xr:uid="{00000000-0005-0000-0000-00006E400000}"/>
    <cellStyle name="annee semestre 3 2 2 2 2 3 2 3 2 2 4" xfId="20822" xr:uid="{00000000-0005-0000-0000-00006F400000}"/>
    <cellStyle name="annee semestre 3 2 2 2 2 3 2 3 3" xfId="596" xr:uid="{00000000-0005-0000-0000-000070400000}"/>
    <cellStyle name="annee semestre 3 2 2 2 2 3 2 3 3 2" xfId="573" xr:uid="{00000000-0005-0000-0000-000071400000}"/>
    <cellStyle name="annee semestre 3 2 2 2 2 3 2 3 3 2 2" xfId="959" xr:uid="{00000000-0005-0000-0000-000072400000}"/>
    <cellStyle name="annee semestre 3 2 2 2 2 3 2 3 3 2 2 2" xfId="1330" xr:uid="{00000000-0005-0000-0000-000073400000}"/>
    <cellStyle name="annee semestre 3 2 2 2 2 3 2 3 3 2 2 2 2" xfId="1601" xr:uid="{00000000-0005-0000-0000-000074400000}"/>
    <cellStyle name="annee semestre 3 2 2 2 2 3 2 3 3 2 2 2 2 2" xfId="1805" xr:uid="{00000000-0005-0000-0000-000075400000}"/>
    <cellStyle name="annee semestre 3 2 2 2 2 3 2 3 3 2 2 2 2 2 2" xfId="2083" xr:uid="{00000000-0005-0000-0000-000076400000}"/>
    <cellStyle name="annee semestre 3 2 2 2 2 3 2 3 3 2 2 2 2 2 2 2" xfId="2504" xr:uid="{00000000-0005-0000-0000-000077400000}"/>
    <cellStyle name="annee semestre 3 2 2 2 2 3 2 3 3 2 2 2 2 2 2 2 2" xfId="2973" xr:uid="{00000000-0005-0000-0000-000078400000}"/>
    <cellStyle name="annee semestre 3 2 2 2 2 3 2 3 3 2 2 2 2 2 2 2 2 2" xfId="3607" xr:uid="{00000000-0005-0000-0000-000079400000}"/>
    <cellStyle name="annee semestre 3 2 2 2 2 3 2 3 3 2 2 2 2 2 2 2 2 2 2" xfId="3858" xr:uid="{00000000-0005-0000-0000-00007A400000}"/>
    <cellStyle name="annee semestre 3 2 2 2 2 3 2 3 3 2 2 2 2 2 2 2 2 2 2 2" xfId="5439" xr:uid="{00000000-0005-0000-0000-00007B400000}"/>
    <cellStyle name="annee semestre 3 2 2 2 2 3 2 3 3 2 2 2 2 2 2 2 2 2 2 2 2" xfId="6387" xr:uid="{00000000-0005-0000-0000-00007C400000}"/>
    <cellStyle name="annee semestre 3 2 2 2 2 3 2 3 3 2 2 2 2 2 2 2 2 2 2 2 2 2" xfId="5898" xr:uid="{00000000-0005-0000-0000-00007D400000}"/>
    <cellStyle name="annee semestre 3 2 2 2 2 3 2 3 3 2 2 2 2 2 2 2 2 2 2 2 2 2 2" xfId="7398" xr:uid="{00000000-0005-0000-0000-00007E400000}"/>
    <cellStyle name="annee semestre 3 2 2 2 2 3 2 3 3 2 2 2 2 2 2 2 2 2 2 2 2 2 2 2" xfId="14179" xr:uid="{00000000-0005-0000-0000-00007F400000}"/>
    <cellStyle name="annee semestre 3 2 2 2 2 3 2 3 3 2 2 2 2 2 2 2 2 2 2 2 2 2 2 2 2" xfId="8323" xr:uid="{00000000-0005-0000-0000-000080400000}"/>
    <cellStyle name="annee semestre 3 2 2 2 2 3 2 3 3 2 2 2 2 2 2 2 2 2 2 2 2 2 2 2 2 2" xfId="32505" xr:uid="{00000000-0005-0000-0000-000081400000}"/>
    <cellStyle name="annee semestre 3 2 2 2 2 3 2 3 3 2 2 2 2 2 2 2 2 2 2 2 2 2 2 2 3" xfId="25530" xr:uid="{00000000-0005-0000-0000-000082400000}"/>
    <cellStyle name="annee semestre 3 2 2 2 2 3 2 3 3 2 2 2 2 2 2 2 2 2 2 2 2 2 2 3" xfId="25135" xr:uid="{00000000-0005-0000-0000-000083400000}"/>
    <cellStyle name="annee semestre 3 2 2 2 2 3 2 3 3 2 2 2 2 2 2 2 2 2 2 2 2 2 3" xfId="18050" xr:uid="{00000000-0005-0000-0000-000084400000}"/>
    <cellStyle name="annee semestre 3 2 2 2 2 3 2 3 3 2 2 2 2 2 2 2 2 2 2 2 2 2 3 2" xfId="19178" xr:uid="{00000000-0005-0000-0000-000085400000}"/>
    <cellStyle name="annee semestre 3 2 2 2 2 3 2 3 3 2 2 2 2 2 2 2 2 2 2 2 2 2 3 2 2" xfId="36365" xr:uid="{00000000-0005-0000-0000-000086400000}"/>
    <cellStyle name="annee semestre 3 2 2 2 2 3 2 3 3 2 2 2 2 2 2 2 2 2 2 2 2 2 3 3" xfId="24450" xr:uid="{00000000-0005-0000-0000-000087400000}"/>
    <cellStyle name="annee semestre 3 2 2 2 2 3 2 3 3 2 2 2 2 2 2 2 2 2 2 2 2 2 4" xfId="24300" xr:uid="{00000000-0005-0000-0000-000088400000}"/>
    <cellStyle name="annee semestre 3 2 2 2 2 3 2 3 3 2 2 2 2 2 2 2 2 2 2 2 2 3" xfId="10545" xr:uid="{00000000-0005-0000-0000-000089400000}"/>
    <cellStyle name="annee semestre 3 2 2 2 2 3 2 3 3 2 2 2 2 2 2 2 2 2 2 2 2 3 2" xfId="12088" xr:uid="{00000000-0005-0000-0000-00008A400000}"/>
    <cellStyle name="annee semestre 3 2 2 2 2 3 2 3 3 2 2 2 2 2 2 2 2 2 2 2 2 3 2 2" xfId="14211" xr:uid="{00000000-0005-0000-0000-00008B400000}"/>
    <cellStyle name="annee semestre 3 2 2 2 2 3 2 3 3 2 2 2 2 2 2 2 2 2 2 2 2 3 2 2 2" xfId="9766" xr:uid="{00000000-0005-0000-0000-00008C400000}"/>
    <cellStyle name="annee semestre 3 2 2 2 2 3 2 3 3 2 2 2 2 2 2 2 2 2 2 2 2 3 2 2 2 2" xfId="32537" xr:uid="{00000000-0005-0000-0000-00008D400000}"/>
    <cellStyle name="annee semestre 3 2 2 2 2 3 2 3 3 2 2 2 2 2 2 2 2 2 2 2 2 3 2 2 3" xfId="25419" xr:uid="{00000000-0005-0000-0000-00008E400000}"/>
    <cellStyle name="annee semestre 3 2 2 2 2 3 2 3 3 2 2 2 2 2 2 2 2 2 2 2 2 3 2 3" xfId="24236" xr:uid="{00000000-0005-0000-0000-00008F400000}"/>
    <cellStyle name="annee semestre 3 2 2 2 2 3 2 3 3 2 2 2 2 2 2 2 2 2 2 2 2 3 3" xfId="16197" xr:uid="{00000000-0005-0000-0000-000090400000}"/>
    <cellStyle name="annee semestre 3 2 2 2 2 3 2 3 3 2 2 2 2 2 2 2 2 2 2 2 2 3 3 2" xfId="18979" xr:uid="{00000000-0005-0000-0000-000091400000}"/>
    <cellStyle name="annee semestre 3 2 2 2 2 3 2 3 3 2 2 2 2 2 2 2 2 2 2 2 2 3 3 2 2" xfId="34512" xr:uid="{00000000-0005-0000-0000-000092400000}"/>
    <cellStyle name="annee semestre 3 2 2 2 2 3 2 3 3 2 2 2 2 2 2 2 2 2 2 2 2 3 3 3" xfId="25893" xr:uid="{00000000-0005-0000-0000-000093400000}"/>
    <cellStyle name="annee semestre 3 2 2 2 2 3 2 3 3 2 2 2 2 2 2 2 2 2 2 2 2 3 4" xfId="22983" xr:uid="{00000000-0005-0000-0000-000094400000}"/>
    <cellStyle name="annee semestre 3 2 2 2 2 3 2 3 3 2 2 2 2 2 2 2 2 2 2 2 3" xfId="18253" xr:uid="{00000000-0005-0000-0000-000095400000}"/>
    <cellStyle name="annee semestre 3 2 2 2 2 3 2 3 3 2 2 2 2 2 2 2 2 2 2 2 3 2" xfId="19479" xr:uid="{00000000-0005-0000-0000-000096400000}"/>
    <cellStyle name="annee semestre 3 2 2 2 2 3 2 3 3 2 2 2 2 2 2 2 2 2 2 2 3 2 2" xfId="36568" xr:uid="{00000000-0005-0000-0000-000097400000}"/>
    <cellStyle name="annee semestre 3 2 2 2 2 3 2 3 3 2 2 2 2 2 2 2 2 2 2 2 3 3" xfId="28739" xr:uid="{00000000-0005-0000-0000-000098400000}"/>
    <cellStyle name="annee semestre 3 2 2 2 2 3 2 3 3 2 2 2 2 2 2 2 2 2 2 2 4" xfId="26979" xr:uid="{00000000-0005-0000-0000-000099400000}"/>
    <cellStyle name="annee semestre 3 2 2 2 2 3 2 3 3 2 2 2 2 2 2 2 2 2 3" xfId="17638" xr:uid="{00000000-0005-0000-0000-00009A400000}"/>
    <cellStyle name="annee semestre 3 2 2 2 2 3 2 3 3 2 2 2 2 2 2 2 2 2 3 2" xfId="11553" xr:uid="{00000000-0005-0000-0000-00009B400000}"/>
    <cellStyle name="annee semestre 3 2 2 2 2 3 2 3 3 2 2 2 2 2 2 2 2 2 3 2 2" xfId="35953" xr:uid="{00000000-0005-0000-0000-00009C400000}"/>
    <cellStyle name="annee semestre 3 2 2 2 2 3 2 3 3 2 2 2 2 2 2 2 2 2 3 3" xfId="22955" xr:uid="{00000000-0005-0000-0000-00009D400000}"/>
    <cellStyle name="annee semestre 3 2 2 2 2 3 2 3 3 2 2 2 2 2 2 2 2 2 4" xfId="24747" xr:uid="{00000000-0005-0000-0000-00009E400000}"/>
    <cellStyle name="annee semestre 3 2 2 2 2 3 2 3 3 2 2 2 2 2 2 2 3" xfId="3455" xr:uid="{00000000-0005-0000-0000-00009F400000}"/>
    <cellStyle name="annee semestre 3 2 2 2 2 3 2 3 3 2 2 2 2 2 2 2 3 2" xfId="4434" xr:uid="{00000000-0005-0000-0000-0000A0400000}"/>
    <cellStyle name="annee semestre 3 2 2 2 2 3 2 3 3 2 2 2 2 2 2 2 3 2 2" xfId="5549" xr:uid="{00000000-0005-0000-0000-0000A1400000}"/>
    <cellStyle name="annee semestre 3 2 2 2 2 3 2 3 3 2 2 2 2 2 2 2 3 2 2 2" xfId="6360" xr:uid="{00000000-0005-0000-0000-0000A2400000}"/>
    <cellStyle name="annee semestre 3 2 2 2 2 3 2 3 3 2 2 2 2 2 2 2 3 2 2 2 2" xfId="6132" xr:uid="{00000000-0005-0000-0000-0000A3400000}"/>
    <cellStyle name="annee semestre 3 2 2 2 2 3 2 3 3 2 2 2 2 2 2 2 3 2 2 2 2 2" xfId="7371" xr:uid="{00000000-0005-0000-0000-0000A4400000}"/>
    <cellStyle name="annee semestre 3 2 2 2 2 3 2 3 3 2 2 2 2 2 2 2 3 2 2 2 2 2 2" xfId="13509" xr:uid="{00000000-0005-0000-0000-0000A5400000}"/>
    <cellStyle name="annee semestre 3 2 2 2 2 3 2 3 3 2 2 2 2 2 2 2 3 2 2 2 2 2 2 2" xfId="9064" xr:uid="{00000000-0005-0000-0000-0000A6400000}"/>
    <cellStyle name="annee semestre 3 2 2 2 2 3 2 3 3 2 2 2 2 2 2 2 3 2 2 2 2 2 2 2 2" xfId="31835" xr:uid="{00000000-0005-0000-0000-0000A7400000}"/>
    <cellStyle name="annee semestre 3 2 2 2 2 3 2 3 3 2 2 2 2 2 2 2 3 2 2 2 2 2 2 3" xfId="24543" xr:uid="{00000000-0005-0000-0000-0000A8400000}"/>
    <cellStyle name="annee semestre 3 2 2 2 2 3 2 3 3 2 2 2 2 2 2 2 3 2 2 2 2 2 3" xfId="21370" xr:uid="{00000000-0005-0000-0000-0000A9400000}"/>
    <cellStyle name="annee semestre 3 2 2 2 2 3 2 3 3 2 2 2 2 2 2 2 3 2 2 2 2 3" xfId="17392" xr:uid="{00000000-0005-0000-0000-0000AA400000}"/>
    <cellStyle name="annee semestre 3 2 2 2 2 3 2 3 3 2 2 2 2 2 2 2 3 2 2 2 2 3 2" xfId="8773" xr:uid="{00000000-0005-0000-0000-0000AB400000}"/>
    <cellStyle name="annee semestre 3 2 2 2 2 3 2 3 3 2 2 2 2 2 2 2 3 2 2 2 2 3 2 2" xfId="35707" xr:uid="{00000000-0005-0000-0000-0000AC400000}"/>
    <cellStyle name="annee semestre 3 2 2 2 2 3 2 3 3 2 2 2 2 2 2 2 3 2 2 2 2 3 3" xfId="25404" xr:uid="{00000000-0005-0000-0000-0000AD400000}"/>
    <cellStyle name="annee semestre 3 2 2 2 2 3 2 3 3 2 2 2 2 2 2 2 3 2 2 2 2 4" xfId="27427" xr:uid="{00000000-0005-0000-0000-0000AE400000}"/>
    <cellStyle name="annee semestre 3 2 2 2 2 3 2 3 3 2 2 2 2 2 2 2 3 2 2 2 3" xfId="10518" xr:uid="{00000000-0005-0000-0000-0000AF400000}"/>
    <cellStyle name="annee semestre 3 2 2 2 2 3 2 3 3 2 2 2 2 2 2 2 3 2 2 2 3 2" xfId="11960" xr:uid="{00000000-0005-0000-0000-0000B0400000}"/>
    <cellStyle name="annee semestre 3 2 2 2 2 3 2 3 3 2 2 2 2 2 2 2 3 2 2 2 3 2 2" xfId="14166" xr:uid="{00000000-0005-0000-0000-0000B1400000}"/>
    <cellStyle name="annee semestre 3 2 2 2 2 3 2 3 3 2 2 2 2 2 2 2 3 2 2 2 3 2 2 2" xfId="19226" xr:uid="{00000000-0005-0000-0000-0000B2400000}"/>
    <cellStyle name="annee semestre 3 2 2 2 2 3 2 3 3 2 2 2 2 2 2 2 3 2 2 2 3 2 2 2 2" xfId="32492" xr:uid="{00000000-0005-0000-0000-0000B3400000}"/>
    <cellStyle name="annee semestre 3 2 2 2 2 3 2 3 3 2 2 2 2 2 2 2 3 2 2 2 3 2 2 3" xfId="30185" xr:uid="{00000000-0005-0000-0000-0000B4400000}"/>
    <cellStyle name="annee semestre 3 2 2 2 2 3 2 3 3 2 2 2 2 2 2 2 3 2 2 2 3 2 3" xfId="30440" xr:uid="{00000000-0005-0000-0000-0000B5400000}"/>
    <cellStyle name="annee semestre 3 2 2 2 2 3 2 3 3 2 2 2 2 2 2 2 3 2 2 2 3 3" xfId="16883" xr:uid="{00000000-0005-0000-0000-0000B6400000}"/>
    <cellStyle name="annee semestre 3 2 2 2 2 3 2 3 3 2 2 2 2 2 2 2 3 2 2 2 3 3 2" xfId="9445" xr:uid="{00000000-0005-0000-0000-0000B7400000}"/>
    <cellStyle name="annee semestre 3 2 2 2 2 3 2 3 3 2 2 2 2 2 2 2 3 2 2 2 3 3 2 2" xfId="35198" xr:uid="{00000000-0005-0000-0000-0000B8400000}"/>
    <cellStyle name="annee semestre 3 2 2 2 2 3 2 3 3 2 2 2 2 2 2 2 3 2 2 2 3 3 3" xfId="27432" xr:uid="{00000000-0005-0000-0000-0000B9400000}"/>
    <cellStyle name="annee semestre 3 2 2 2 2 3 2 3 3 2 2 2 2 2 2 2 3 2 2 2 3 4" xfId="22949" xr:uid="{00000000-0005-0000-0000-0000BA400000}"/>
    <cellStyle name="annee semestre 3 2 2 2 2 3 2 3 3 2 2 2 2 2 2 2 3 2 2 3" xfId="15034" xr:uid="{00000000-0005-0000-0000-0000BB400000}"/>
    <cellStyle name="annee semestre 3 2 2 2 2 3 2 3 3 2 2 2 2 2 2 2 3 2 2 3 2" xfId="19473" xr:uid="{00000000-0005-0000-0000-0000BC400000}"/>
    <cellStyle name="annee semestre 3 2 2 2 2 3 2 3 3 2 2 2 2 2 2 2 3 2 2 3 2 2" xfId="33354" xr:uid="{00000000-0005-0000-0000-0000BD400000}"/>
    <cellStyle name="annee semestre 3 2 2 2 2 3 2 3 3 2 2 2 2 2 2 2 3 2 2 3 3" xfId="31004" xr:uid="{00000000-0005-0000-0000-0000BE400000}"/>
    <cellStyle name="annee semestre 3 2 2 2 2 3 2 3 3 2 2 2 2 2 2 2 3 2 2 4" xfId="25006" xr:uid="{00000000-0005-0000-0000-0000BF400000}"/>
    <cellStyle name="annee semestre 3 2 2 2 2 3 2 3 3 2 2 2 2 2 2 2 3 3" xfId="17136" xr:uid="{00000000-0005-0000-0000-0000C0400000}"/>
    <cellStyle name="annee semestre 3 2 2 2 2 3 2 3 3 2 2 2 2 2 2 2 3 3 2" xfId="13034" xr:uid="{00000000-0005-0000-0000-0000C1400000}"/>
    <cellStyle name="annee semestre 3 2 2 2 2 3 2 3 3 2 2 2 2 2 2 2 3 3 2 2" xfId="35451" xr:uid="{00000000-0005-0000-0000-0000C2400000}"/>
    <cellStyle name="annee semestre 3 2 2 2 2 3 2 3 3 2 2 2 2 2 2 2 3 3 3" xfId="30489" xr:uid="{00000000-0005-0000-0000-0000C3400000}"/>
    <cellStyle name="annee semestre 3 2 2 2 2 3 2 3 3 2 2 2 2 2 2 2 3 4" xfId="26657" xr:uid="{00000000-0005-0000-0000-0000C4400000}"/>
    <cellStyle name="annee semestre 3 2 2 2 2 3 2 3 3 2 2 2 2 2 3" xfId="2706" xr:uid="{00000000-0005-0000-0000-0000C5400000}"/>
    <cellStyle name="annee semestre 3 2 2 2 2 3 2 3 3 2 2 2 2 2 3 2" xfId="2099" xr:uid="{00000000-0005-0000-0000-0000C6400000}"/>
    <cellStyle name="annee semestre 3 2 2 2 2 3 2 3 3 2 2 2 2 2 3 2 2" xfId="4093" xr:uid="{00000000-0005-0000-0000-0000C7400000}"/>
    <cellStyle name="annee semestre 3 2 2 2 2 3 2 3 3 2 2 2 2 2 3 2 2 2" xfId="4567" xr:uid="{00000000-0005-0000-0000-0000C8400000}"/>
    <cellStyle name="annee semestre 3 2 2 2 2 3 2 3 3 2 2 2 2 2 3 2 2 2 2" xfId="5617" xr:uid="{00000000-0005-0000-0000-0000C9400000}"/>
    <cellStyle name="annee semestre 3 2 2 2 2 3 2 3 3 2 2 2 2 2 3 2 2 2 2 2" xfId="7091" xr:uid="{00000000-0005-0000-0000-0000CA400000}"/>
    <cellStyle name="annee semestre 3 2 2 2 2 3 2 3 3 2 2 2 2 2 3 2 2 2 2 2 2" xfId="5180" xr:uid="{00000000-0005-0000-0000-0000CB400000}"/>
    <cellStyle name="annee semestre 3 2 2 2 2 3 2 3 3 2 2 2 2 2 3 2 2 2 2 2 2 2" xfId="8006" xr:uid="{00000000-0005-0000-0000-0000CC400000}"/>
    <cellStyle name="annee semestre 3 2 2 2 2 3 2 3 3 2 2 2 2 2 3 2 2 2 2 2 2 2 2" xfId="13621" xr:uid="{00000000-0005-0000-0000-0000CD400000}"/>
    <cellStyle name="annee semestre 3 2 2 2 2 3 2 3 3 2 2 2 2 2 3 2 2 2 2 2 2 2 2 2" xfId="9326" xr:uid="{00000000-0005-0000-0000-0000CE400000}"/>
    <cellStyle name="annee semestre 3 2 2 2 2 3 2 3 3 2 2 2 2 2 3 2 2 2 2 2 2 2 2 2 2" xfId="31947" xr:uid="{00000000-0005-0000-0000-0000CF400000}"/>
    <cellStyle name="annee semestre 3 2 2 2 2 3 2 3 3 2 2 2 2 2 3 2 2 2 2 2 2 2 2 3" xfId="30043" xr:uid="{00000000-0005-0000-0000-0000D0400000}"/>
    <cellStyle name="annee semestre 3 2 2 2 2 3 2 3 3 2 2 2 2 2 3 2 2 2 2 2 2 2 3" xfId="25009" xr:uid="{00000000-0005-0000-0000-0000D1400000}"/>
    <cellStyle name="annee semestre 3 2 2 2 2 3 2 3 3 2 2 2 2 2 3 2 2 2 2 2 2 3" xfId="17462" xr:uid="{00000000-0005-0000-0000-0000D2400000}"/>
    <cellStyle name="annee semestre 3 2 2 2 2 3 2 3 3 2 2 2 2 2 3 2 2 2 2 2 2 3 2" xfId="19236" xr:uid="{00000000-0005-0000-0000-0000D3400000}"/>
    <cellStyle name="annee semestre 3 2 2 2 2 3 2 3 3 2 2 2 2 2 3 2 2 2 2 2 2 3 2 2" xfId="35777" xr:uid="{00000000-0005-0000-0000-0000D4400000}"/>
    <cellStyle name="annee semestre 3 2 2 2 2 3 2 3 3 2 2 2 2 2 3 2 2 2 2 2 2 3 3" xfId="27214" xr:uid="{00000000-0005-0000-0000-0000D5400000}"/>
    <cellStyle name="annee semestre 3 2 2 2 2 3 2 3 3 2 2 2 2 2 3 2 2 2 2 2 2 4" xfId="29561" xr:uid="{00000000-0005-0000-0000-0000D6400000}"/>
    <cellStyle name="annee semestre 3 2 2 2 2 3 2 3 3 2 2 2 2 2 3 2 2 2 2 2 3" xfId="11153" xr:uid="{00000000-0005-0000-0000-0000D7400000}"/>
    <cellStyle name="annee semestre 3 2 2 2 2 3 2 3 3 2 2 2 2 2 3 2 2 2 2 2 3 2" xfId="12529" xr:uid="{00000000-0005-0000-0000-0000D8400000}"/>
    <cellStyle name="annee semestre 3 2 2 2 2 3 2 3 3 2 2 2 2 2 3 2 2 2 2 2 3 2 2" xfId="14705" xr:uid="{00000000-0005-0000-0000-0000D9400000}"/>
    <cellStyle name="annee semestre 3 2 2 2 2 3 2 3 3 2 2 2 2 2 3 2 2 2 2 2 3 2 2 2" xfId="18849" xr:uid="{00000000-0005-0000-0000-0000DA400000}"/>
    <cellStyle name="annee semestre 3 2 2 2 2 3 2 3 3 2 2 2 2 2 3 2 2 2 2 2 3 2 2 2 2" xfId="33031" xr:uid="{00000000-0005-0000-0000-0000DB400000}"/>
    <cellStyle name="annee semestre 3 2 2 2 2 3 2 3 3 2 2 2 2 2 3 2 2 2 2 2 3 2 2 3" xfId="25827" xr:uid="{00000000-0005-0000-0000-0000DC400000}"/>
    <cellStyle name="annee semestre 3 2 2 2 2 3 2 3 3 2 2 2 2 2 3 2 2 2 2 2 3 2 3" xfId="31320" xr:uid="{00000000-0005-0000-0000-0000DD400000}"/>
    <cellStyle name="annee semestre 3 2 2 2 2 3 2 3 3 2 2 2 2 2 3 2 2 2 2 2 3 3" xfId="17437" xr:uid="{00000000-0005-0000-0000-0000DE400000}"/>
    <cellStyle name="annee semestre 3 2 2 2 2 3 2 3 3 2 2 2 2 2 3 2 2 2 2 2 3 3 2" xfId="11725" xr:uid="{00000000-0005-0000-0000-0000DF400000}"/>
    <cellStyle name="annee semestre 3 2 2 2 2 3 2 3 3 2 2 2 2 2 3 2 2 2 2 2 3 3 2 2" xfId="35752" xr:uid="{00000000-0005-0000-0000-0000E0400000}"/>
    <cellStyle name="annee semestre 3 2 2 2 2 3 2 3 3 2 2 2 2 2 3 2 2 2 2 2 3 3 3" xfId="21360" xr:uid="{00000000-0005-0000-0000-0000E1400000}"/>
    <cellStyle name="annee semestre 3 2 2 2 2 3 2 3 3 2 2 2 2 2 3 2 2 2 2 2 3 4" xfId="26766" xr:uid="{00000000-0005-0000-0000-0000E2400000}"/>
    <cellStyle name="annee semestre 3 2 2 2 2 3 2 3 3 2 2 2 2 2 3 2 2 2 2 3" xfId="16000" xr:uid="{00000000-0005-0000-0000-0000E3400000}"/>
    <cellStyle name="annee semestre 3 2 2 2 2 3 2 3 3 2 2 2 2 2 3 2 2 2 2 3 2" xfId="19039" xr:uid="{00000000-0005-0000-0000-0000E4400000}"/>
    <cellStyle name="annee semestre 3 2 2 2 2 3 2 3 3 2 2 2 2 2 3 2 2 2 2 3 2 2" xfId="34316" xr:uid="{00000000-0005-0000-0000-0000E5400000}"/>
    <cellStyle name="annee semestre 3 2 2 2 2 3 2 3 3 2 2 2 2 2 3 2 2 2 2 3 3" xfId="25643" xr:uid="{00000000-0005-0000-0000-0000E6400000}"/>
    <cellStyle name="annee semestre 3 2 2 2 2 3 2 3 3 2 2 2 2 2 3 2 2 2 2 4" xfId="27301" xr:uid="{00000000-0005-0000-0000-0000E7400000}"/>
    <cellStyle name="annee semestre 3 2 2 2 2 3 2 3 3 2 2 2 2 2 3 2 2 3" xfId="17792" xr:uid="{00000000-0005-0000-0000-0000E8400000}"/>
    <cellStyle name="annee semestre 3 2 2 2 2 3 2 3 3 2 2 2 2 2 3 2 2 3 2" xfId="9398" xr:uid="{00000000-0005-0000-0000-0000E9400000}"/>
    <cellStyle name="annee semestre 3 2 2 2 2 3 2 3 3 2 2 2 2 2 3 2 2 3 2 2" xfId="36107" xr:uid="{00000000-0005-0000-0000-0000EA400000}"/>
    <cellStyle name="annee semestre 3 2 2 2 2 3 2 3 3 2 2 2 2 2 3 2 2 3 3" xfId="22082" xr:uid="{00000000-0005-0000-0000-0000EB400000}"/>
    <cellStyle name="annee semestre 3 2 2 2 2 3 2 3 3 2 2 2 2 2 3 2 2 4" xfId="21618" xr:uid="{00000000-0005-0000-0000-0000EC400000}"/>
    <cellStyle name="annee semestre 3 2 2 2 2 3 2 3 3 2 2 2 2 2 3 3" xfId="3079" xr:uid="{00000000-0005-0000-0000-0000ED400000}"/>
    <cellStyle name="annee semestre 3 2 2 2 2 3 2 3 3 2 2 2 2 2 3 3 2" xfId="3527" xr:uid="{00000000-0005-0000-0000-0000EE400000}"/>
    <cellStyle name="annee semestre 3 2 2 2 2 3 2 3 3 2 2 2 2 2 3 3 2 2" xfId="5009" xr:uid="{00000000-0005-0000-0000-0000EF400000}"/>
    <cellStyle name="annee semestre 3 2 2 2 2 3 2 3 3 2 2 2 2 2 3 3 2 2 2" xfId="7066" xr:uid="{00000000-0005-0000-0000-0000F0400000}"/>
    <cellStyle name="annee semestre 3 2 2 2 2 3 2 3 3 2 2 2 2 2 3 3 2 2 2 2" xfId="6004" xr:uid="{00000000-0005-0000-0000-0000F1400000}"/>
    <cellStyle name="annee semestre 3 2 2 2 2 3 2 3 3 2 2 2 2 2 3 3 2 2 2 2 2" xfId="7981" xr:uid="{00000000-0005-0000-0000-0000F2400000}"/>
    <cellStyle name="annee semestre 3 2 2 2 2 3 2 3 3 2 2 2 2 2 3 3 2 2 2 2 2 2" xfId="13930" xr:uid="{00000000-0005-0000-0000-0000F3400000}"/>
    <cellStyle name="annee semestre 3 2 2 2 2 3 2 3 3 2 2 2 2 2 3 3 2 2 2 2 2 2 2" xfId="9880" xr:uid="{00000000-0005-0000-0000-0000F4400000}"/>
    <cellStyle name="annee semestre 3 2 2 2 2 3 2 3 3 2 2 2 2 2 3 3 2 2 2 2 2 2 2 2" xfId="32256" xr:uid="{00000000-0005-0000-0000-0000F5400000}"/>
    <cellStyle name="annee semestre 3 2 2 2 2 3 2 3 3 2 2 2 2 2 3 3 2 2 2 2 2 2 3" xfId="28896" xr:uid="{00000000-0005-0000-0000-0000F6400000}"/>
    <cellStyle name="annee semestre 3 2 2 2 2 3 2 3 3 2 2 2 2 2 3 3 2 2 2 2 2 3" xfId="28911" xr:uid="{00000000-0005-0000-0000-0000F7400000}"/>
    <cellStyle name="annee semestre 3 2 2 2 2 3 2 3 3 2 2 2 2 2 3 3 2 2 2 2 3" xfId="17724" xr:uid="{00000000-0005-0000-0000-0000F8400000}"/>
    <cellStyle name="annee semestre 3 2 2 2 2 3 2 3 3 2 2 2 2 2 3 3 2 2 2 2 3 2" xfId="19318" xr:uid="{00000000-0005-0000-0000-0000F9400000}"/>
    <cellStyle name="annee semestre 3 2 2 2 2 3 2 3 3 2 2 2 2 2 3 3 2 2 2 2 3 2 2" xfId="36039" xr:uid="{00000000-0005-0000-0000-0000FA400000}"/>
    <cellStyle name="annee semestre 3 2 2 2 2 3 2 3 3 2 2 2 2 2 3 3 2 2 2 2 3 3" xfId="30976" xr:uid="{00000000-0005-0000-0000-0000FB400000}"/>
    <cellStyle name="annee semestre 3 2 2 2 2 3 2 3 3 2 2 2 2 2 3 3 2 2 2 2 4" xfId="20986" xr:uid="{00000000-0005-0000-0000-0000FC400000}"/>
    <cellStyle name="annee semestre 3 2 2 2 2 3 2 3 3 2 2 2 2 2 3 3 2 2 2 3" xfId="11128" xr:uid="{00000000-0005-0000-0000-0000FD400000}"/>
    <cellStyle name="annee semestre 3 2 2 2 2 3 2 3 3 2 2 2 2 2 3 3 2 2 2 3 2" xfId="12504" xr:uid="{00000000-0005-0000-0000-0000FE400000}"/>
    <cellStyle name="annee semestre 3 2 2 2 2 3 2 3 3 2 2 2 2 2 3 3 2 2 2 3 2 2" xfId="14680" xr:uid="{00000000-0005-0000-0000-0000FF400000}"/>
    <cellStyle name="annee semestre 3 2 2 2 2 3 2 3 3 2 2 2 2 2 3 3 2 2 2 3 2 2 2" xfId="19211" xr:uid="{00000000-0005-0000-0000-000000410000}"/>
    <cellStyle name="annee semestre 3 2 2 2 2 3 2 3 3 2 2 2 2 2 3 3 2 2 2 3 2 2 2 2" xfId="33006" xr:uid="{00000000-0005-0000-0000-000001410000}"/>
    <cellStyle name="annee semestre 3 2 2 2 2 3 2 3 3 2 2 2 2 2 3 3 2 2 2 3 2 2 3" xfId="24321" xr:uid="{00000000-0005-0000-0000-000002410000}"/>
    <cellStyle name="annee semestre 3 2 2 2 2 3 2 3 3 2 2 2 2 2 3 3 2 2 2 3 2 3" xfId="29493" xr:uid="{00000000-0005-0000-0000-000003410000}"/>
    <cellStyle name="annee semestre 3 2 2 2 2 3 2 3 3 2 2 2 2 2 3 3 2 2 2 3 3" xfId="18025" xr:uid="{00000000-0005-0000-0000-000004410000}"/>
    <cellStyle name="annee semestre 3 2 2 2 2 3 2 3 3 2 2 2 2 2 3 3 2 2 2 3 3 2" xfId="9068" xr:uid="{00000000-0005-0000-0000-000005410000}"/>
    <cellStyle name="annee semestre 3 2 2 2 2 3 2 3 3 2 2 2 2 2 3 3 2 2 2 3 3 2 2" xfId="36340" xr:uid="{00000000-0005-0000-0000-000006410000}"/>
    <cellStyle name="annee semestre 3 2 2 2 2 3 2 3 3 2 2 2 2 2 3 3 2 2 2 3 3 3" xfId="26902" xr:uid="{00000000-0005-0000-0000-000007410000}"/>
    <cellStyle name="annee semestre 3 2 2 2 2 3 2 3 3 2 2 2 2 2 3 3 2 2 2 3 4" xfId="24883" xr:uid="{00000000-0005-0000-0000-000008410000}"/>
    <cellStyle name="annee semestre 3 2 2 2 2 3 2 3 3 2 2 2 2 2 3 3 2 2 3" xfId="16523" xr:uid="{00000000-0005-0000-0000-000009410000}"/>
    <cellStyle name="annee semestre 3 2 2 2 2 3 2 3 3 2 2 2 2 2 3 3 2 2 3 2" xfId="9195" xr:uid="{00000000-0005-0000-0000-00000A410000}"/>
    <cellStyle name="annee semestre 3 2 2 2 2 3 2 3 3 2 2 2 2 2 3 3 2 2 3 2 2" xfId="34838" xr:uid="{00000000-0005-0000-0000-00000B410000}"/>
    <cellStyle name="annee semestre 3 2 2 2 2 3 2 3 3 2 2 2 2 2 3 3 2 2 3 3" xfId="31404" xr:uid="{00000000-0005-0000-0000-00000C410000}"/>
    <cellStyle name="annee semestre 3 2 2 2 2 3 2 3 3 2 2 2 2 2 3 3 2 2 4" xfId="25952" xr:uid="{00000000-0005-0000-0000-00000D410000}"/>
    <cellStyle name="annee semestre 3 2 2 2 2 3 2 3 3 2 2 2 2 2 3 3 3" xfId="18385" xr:uid="{00000000-0005-0000-0000-00000E410000}"/>
    <cellStyle name="annee semestre 3 2 2 2 2 3 2 3 3 2 2 2 2 2 3 3 3 2" xfId="11633" xr:uid="{00000000-0005-0000-0000-00000F410000}"/>
    <cellStyle name="annee semestre 3 2 2 2 2 3 2 3 3 2 2 2 2 2 3 3 3 2 2" xfId="36700" xr:uid="{00000000-0005-0000-0000-000010410000}"/>
    <cellStyle name="annee semestre 3 2 2 2 2 3 2 3 3 2 2 2 2 2 3 3 3 3" xfId="24798" xr:uid="{00000000-0005-0000-0000-000011410000}"/>
    <cellStyle name="annee semestre 3 2 2 2 2 3 2 3 3 2 2 2 2 2 3 3 4" xfId="22759" xr:uid="{00000000-0005-0000-0000-000012410000}"/>
    <cellStyle name="annee semestre 3 2 2 2 2 3 2 3 3 2 2 2 2 2 4" xfId="15683" xr:uid="{00000000-0005-0000-0000-000013410000}"/>
    <cellStyle name="annee semestre 3 2 2 2 2 3 2 3 3 2 2 2 2 2 4 2" xfId="20235" xr:uid="{00000000-0005-0000-0000-000014410000}"/>
    <cellStyle name="annee semestre 3 2 2 2 2 3 2 3 3 2 2 2 2 2 4 2 2" xfId="33999" xr:uid="{00000000-0005-0000-0000-000015410000}"/>
    <cellStyle name="annee semestre 3 2 2 2 2 3 2 3 3 2 2 2 2 2 4 3" xfId="24746" xr:uid="{00000000-0005-0000-0000-000016410000}"/>
    <cellStyle name="annee semestre 3 2 2 2 2 3 2 3 3 2 2 2 2 2 5" xfId="28623" xr:uid="{00000000-0005-0000-0000-000017410000}"/>
    <cellStyle name="annee semestre 3 2 2 2 2 3 2 3 3 2 2 2 3" xfId="18504" xr:uid="{00000000-0005-0000-0000-000018410000}"/>
    <cellStyle name="annee semestre 3 2 2 2 2 3 2 3 3 2 2 2 3 2" xfId="11473" xr:uid="{00000000-0005-0000-0000-000019410000}"/>
    <cellStyle name="annee semestre 3 2 2 2 2 3 2 3 3 2 2 2 3 2 2" xfId="36819" xr:uid="{00000000-0005-0000-0000-00001A410000}"/>
    <cellStyle name="annee semestre 3 2 2 2 2 3 2 3 3 2 2 2 3 3" xfId="25864" xr:uid="{00000000-0005-0000-0000-00001B410000}"/>
    <cellStyle name="annee semestre 3 2 2 2 2 3 2 3 3 2 2 2 4" xfId="22072" xr:uid="{00000000-0005-0000-0000-00001C410000}"/>
    <cellStyle name="annee semestre 3 2 2 2 2 3 2 3 3 2 2 3" xfId="1405" xr:uid="{00000000-0005-0000-0000-00001D410000}"/>
    <cellStyle name="annee semestre 3 2 2 2 2 3 2 3 3 2 2 3 2" xfId="1729" xr:uid="{00000000-0005-0000-0000-00001E410000}"/>
    <cellStyle name="annee semestre 3 2 2 2 2 3 2 3 3 2 2 3 2 2" xfId="2007" xr:uid="{00000000-0005-0000-0000-00001F410000}"/>
    <cellStyle name="annee semestre 3 2 2 2 2 3 2 3 3 2 2 3 2 2 2" xfId="2279" xr:uid="{00000000-0005-0000-0000-000020410000}"/>
    <cellStyle name="annee semestre 3 2 2 2 2 3 2 3 3 2 2 3 2 2 2 2" xfId="2897" xr:uid="{00000000-0005-0000-0000-000021410000}"/>
    <cellStyle name="annee semestre 3 2 2 2 2 3 2 3 3 2 2 3 2 2 2 2 2" xfId="4224" xr:uid="{00000000-0005-0000-0000-000022410000}"/>
    <cellStyle name="annee semestre 3 2 2 2 2 3 2 3 3 2 2 3 2 2 2 2 2 2" xfId="4698" xr:uid="{00000000-0005-0000-0000-000023410000}"/>
    <cellStyle name="annee semestre 3 2 2 2 2 3 2 3 3 2 2 3 2 2 2 2 2 2 2" xfId="5230" xr:uid="{00000000-0005-0000-0000-000024410000}"/>
    <cellStyle name="annee semestre 3 2 2 2 2 3 2 3 3 2 2 3 2 2 2 2 2 2 2 2" xfId="6702" xr:uid="{00000000-0005-0000-0000-000025410000}"/>
    <cellStyle name="annee semestre 3 2 2 2 2 3 2 3 3 2 2 3 2 2 2 2 2 2 2 2 2" xfId="5945" xr:uid="{00000000-0005-0000-0000-000026410000}"/>
    <cellStyle name="annee semestre 3 2 2 2 2 3 2 3 3 2 2 3 2 2 2 2 2 2 2 2 2 2" xfId="7713" xr:uid="{00000000-0005-0000-0000-000027410000}"/>
    <cellStyle name="annee semestre 3 2 2 2 2 3 2 3 3 2 2 3 2 2 2 2 2 2 2 2 2 2 2" xfId="14349" xr:uid="{00000000-0005-0000-0000-000028410000}"/>
    <cellStyle name="annee semestre 3 2 2 2 2 3 2 3 3 2 2 3 2 2 2 2 2 2 2 2 2 2 2 2" xfId="11296" xr:uid="{00000000-0005-0000-0000-000029410000}"/>
    <cellStyle name="annee semestre 3 2 2 2 2 3 2 3 3 2 2 3 2 2 2 2 2 2 2 2 2 2 2 2 2" xfId="32675" xr:uid="{00000000-0005-0000-0000-00002A410000}"/>
    <cellStyle name="annee semestre 3 2 2 2 2 3 2 3 3 2 2 3 2 2 2 2 2 2 2 2 2 2 2 3" xfId="27992" xr:uid="{00000000-0005-0000-0000-00002B410000}"/>
    <cellStyle name="annee semestre 3 2 2 2 2 3 2 3 3 2 2 3 2 2 2 2 2 2 2 2 2 2 3" xfId="28586" xr:uid="{00000000-0005-0000-0000-00002C410000}"/>
    <cellStyle name="annee semestre 3 2 2 2 2 3 2 3 3 2 2 3 2 2 2 2 2 2 2 2 2 3" xfId="17372" xr:uid="{00000000-0005-0000-0000-00002D410000}"/>
    <cellStyle name="annee semestre 3 2 2 2 2 3 2 3 3 2 2 3 2 2 2 2 2 2 2 2 2 3 2" xfId="20076" xr:uid="{00000000-0005-0000-0000-00002E410000}"/>
    <cellStyle name="annee semestre 3 2 2 2 2 3 2 3 3 2 2 3 2 2 2 2 2 2 2 2 2 3 2 2" xfId="35687" xr:uid="{00000000-0005-0000-0000-00002F410000}"/>
    <cellStyle name="annee semestre 3 2 2 2 2 3 2 3 3 2 2 3 2 2 2 2 2 2 2 2 2 3 3" xfId="30594" xr:uid="{00000000-0005-0000-0000-000030410000}"/>
    <cellStyle name="annee semestre 3 2 2 2 2 3 2 3 3 2 2 3 2 2 2 2 2 2 2 2 2 4" xfId="24637" xr:uid="{00000000-0005-0000-0000-000031410000}"/>
    <cellStyle name="annee semestre 3 2 2 2 2 3 2 3 3 2 2 3 2 2 2 2 2 2 2 2 3" xfId="10860" xr:uid="{00000000-0005-0000-0000-000032410000}"/>
    <cellStyle name="annee semestre 3 2 2 2 2 3 2 3 3 2 2 3 2 2 2 2 2 2 2 2 3 2" xfId="12104" xr:uid="{00000000-0005-0000-0000-000033410000}"/>
    <cellStyle name="annee semestre 3 2 2 2 2 3 2 3 3 2 2 3 2 2 2 2 2 2 2 2 3 2 2" xfId="13269" xr:uid="{00000000-0005-0000-0000-000034410000}"/>
    <cellStyle name="annee semestre 3 2 2 2 2 3 2 3 3 2 2 3 2 2 2 2 2 2 2 2 3 2 2 2" xfId="20161" xr:uid="{00000000-0005-0000-0000-000035410000}"/>
    <cellStyle name="annee semestre 3 2 2 2 2 3 2 3 3 2 2 3 2 2 2 2 2 2 2 2 3 2 2 2 2" xfId="31595" xr:uid="{00000000-0005-0000-0000-000036410000}"/>
    <cellStyle name="annee semestre 3 2 2 2 2 3 2 3 3 2 2 3 2 2 2 2 2 2 2 2 3 2 2 3" xfId="25978" xr:uid="{00000000-0005-0000-0000-000037410000}"/>
    <cellStyle name="annee semestre 3 2 2 2 2 3 2 3 3 2 2 3 2 2 2 2 2 2 2 2 3 2 3" xfId="29353" xr:uid="{00000000-0005-0000-0000-000038410000}"/>
    <cellStyle name="annee semestre 3 2 2 2 2 3 2 3 3 2 2 3 2 2 2 2 2 2 2 2 3 3" xfId="18422" xr:uid="{00000000-0005-0000-0000-000039410000}"/>
    <cellStyle name="annee semestre 3 2 2 2 2 3 2 3 3 2 2 3 2 2 2 2 2 2 2 2 3 3 2" xfId="19762" xr:uid="{00000000-0005-0000-0000-00003A410000}"/>
    <cellStyle name="annee semestre 3 2 2 2 2 3 2 3 3 2 2 3 2 2 2 2 2 2 2 2 3 3 2 2" xfId="36737" xr:uid="{00000000-0005-0000-0000-00003B410000}"/>
    <cellStyle name="annee semestre 3 2 2 2 2 3 2 3 3 2 2 3 2 2 2 2 2 2 2 2 3 3 3" xfId="26417" xr:uid="{00000000-0005-0000-0000-00003C410000}"/>
    <cellStyle name="annee semestre 3 2 2 2 2 3 2 3 3 2 2 3 2 2 2 2 2 2 2 2 3 4" xfId="25495" xr:uid="{00000000-0005-0000-0000-00003D410000}"/>
    <cellStyle name="annee semestre 3 2 2 2 2 3 2 3 3 2 2 3 2 2 2 2 2 2 2 3" xfId="18313" xr:uid="{00000000-0005-0000-0000-00003E410000}"/>
    <cellStyle name="annee semestre 3 2 2 2 2 3 2 3 3 2 2 3 2 2 2 2 2 2 2 3 2" xfId="9860" xr:uid="{00000000-0005-0000-0000-00003F410000}"/>
    <cellStyle name="annee semestre 3 2 2 2 2 3 2 3 3 2 2 3 2 2 2 2 2 2 2 3 2 2" xfId="36628" xr:uid="{00000000-0005-0000-0000-000040410000}"/>
    <cellStyle name="annee semestre 3 2 2 2 2 3 2 3 3 2 2 3 2 2 2 2 2 2 2 3 3" xfId="25451" xr:uid="{00000000-0005-0000-0000-000041410000}"/>
    <cellStyle name="annee semestre 3 2 2 2 2 3 2 3 3 2 2 3 2 2 2 2 2 2 2 4" xfId="25294" xr:uid="{00000000-0005-0000-0000-000042410000}"/>
    <cellStyle name="annee semestre 3 2 2 2 2 3 2 3 3 2 2 3 2 2 2 2 2 3" xfId="16673" xr:uid="{00000000-0005-0000-0000-000043410000}"/>
    <cellStyle name="annee semestre 3 2 2 2 2 3 2 3 3 2 2 3 2 2 2 2 2 3 2" xfId="18904" xr:uid="{00000000-0005-0000-0000-000044410000}"/>
    <cellStyle name="annee semestre 3 2 2 2 2 3 2 3 3 2 2 3 2 2 2 2 2 3 2 2" xfId="34988" xr:uid="{00000000-0005-0000-0000-000045410000}"/>
    <cellStyle name="annee semestre 3 2 2 2 2 3 2 3 3 2 2 3 2 2 2 2 2 3 3" xfId="31263" xr:uid="{00000000-0005-0000-0000-000046410000}"/>
    <cellStyle name="annee semestre 3 2 2 2 2 3 2 3 3 2 2 3 2 2 2 2 2 4" xfId="28904" xr:uid="{00000000-0005-0000-0000-000047410000}"/>
    <cellStyle name="annee semestre 3 2 2 2 2 3 2 3 3 2 2 3 2 2 2 3" xfId="3379" xr:uid="{00000000-0005-0000-0000-000048410000}"/>
    <cellStyle name="annee semestre 3 2 2 2 2 3 2 3 3 2 2 3 2 2 2 3 2" xfId="4358" xr:uid="{00000000-0005-0000-0000-000049410000}"/>
    <cellStyle name="annee semestre 3 2 2 2 2 3 2 3 3 2 2 3 2 2 2 3 2 2" xfId="5625" xr:uid="{00000000-0005-0000-0000-00004A410000}"/>
    <cellStyle name="annee semestre 3 2 2 2 2 3 2 3 3 2 2 3 2 2 2 3 2 2 2" xfId="6677" xr:uid="{00000000-0005-0000-0000-00004B410000}"/>
    <cellStyle name="annee semestre 3 2 2 2 2 3 2 3 3 2 2 3 2 2 2 3 2 2 2 2" xfId="6947" xr:uid="{00000000-0005-0000-0000-00004C410000}"/>
    <cellStyle name="annee semestre 3 2 2 2 2 3 2 3 3 2 2 3 2 2 2 3 2 2 2 2 2" xfId="7688" xr:uid="{00000000-0005-0000-0000-00004D410000}"/>
    <cellStyle name="annee semestre 3 2 2 2 2 3 2 3 3 2 2 3 2 2 2 3 2 2 2 2 2 2" xfId="13206" xr:uid="{00000000-0005-0000-0000-00004E410000}"/>
    <cellStyle name="annee semestre 3 2 2 2 2 3 2 3 3 2 2 3 2 2 2 3 2 2 2 2 2 2 2" xfId="11666" xr:uid="{00000000-0005-0000-0000-00004F410000}"/>
    <cellStyle name="annee semestre 3 2 2 2 2 3 2 3 3 2 2 3 2 2 2 3 2 2 2 2 2 2 2 2" xfId="31532" xr:uid="{00000000-0005-0000-0000-000050410000}"/>
    <cellStyle name="annee semestre 3 2 2 2 2 3 2 3 3 2 2 3 2 2 2 3 2 2 2 2 2 2 3" xfId="31275" xr:uid="{00000000-0005-0000-0000-000051410000}"/>
    <cellStyle name="annee semestre 3 2 2 2 2 3 2 3 3 2 2 3 2 2 2 3 2 2 2 2 2 3" xfId="27239" xr:uid="{00000000-0005-0000-0000-000052410000}"/>
    <cellStyle name="annee semestre 3 2 2 2 2 3 2 3 3 2 2 3 2 2 2 3 2 2 2 2 3" xfId="17178" xr:uid="{00000000-0005-0000-0000-000053410000}"/>
    <cellStyle name="annee semestre 3 2 2 2 2 3 2 3 3 2 2 3 2 2 2 3 2 2 2 2 3 2" xfId="9210" xr:uid="{00000000-0005-0000-0000-000054410000}"/>
    <cellStyle name="annee semestre 3 2 2 2 2 3 2 3 3 2 2 3 2 2 2 3 2 2 2 2 3 2 2" xfId="35493" xr:uid="{00000000-0005-0000-0000-000055410000}"/>
    <cellStyle name="annee semestre 3 2 2 2 2 3 2 3 3 2 2 3 2 2 2 3 2 2 2 2 3 3" xfId="24330" xr:uid="{00000000-0005-0000-0000-000056410000}"/>
    <cellStyle name="annee semestre 3 2 2 2 2 3 2 3 3 2 2 3 2 2 2 3 2 2 2 2 4" xfId="29572" xr:uid="{00000000-0005-0000-0000-000057410000}"/>
    <cellStyle name="annee semestre 3 2 2 2 2 3 2 3 3 2 2 3 2 2 2 3 2 2 2 3" xfId="10835" xr:uid="{00000000-0005-0000-0000-000058410000}"/>
    <cellStyle name="annee semestre 3 2 2 2 2 3 2 3 3 2 2 3 2 2 2 3 2 2 2 3 2" xfId="11840" xr:uid="{00000000-0005-0000-0000-000059410000}"/>
    <cellStyle name="annee semestre 3 2 2 2 2 3 2 3 3 2 2 3 2 2 2 3 2 2 2 3 2 2" xfId="14178" xr:uid="{00000000-0005-0000-0000-00005A410000}"/>
    <cellStyle name="annee semestre 3 2 2 2 2 3 2 3 3 2 2 3 2 2 2 3 2 2 2 3 2 2 2" xfId="12956" xr:uid="{00000000-0005-0000-0000-00005B410000}"/>
    <cellStyle name="annee semestre 3 2 2 2 2 3 2 3 3 2 2 3 2 2 2 3 2 2 2 3 2 2 2 2" xfId="32504" xr:uid="{00000000-0005-0000-0000-00005C410000}"/>
    <cellStyle name="annee semestre 3 2 2 2 2 3 2 3 3 2 2 3 2 2 2 3 2 2 2 3 2 2 3" xfId="26259" xr:uid="{00000000-0005-0000-0000-00005D410000}"/>
    <cellStyle name="annee semestre 3 2 2 2 2 3 2 3 3 2 2 3 2 2 2 3 2 2 2 3 2 3" xfId="25004" xr:uid="{00000000-0005-0000-0000-00005E410000}"/>
    <cellStyle name="annee semestre 3 2 2 2 2 3 2 3 3 2 2 3 2 2 2 3 2 2 2 3 3" xfId="17338" xr:uid="{00000000-0005-0000-0000-00005F410000}"/>
    <cellStyle name="annee semestre 3 2 2 2 2 3 2 3 3 2 2 3 2 2 2 3 2 2 2 3 3 2" xfId="19117" xr:uid="{00000000-0005-0000-0000-000060410000}"/>
    <cellStyle name="annee semestre 3 2 2 2 2 3 2 3 3 2 2 3 2 2 2 3 2 2 2 3 3 2 2" xfId="35653" xr:uid="{00000000-0005-0000-0000-000061410000}"/>
    <cellStyle name="annee semestre 3 2 2 2 2 3 2 3 3 2 2 3 2 2 2 3 2 2 2 3 3 3" xfId="25718" xr:uid="{00000000-0005-0000-0000-000062410000}"/>
    <cellStyle name="annee semestre 3 2 2 2 2 3 2 3 3 2 2 3 2 2 2 3 2 2 2 3 4" xfId="25723" xr:uid="{00000000-0005-0000-0000-000063410000}"/>
    <cellStyle name="annee semestre 3 2 2 2 2 3 2 3 3 2 2 3 2 2 2 3 2 2 3" xfId="17153" xr:uid="{00000000-0005-0000-0000-000064410000}"/>
    <cellStyle name="annee semestre 3 2 2 2 2 3 2 3 3 2 2 3 2 2 2 3 2 2 3 2" xfId="9968" xr:uid="{00000000-0005-0000-0000-000065410000}"/>
    <cellStyle name="annee semestre 3 2 2 2 2 3 2 3 3 2 2 3 2 2 2 3 2 2 3 2 2" xfId="35468" xr:uid="{00000000-0005-0000-0000-000066410000}"/>
    <cellStyle name="annee semestre 3 2 2 2 2 3 2 3 3 2 2 3 2 2 2 3 2 2 3 3" xfId="23959" xr:uid="{00000000-0005-0000-0000-000067410000}"/>
    <cellStyle name="annee semestre 3 2 2 2 2 3 2 3 3 2 2 3 2 2 2 3 2 2 4" xfId="22830" xr:uid="{00000000-0005-0000-0000-000068410000}"/>
    <cellStyle name="annee semestre 3 2 2 2 2 3 2 3 3 2 2 3 2 2 2 3 3" xfId="15175" xr:uid="{00000000-0005-0000-0000-000069410000}"/>
    <cellStyle name="annee semestre 3 2 2 2 2 3 2 3 3 2 2 3 2 2 2 3 3 2" xfId="9386" xr:uid="{00000000-0005-0000-0000-00006A410000}"/>
    <cellStyle name="annee semestre 3 2 2 2 2 3 2 3 3 2 2 3 2 2 2 3 3 2 2" xfId="33494" xr:uid="{00000000-0005-0000-0000-00006B410000}"/>
    <cellStyle name="annee semestre 3 2 2 2 2 3 2 3 3 2 2 3 2 2 2 3 3 3" xfId="27169" xr:uid="{00000000-0005-0000-0000-00006C410000}"/>
    <cellStyle name="annee semestre 3 2 2 2 2 3 2 3 3 2 2 3 2 2 2 3 4" xfId="22994" xr:uid="{00000000-0005-0000-0000-00006D410000}"/>
    <cellStyle name="annee semestre 3 2 2 2 2 3 2 3 3 2 2 3 2 3" xfId="2630" xr:uid="{00000000-0005-0000-0000-00006E410000}"/>
    <cellStyle name="annee semestre 3 2 2 2 2 3 2 3 3 2 2 3 2 3 2" xfId="2440" xr:uid="{00000000-0005-0000-0000-00006F410000}"/>
    <cellStyle name="annee semestre 3 2 2 2 2 3 2 3 3 2 2 3 2 3 2 2" xfId="3680" xr:uid="{00000000-0005-0000-0000-000070410000}"/>
    <cellStyle name="annee semestre 3 2 2 2 2 3 2 3 3 2 2 3 2 3 2 2 2" xfId="3571" xr:uid="{00000000-0005-0000-0000-000071410000}"/>
    <cellStyle name="annee semestre 3 2 2 2 2 3 2 3 3 2 2 3 2 3 2 2 2 2" xfId="5104" xr:uid="{00000000-0005-0000-0000-000072410000}"/>
    <cellStyle name="annee semestre 3 2 2 2 2 3 2 3 3 2 2 3 2 3 2 2 2 2 2" xfId="6759" xr:uid="{00000000-0005-0000-0000-000073410000}"/>
    <cellStyle name="annee semestre 3 2 2 2 2 3 2 3 3 2 2 3 2 3 2 2 2 2 2 2" xfId="5944" xr:uid="{00000000-0005-0000-0000-000074410000}"/>
    <cellStyle name="annee semestre 3 2 2 2 2 3 2 3 3 2 2 3 2 3 2 2 2 2 2 2 2" xfId="7770" xr:uid="{00000000-0005-0000-0000-000075410000}"/>
    <cellStyle name="annee semestre 3 2 2 2 2 3 2 3 3 2 2 3 2 3 2 2 2 2 2 2 2 2" xfId="13882" xr:uid="{00000000-0005-0000-0000-000076410000}"/>
    <cellStyle name="annee semestre 3 2 2 2 2 3 2 3 3 2 2 3 2 3 2 2 2 2 2 2 2 2 2" xfId="8975" xr:uid="{00000000-0005-0000-0000-000077410000}"/>
    <cellStyle name="annee semestre 3 2 2 2 2 3 2 3 3 2 2 3 2 3 2 2 2 2 2 2 2 2 2 2" xfId="32208" xr:uid="{00000000-0005-0000-0000-000078410000}"/>
    <cellStyle name="annee semestre 3 2 2 2 2 3 2 3 3 2 2 3 2 3 2 2 2 2 2 2 2 2 3" xfId="20780" xr:uid="{00000000-0005-0000-0000-000079410000}"/>
    <cellStyle name="annee semestre 3 2 2 2 2 3 2 3 3 2 2 3 2 3 2 2 2 2 2 2 2 3" xfId="28724" xr:uid="{00000000-0005-0000-0000-00007A410000}"/>
    <cellStyle name="annee semestre 3 2 2 2 2 3 2 3 3 2 2 3 2 3 2 2 2 2 2 2 3" xfId="16675" xr:uid="{00000000-0005-0000-0000-00007B410000}"/>
    <cellStyle name="annee semestre 3 2 2 2 2 3 2 3 3 2 2 3 2 3 2 2 2 2 2 2 3 2" xfId="18938" xr:uid="{00000000-0005-0000-0000-00007C410000}"/>
    <cellStyle name="annee semestre 3 2 2 2 2 3 2 3 3 2 2 3 2 3 2 2 2 2 2 2 3 2 2" xfId="34990" xr:uid="{00000000-0005-0000-0000-00007D410000}"/>
    <cellStyle name="annee semestre 3 2 2 2 2 3 2 3 3 2 2 3 2 3 2 2 2 2 2 2 3 3" xfId="29086" xr:uid="{00000000-0005-0000-0000-00007E410000}"/>
    <cellStyle name="annee semestre 3 2 2 2 2 3 2 3 3 2 2 3 2 3 2 2 2 2 2 2 4" xfId="24569" xr:uid="{00000000-0005-0000-0000-00007F410000}"/>
    <cellStyle name="annee semestre 3 2 2 2 2 3 2 3 3 2 2 3 2 3 2 2 2 2 2 3" xfId="10917" xr:uid="{00000000-0005-0000-0000-000080410000}"/>
    <cellStyle name="annee semestre 3 2 2 2 2 3 2 3 3 2 2 3 2 3 2 2 2 2 2 3 2" xfId="12197" xr:uid="{00000000-0005-0000-0000-000081410000}"/>
    <cellStyle name="annee semestre 3 2 2 2 2 3 2 3 3 2 2 3 2 3 2 2 2 2 2 3 2 2" xfId="14130" xr:uid="{00000000-0005-0000-0000-000082410000}"/>
    <cellStyle name="annee semestre 3 2 2 2 2 3 2 3 3 2 2 3 2 3 2 2 2 2 2 3 2 2 2" xfId="11319" xr:uid="{00000000-0005-0000-0000-000083410000}"/>
    <cellStyle name="annee semestre 3 2 2 2 2 3 2 3 3 2 2 3 2 3 2 2 2 2 2 3 2 2 2 2" xfId="32456" xr:uid="{00000000-0005-0000-0000-000084410000}"/>
    <cellStyle name="annee semestre 3 2 2 2 2 3 2 3 3 2 2 3 2 3 2 2 2 2 2 3 2 2 3" xfId="31030" xr:uid="{00000000-0005-0000-0000-000085410000}"/>
    <cellStyle name="annee semestre 3 2 2 2 2 3 2 3 3 2 2 3 2 3 2 2 2 2 2 3 2 3" xfId="25802" xr:uid="{00000000-0005-0000-0000-000086410000}"/>
    <cellStyle name="annee semestre 3 2 2 2 2 3 2 3 3 2 2 3 2 3 2 2 2 2 2 3 3" xfId="18511" xr:uid="{00000000-0005-0000-0000-000087410000}"/>
    <cellStyle name="annee semestre 3 2 2 2 2 3 2 3 3 2 2 3 2 3 2 2 2 2 2 3 3 2" xfId="8385" xr:uid="{00000000-0005-0000-0000-000088410000}"/>
    <cellStyle name="annee semestre 3 2 2 2 2 3 2 3 3 2 2 3 2 3 2 2 2 2 2 3 3 2 2" xfId="36826" xr:uid="{00000000-0005-0000-0000-000089410000}"/>
    <cellStyle name="annee semestre 3 2 2 2 2 3 2 3 3 2 2 3 2 3 2 2 2 2 2 3 3 3" xfId="30978" xr:uid="{00000000-0005-0000-0000-00008A410000}"/>
    <cellStyle name="annee semestre 3 2 2 2 2 3 2 3 3 2 2 3 2 3 2 2 2 2 2 3 4" xfId="22321" xr:uid="{00000000-0005-0000-0000-00008B410000}"/>
    <cellStyle name="annee semestre 3 2 2 2 2 3 2 3 3 2 2 3 2 3 2 2 2 2 3" xfId="17718" xr:uid="{00000000-0005-0000-0000-00008C410000}"/>
    <cellStyle name="annee semestre 3 2 2 2 2 3 2 3 3 2 2 3 2 3 2 2 2 2 3 2" xfId="10149" xr:uid="{00000000-0005-0000-0000-00008D410000}"/>
    <cellStyle name="annee semestre 3 2 2 2 2 3 2 3 3 2 2 3 2 3 2 2 2 2 3 2 2" xfId="36033" xr:uid="{00000000-0005-0000-0000-00008E410000}"/>
    <cellStyle name="annee semestre 3 2 2 2 2 3 2 3 3 2 2 3 2 3 2 2 2 2 3 3" xfId="30774" xr:uid="{00000000-0005-0000-0000-00008F410000}"/>
    <cellStyle name="annee semestre 3 2 2 2 2 3 2 3 3 2 2 3 2 3 2 2 2 2 4" xfId="25332" xr:uid="{00000000-0005-0000-0000-000090410000}"/>
    <cellStyle name="annee semestre 3 2 2 2 2 3 2 3 3 2 2 3 2 3 2 2 3" xfId="17723" xr:uid="{00000000-0005-0000-0000-000091410000}"/>
    <cellStyle name="annee semestre 3 2 2 2 2 3 2 3 3 2 2 3 2 3 2 2 3 2" xfId="9404" xr:uid="{00000000-0005-0000-0000-000092410000}"/>
    <cellStyle name="annee semestre 3 2 2 2 2 3 2 3 3 2 2 3 2 3 2 2 3 2 2" xfId="36038" xr:uid="{00000000-0005-0000-0000-000093410000}"/>
    <cellStyle name="annee semestre 3 2 2 2 2 3 2 3 3 2 2 3 2 3 2 2 3 3" xfId="27291" xr:uid="{00000000-0005-0000-0000-000094410000}"/>
    <cellStyle name="annee semestre 3 2 2 2 2 3 2 3 3 2 2 3 2 3 2 2 4" xfId="23928" xr:uid="{00000000-0005-0000-0000-000095410000}"/>
    <cellStyle name="annee semestre 3 2 2 2 2 3 2 3 3 2 2 3 2 3 3" xfId="3244" xr:uid="{00000000-0005-0000-0000-000096410000}"/>
    <cellStyle name="annee semestre 3 2 2 2 2 3 2 3 3 2 2 3 2 3 3 2" xfId="3951" xr:uid="{00000000-0005-0000-0000-000097410000}"/>
    <cellStyle name="annee semestre 3 2 2 2 2 3 2 3 3 2 2 3 2 3 3 2 2" xfId="5061" xr:uid="{00000000-0005-0000-0000-000098410000}"/>
    <cellStyle name="annee semestre 3 2 2 2 2 3 2 3 3 2 2 3 2 3 3 2 2 2" xfId="6378" xr:uid="{00000000-0005-0000-0000-000099410000}"/>
    <cellStyle name="annee semestre 3 2 2 2 2 3 2 3 3 2 2 3 2 3 3 2 2 2 2" xfId="4836" xr:uid="{00000000-0005-0000-0000-00009A410000}"/>
    <cellStyle name="annee semestre 3 2 2 2 2 3 2 3 3 2 2 3 2 3 3 2 2 2 2 2" xfId="7389" xr:uid="{00000000-0005-0000-0000-00009B410000}"/>
    <cellStyle name="annee semestre 3 2 2 2 2 3 2 3 3 2 2 3 2 3 3 2 2 2 2 2 2" xfId="13212" xr:uid="{00000000-0005-0000-0000-00009C410000}"/>
    <cellStyle name="annee semestre 3 2 2 2 2 3 2 3 3 2 2 3 2 3 3 2 2 2 2 2 2 2" xfId="12655" xr:uid="{00000000-0005-0000-0000-00009D410000}"/>
    <cellStyle name="annee semestre 3 2 2 2 2 3 2 3 3 2 2 3 2 3 3 2 2 2 2 2 2 2 2" xfId="31538" xr:uid="{00000000-0005-0000-0000-00009E410000}"/>
    <cellStyle name="annee semestre 3 2 2 2 2 3 2 3 3 2 2 3 2 3 3 2 2 2 2 2 2 3" xfId="26961" xr:uid="{00000000-0005-0000-0000-00009F410000}"/>
    <cellStyle name="annee semestre 3 2 2 2 2 3 2 3 3 2 2 3 2 3 3 2 2 2 2 2 3" xfId="23186" xr:uid="{00000000-0005-0000-0000-0000A0410000}"/>
    <cellStyle name="annee semestre 3 2 2 2 2 3 2 3 3 2 2 3 2 3 3 2 2 2 2 3" xfId="17431" xr:uid="{00000000-0005-0000-0000-0000A1410000}"/>
    <cellStyle name="annee semestre 3 2 2 2 2 3 2 3 3 2 2 3 2 3 3 2 2 2 2 3 2" xfId="8919" xr:uid="{00000000-0005-0000-0000-0000A2410000}"/>
    <cellStyle name="annee semestre 3 2 2 2 2 3 2 3 3 2 2 3 2 3 3 2 2 2 2 3 2 2" xfId="35746" xr:uid="{00000000-0005-0000-0000-0000A3410000}"/>
    <cellStyle name="annee semestre 3 2 2 2 2 3 2 3 3 2 2 3 2 3 3 2 2 2 2 3 3" xfId="20638" xr:uid="{00000000-0005-0000-0000-0000A4410000}"/>
    <cellStyle name="annee semestre 3 2 2 2 2 3 2 3 3 2 2 3 2 3 3 2 2 2 2 4" xfId="26546" xr:uid="{00000000-0005-0000-0000-0000A5410000}"/>
    <cellStyle name="annee semestre 3 2 2 2 2 3 2 3 3 2 2 3 2 3 3 2 2 2 3" xfId="10536" xr:uid="{00000000-0005-0000-0000-0000A6410000}"/>
    <cellStyle name="annee semestre 3 2 2 2 2 3 2 3 3 2 2 3 2 3 3 2 2 2 3 2" xfId="12171" xr:uid="{00000000-0005-0000-0000-0000A7410000}"/>
    <cellStyle name="annee semestre 3 2 2 2 2 3 2 3 3 2 2 3 2 3 3 2 2 2 3 2 2" xfId="13338" xr:uid="{00000000-0005-0000-0000-0000A8410000}"/>
    <cellStyle name="annee semestre 3 2 2 2 2 3 2 3 3 2 2 3 2 3 3 2 2 2 3 2 2 2" xfId="18723" xr:uid="{00000000-0005-0000-0000-0000A9410000}"/>
    <cellStyle name="annee semestre 3 2 2 2 2 3 2 3 3 2 2 3 2 3 3 2 2 2 3 2 2 2 2" xfId="31664" xr:uid="{00000000-0005-0000-0000-0000AA410000}"/>
    <cellStyle name="annee semestre 3 2 2 2 2 3 2 3 3 2 2 3 2 3 3 2 2 2 3 2 2 3" xfId="25195" xr:uid="{00000000-0005-0000-0000-0000AB410000}"/>
    <cellStyle name="annee semestre 3 2 2 2 2 3 2 3 3 2 2 3 2 3 3 2 2 2 3 2 3" xfId="23471" xr:uid="{00000000-0005-0000-0000-0000AC410000}"/>
    <cellStyle name="annee semestre 3 2 2 2 2 3 2 3 3 2 2 3 2 3 3 2 2 2 3 3" xfId="15045" xr:uid="{00000000-0005-0000-0000-0000AD410000}"/>
    <cellStyle name="annee semestre 3 2 2 2 2 3 2 3 3 2 2 3 2 3 3 2 2 2 3 3 2" xfId="12932" xr:uid="{00000000-0005-0000-0000-0000AE410000}"/>
    <cellStyle name="annee semestre 3 2 2 2 2 3 2 3 3 2 2 3 2 3 3 2 2 2 3 3 2 2" xfId="33365" xr:uid="{00000000-0005-0000-0000-0000AF410000}"/>
    <cellStyle name="annee semestre 3 2 2 2 2 3 2 3 3 2 2 3 2 3 3 2 2 2 3 3 3" xfId="24210" xr:uid="{00000000-0005-0000-0000-0000B0410000}"/>
    <cellStyle name="annee semestre 3 2 2 2 2 3 2 3 3 2 2 3 2 3 3 2 2 2 3 4" xfId="26876" xr:uid="{00000000-0005-0000-0000-0000B1410000}"/>
    <cellStyle name="annee semestre 3 2 2 2 2 3 2 3 3 2 2 3 2 3 3 2 2 3" xfId="16596" xr:uid="{00000000-0005-0000-0000-0000B2410000}"/>
    <cellStyle name="annee semestre 3 2 2 2 2 3 2 3 3 2 2 3 2 3 3 2 2 3 2" xfId="9396" xr:uid="{00000000-0005-0000-0000-0000B3410000}"/>
    <cellStyle name="annee semestre 3 2 2 2 2 3 2 3 3 2 2 3 2 3 3 2 2 3 2 2" xfId="34911" xr:uid="{00000000-0005-0000-0000-0000B4410000}"/>
    <cellStyle name="annee semestre 3 2 2 2 2 3 2 3 3 2 2 3 2 3 3 2 2 3 3" xfId="28426" xr:uid="{00000000-0005-0000-0000-0000B5410000}"/>
    <cellStyle name="annee semestre 3 2 2 2 2 3 2 3 3 2 2 3 2 3 3 2 2 4" xfId="29369" xr:uid="{00000000-0005-0000-0000-0000B6410000}"/>
    <cellStyle name="annee semestre 3 2 2 2 2 3 2 3 3 2 2 3 2 3 3 3" xfId="16383" xr:uid="{00000000-0005-0000-0000-0000B7410000}"/>
    <cellStyle name="annee semestre 3 2 2 2 2 3 2 3 3 2 2 3 2 3 3 3 2" xfId="9092" xr:uid="{00000000-0005-0000-0000-0000B8410000}"/>
    <cellStyle name="annee semestre 3 2 2 2 2 3 2 3 3 2 2 3 2 3 3 3 2 2" xfId="34698" xr:uid="{00000000-0005-0000-0000-0000B9410000}"/>
    <cellStyle name="annee semestre 3 2 2 2 2 3 2 3 3 2 2 3 2 3 3 3 3" xfId="27614" xr:uid="{00000000-0005-0000-0000-0000BA410000}"/>
    <cellStyle name="annee semestre 3 2 2 2 2 3 2 3 3 2 2 3 2 3 3 4" xfId="24454" xr:uid="{00000000-0005-0000-0000-0000BB410000}"/>
    <cellStyle name="annee semestre 3 2 2 2 2 3 2 3 3 2 2 3 2 4" xfId="16141" xr:uid="{00000000-0005-0000-0000-0000BC410000}"/>
    <cellStyle name="annee semestre 3 2 2 2 2 3 2 3 3 2 2 3 2 4 2" xfId="18835" xr:uid="{00000000-0005-0000-0000-0000BD410000}"/>
    <cellStyle name="annee semestre 3 2 2 2 2 3 2 3 3 2 2 3 2 4 2 2" xfId="34456" xr:uid="{00000000-0005-0000-0000-0000BE410000}"/>
    <cellStyle name="annee semestre 3 2 2 2 2 3 2 3 3 2 2 3 2 4 3" xfId="31135" xr:uid="{00000000-0005-0000-0000-0000BF410000}"/>
    <cellStyle name="annee semestre 3 2 2 2 2 3 2 3 3 2 2 3 2 5" xfId="26846" xr:uid="{00000000-0005-0000-0000-0000C0410000}"/>
    <cellStyle name="annee semestre 3 2 2 2 2 3 2 3 3 2 2 4" xfId="14865" xr:uid="{00000000-0005-0000-0000-0000C1410000}"/>
    <cellStyle name="annee semestre 3 2 2 2 2 3 2 3 3 2 2 4 2" xfId="8235" xr:uid="{00000000-0005-0000-0000-0000C2410000}"/>
    <cellStyle name="annee semestre 3 2 2 2 2 3 2 3 3 2 2 4 2 2" xfId="33187" xr:uid="{00000000-0005-0000-0000-0000C3410000}"/>
    <cellStyle name="annee semestre 3 2 2 2 2 3 2 3 3 2 2 4 3" xfId="30595" xr:uid="{00000000-0005-0000-0000-0000C4410000}"/>
    <cellStyle name="annee semestre 3 2 2 2 2 3 2 3 3 2 2 5" xfId="22950" xr:uid="{00000000-0005-0000-0000-0000C5410000}"/>
    <cellStyle name="annee semestre 3 2 2 2 2 3 2 3 3 3" xfId="15272" xr:uid="{00000000-0005-0000-0000-0000C6410000}"/>
    <cellStyle name="annee semestre 3 2 2 2 2 3 2 3 3 3 2" xfId="9517" xr:uid="{00000000-0005-0000-0000-0000C7410000}"/>
    <cellStyle name="annee semestre 3 2 2 2 2 3 2 3 3 3 2 2" xfId="33591" xr:uid="{00000000-0005-0000-0000-0000C8410000}"/>
    <cellStyle name="annee semestre 3 2 2 2 2 3 2 3 3 3 3" xfId="27627" xr:uid="{00000000-0005-0000-0000-0000C9410000}"/>
    <cellStyle name="annee semestre 3 2 2 2 2 3 2 3 3 4" xfId="26487" xr:uid="{00000000-0005-0000-0000-0000CA410000}"/>
    <cellStyle name="annee semestre 3 2 2 2 2 3 2 4" xfId="711" xr:uid="{00000000-0005-0000-0000-0000CB410000}"/>
    <cellStyle name="annee semestre 3 2 2 2 2 3 2 4 2" xfId="572" xr:uid="{00000000-0005-0000-0000-0000CC410000}"/>
    <cellStyle name="annee semestre 3 2 2 2 2 3 2 4 2 2" xfId="894" xr:uid="{00000000-0005-0000-0000-0000CD410000}"/>
    <cellStyle name="annee semestre 3 2 2 2 2 3 2 4 2 2 2" xfId="912" xr:uid="{00000000-0005-0000-0000-0000CE410000}"/>
    <cellStyle name="annee semestre 3 2 2 2 2 3 2 4 2 2 2 2" xfId="1202" xr:uid="{00000000-0005-0000-0000-0000CF410000}"/>
    <cellStyle name="annee semestre 3 2 2 2 2 3 2 4 2 2 2 2 2" xfId="1295" xr:uid="{00000000-0005-0000-0000-0000D0410000}"/>
    <cellStyle name="annee semestre 3 2 2 2 2 3 2 4 2 2 2 2 2 2" xfId="1678" xr:uid="{00000000-0005-0000-0000-0000D1410000}"/>
    <cellStyle name="annee semestre 3 2 2 2 2 3 2 4 2 2 2 2 2 2 2" xfId="1956" xr:uid="{00000000-0005-0000-0000-0000D2410000}"/>
    <cellStyle name="annee semestre 3 2 2 2 2 3 2 4 2 2 2 2 2 2 2 2" xfId="2401" xr:uid="{00000000-0005-0000-0000-0000D3410000}"/>
    <cellStyle name="annee semestre 3 2 2 2 2 3 2 4 2 2 2 2 2 2 2 2 2" xfId="2846" xr:uid="{00000000-0005-0000-0000-0000D4410000}"/>
    <cellStyle name="annee semestre 3 2 2 2 2 3 2 4 2 2 2 2 2 2 2 2 2 2" xfId="4087" xr:uid="{00000000-0005-0000-0000-0000D5410000}"/>
    <cellStyle name="annee semestre 3 2 2 2 2 3 2 4 2 2 2 2 2 2 2 2 2 2 2" xfId="4561" xr:uid="{00000000-0005-0000-0000-0000D6410000}"/>
    <cellStyle name="annee semestre 3 2 2 2 2 3 2 4 2 2 2 2 2 2 2 2 2 2 2 2" xfId="4821" xr:uid="{00000000-0005-0000-0000-0000D7410000}"/>
    <cellStyle name="annee semestre 3 2 2 2 2 3 2 4 2 2 2 2 2 2 2 2 2 2 2 2 2" xfId="6390" xr:uid="{00000000-0005-0000-0000-0000D8410000}"/>
    <cellStyle name="annee semestre 3 2 2 2 2 3 2 4 2 2 2 2 2 2 2 2 2 2 2 2 2 2" xfId="5928" xr:uid="{00000000-0005-0000-0000-0000D9410000}"/>
    <cellStyle name="annee semestre 3 2 2 2 2 3 2 4 2 2 2 2 2 2 2 2 2 2 2 2 2 2 2" xfId="7401" xr:uid="{00000000-0005-0000-0000-0000DA410000}"/>
    <cellStyle name="annee semestre 3 2 2 2 2 3 2 4 2 2 2 2 2 2 2 2 2 2 2 2 2 2 2 2" xfId="14272" xr:uid="{00000000-0005-0000-0000-0000DB410000}"/>
    <cellStyle name="annee semestre 3 2 2 2 2 3 2 4 2 2 2 2 2 2 2 2 2 2 2 2 2 2 2 2 2" xfId="20313" xr:uid="{00000000-0005-0000-0000-0000DC410000}"/>
    <cellStyle name="annee semestre 3 2 2 2 2 3 2 4 2 2 2 2 2 2 2 2 2 2 2 2 2 2 2 2 2 2" xfId="32598" xr:uid="{00000000-0005-0000-0000-0000DD410000}"/>
    <cellStyle name="annee semestre 3 2 2 2 2 3 2 4 2 2 2 2 2 2 2 2 2 2 2 2 2 2 2 2 3" xfId="26240" xr:uid="{00000000-0005-0000-0000-0000DE410000}"/>
    <cellStyle name="annee semestre 3 2 2 2 2 3 2 4 2 2 2 2 2 2 2 2 2 2 2 2 2 2 2 3" xfId="30542" xr:uid="{00000000-0005-0000-0000-0000DF410000}"/>
    <cellStyle name="annee semestre 3 2 2 2 2 3 2 4 2 2 2 2 2 2 2 2 2 2 2 2 2 2 3" xfId="17146" xr:uid="{00000000-0005-0000-0000-0000E0410000}"/>
    <cellStyle name="annee semestre 3 2 2 2 2 3 2 4 2 2 2 2 2 2 2 2 2 2 2 2 2 2 3 2" xfId="19994" xr:uid="{00000000-0005-0000-0000-0000E1410000}"/>
    <cellStyle name="annee semestre 3 2 2 2 2 3 2 4 2 2 2 2 2 2 2 2 2 2 2 2 2 2 3 2 2" xfId="35461" xr:uid="{00000000-0005-0000-0000-0000E2410000}"/>
    <cellStyle name="annee semestre 3 2 2 2 2 3 2 4 2 2 2 2 2 2 2 2 2 2 2 2 2 2 3 3" xfId="30937" xr:uid="{00000000-0005-0000-0000-0000E3410000}"/>
    <cellStyle name="annee semestre 3 2 2 2 2 3 2 4 2 2 2 2 2 2 2 2 2 2 2 2 2 2 4" xfId="26395" xr:uid="{00000000-0005-0000-0000-0000E4410000}"/>
    <cellStyle name="annee semestre 3 2 2 2 2 3 2 4 2 2 2 2 2 2 2 2 2 2 2 2 2 3" xfId="10548" xr:uid="{00000000-0005-0000-0000-0000E5410000}"/>
    <cellStyle name="annee semestre 3 2 2 2 2 3 2 4 2 2 2 2 2 2 2 2 2 2 2 2 2 3 2" xfId="12019" xr:uid="{00000000-0005-0000-0000-0000E6410000}"/>
    <cellStyle name="annee semestre 3 2 2 2 2 3 2 4 2 2 2 2 2 2 2 2 2 2 2 2 2 3 2 2" xfId="13835" xr:uid="{00000000-0005-0000-0000-0000E7410000}"/>
    <cellStyle name="annee semestre 3 2 2 2 2 3 2 4 2 2 2 2 2 2 2 2 2 2 2 2 2 3 2 2 2" xfId="8605" xr:uid="{00000000-0005-0000-0000-0000E8410000}"/>
    <cellStyle name="annee semestre 3 2 2 2 2 3 2 4 2 2 2 2 2 2 2 2 2 2 2 2 2 3 2 2 2 2" xfId="32161" xr:uid="{00000000-0005-0000-0000-0000E9410000}"/>
    <cellStyle name="annee semestre 3 2 2 2 2 3 2 4 2 2 2 2 2 2 2 2 2 2 2 2 2 3 2 2 3" xfId="30214" xr:uid="{00000000-0005-0000-0000-0000EA410000}"/>
    <cellStyle name="annee semestre 3 2 2 2 2 3 2 4 2 2 2 2 2 2 2 2 2 2 2 2 2 3 2 3" xfId="27784" xr:uid="{00000000-0005-0000-0000-0000EB410000}"/>
    <cellStyle name="annee semestre 3 2 2 2 2 3 2 4 2 2 2 2 2 2 2 2 2 2 2 2 2 3 3" xfId="17334" xr:uid="{00000000-0005-0000-0000-0000EC410000}"/>
    <cellStyle name="annee semestre 3 2 2 2 2 3 2 4 2 2 2 2 2 2 2 2 2 2 2 2 2 3 3 2" xfId="9457" xr:uid="{00000000-0005-0000-0000-0000ED410000}"/>
    <cellStyle name="annee semestre 3 2 2 2 2 3 2 4 2 2 2 2 2 2 2 2 2 2 2 2 2 3 3 2 2" xfId="35649" xr:uid="{00000000-0005-0000-0000-0000EE410000}"/>
    <cellStyle name="annee semestre 3 2 2 2 2 3 2 4 2 2 2 2 2 2 2 2 2 2 2 2 2 3 3 3" xfId="29484" xr:uid="{00000000-0005-0000-0000-0000EF410000}"/>
    <cellStyle name="annee semestre 3 2 2 2 2 3 2 4 2 2 2 2 2 2 2 2 2 2 2 2 2 3 4" xfId="21372" xr:uid="{00000000-0005-0000-0000-0000F0410000}"/>
    <cellStyle name="annee semestre 3 2 2 2 2 3 2 4 2 2 2 2 2 2 2 2 2 2 2 2 3" xfId="18496" xr:uid="{00000000-0005-0000-0000-0000F1410000}"/>
    <cellStyle name="annee semestre 3 2 2 2 2 3 2 4 2 2 2 2 2 2 2 2 2 2 2 2 3 2" xfId="11457" xr:uid="{00000000-0005-0000-0000-0000F2410000}"/>
    <cellStyle name="annee semestre 3 2 2 2 2 3 2 4 2 2 2 2 2 2 2 2 2 2 2 2 3 2 2" xfId="36811" xr:uid="{00000000-0005-0000-0000-0000F3410000}"/>
    <cellStyle name="annee semestre 3 2 2 2 2 3 2 4 2 2 2 2 2 2 2 2 2 2 2 2 3 3" xfId="22880" xr:uid="{00000000-0005-0000-0000-0000F4410000}"/>
    <cellStyle name="annee semestre 3 2 2 2 2 3 2 4 2 2 2 2 2 2 2 2 2 2 2 2 4" xfId="24941" xr:uid="{00000000-0005-0000-0000-0000F5410000}"/>
    <cellStyle name="annee semestre 3 2 2 2 2 3 2 4 2 2 2 2 2 2 2 2 2 2 3" xfId="15042" xr:uid="{00000000-0005-0000-0000-0000F6410000}"/>
    <cellStyle name="annee semestre 3 2 2 2 2 3 2 4 2 2 2 2 2 2 2 2 2 2 3 2" xfId="18652" xr:uid="{00000000-0005-0000-0000-0000F7410000}"/>
    <cellStyle name="annee semestre 3 2 2 2 2 3 2 4 2 2 2 2 2 2 2 2 2 2 3 2 2" xfId="33362" xr:uid="{00000000-0005-0000-0000-0000F8410000}"/>
    <cellStyle name="annee semestre 3 2 2 2 2 3 2 4 2 2 2 2 2 2 2 2 2 2 3 3" xfId="26269" xr:uid="{00000000-0005-0000-0000-0000F9410000}"/>
    <cellStyle name="annee semestre 3 2 2 2 2 3 2 4 2 2 2 2 2 2 2 2 2 2 4" xfId="27182" xr:uid="{00000000-0005-0000-0000-0000FA410000}"/>
    <cellStyle name="annee semestre 3 2 2 2 2 3 2 4 2 2 2 2 2 2 2 2 3" xfId="3328" xr:uid="{00000000-0005-0000-0000-0000FB410000}"/>
    <cellStyle name="annee semestre 3 2 2 2 2 3 2 4 2 2 2 2 2 2 2 2 3 2" xfId="4307" xr:uid="{00000000-0005-0000-0000-0000FC410000}"/>
    <cellStyle name="annee semestre 3 2 2 2 2 3 2 4 2 2 2 2 2 2 2 2 3 2 2" xfId="5846" xr:uid="{00000000-0005-0000-0000-0000FD410000}"/>
    <cellStyle name="annee semestre 3 2 2 2 2 3 2 4 2 2 2 2 2 2 2 2 3 2 2 2" xfId="6525" xr:uid="{00000000-0005-0000-0000-0000FE410000}"/>
    <cellStyle name="annee semestre 3 2 2 2 2 3 2 4 2 2 2 2 2 2 2 2 3 2 2 2 2" xfId="5022" xr:uid="{00000000-0005-0000-0000-0000FF410000}"/>
    <cellStyle name="annee semestre 3 2 2 2 2 3 2 4 2 2 2 2 2 2 2 2 3 2 2 2 2 2" xfId="7536" xr:uid="{00000000-0005-0000-0000-000000420000}"/>
    <cellStyle name="annee semestre 3 2 2 2 2 3 2 4 2 2 2 2 2 2 2 2 3 2 2 2 2 2 2" xfId="14029" xr:uid="{00000000-0005-0000-0000-000001420000}"/>
    <cellStyle name="annee semestre 3 2 2 2 2 3 2 4 2 2 2 2 2 2 2 2 3 2 2 2 2 2 2 2" xfId="19340" xr:uid="{00000000-0005-0000-0000-000002420000}"/>
    <cellStyle name="annee semestre 3 2 2 2 2 3 2 4 2 2 2 2 2 2 2 2 3 2 2 2 2 2 2 2 2" xfId="32355" xr:uid="{00000000-0005-0000-0000-000003420000}"/>
    <cellStyle name="annee semestre 3 2 2 2 2 3 2 4 2 2 2 2 2 2 2 2 3 2 2 2 2 2 2 3" xfId="20791" xr:uid="{00000000-0005-0000-0000-000004420000}"/>
    <cellStyle name="annee semestre 3 2 2 2 2 3 2 4 2 2 2 2 2 2 2 2 3 2 2 2 2 2 3" xfId="30789" xr:uid="{00000000-0005-0000-0000-000005420000}"/>
    <cellStyle name="annee semestre 3 2 2 2 2 3 2 4 2 2 2 2 2 2 2 2 3 2 2 2 2 3" xfId="18088" xr:uid="{00000000-0005-0000-0000-000006420000}"/>
    <cellStyle name="annee semestre 3 2 2 2 2 3 2 4 2 2 2 2 2 2 2 2 3 2 2 2 2 3 2" xfId="19683" xr:uid="{00000000-0005-0000-0000-000007420000}"/>
    <cellStyle name="annee semestre 3 2 2 2 2 3 2 4 2 2 2 2 2 2 2 2 3 2 2 2 2 3 2 2" xfId="36403" xr:uid="{00000000-0005-0000-0000-000008420000}"/>
    <cellStyle name="annee semestre 3 2 2 2 2 3 2 4 2 2 2 2 2 2 2 2 3 2 2 2 2 3 3" xfId="23712" xr:uid="{00000000-0005-0000-0000-000009420000}"/>
    <cellStyle name="annee semestre 3 2 2 2 2 3 2 4 2 2 2 2 2 2 2 2 3 2 2 2 2 4" xfId="21579" xr:uid="{00000000-0005-0000-0000-00000A420000}"/>
    <cellStyle name="annee semestre 3 2 2 2 2 3 2 4 2 2 2 2 2 2 2 2 3 2 2 2 3" xfId="10683" xr:uid="{00000000-0005-0000-0000-00000B420000}"/>
    <cellStyle name="annee semestre 3 2 2 2 2 3 2 4 2 2 2 2 2 2 2 2 3 2 2 2 3 2" xfId="12091" xr:uid="{00000000-0005-0000-0000-00000C420000}"/>
    <cellStyle name="annee semestre 3 2 2 2 2 3 2 4 2 2 2 2 2 2 2 2 3 2 2 2 3 2 2" xfId="14125" xr:uid="{00000000-0005-0000-0000-00000D420000}"/>
    <cellStyle name="annee semestre 3 2 2 2 2 3 2 4 2 2 2 2 2 2 2 2 3 2 2 2 3 2 2 2" xfId="8318" xr:uid="{00000000-0005-0000-0000-00000E420000}"/>
    <cellStyle name="annee semestre 3 2 2 2 2 3 2 4 2 2 2 2 2 2 2 2 3 2 2 2 3 2 2 2 2" xfId="32451" xr:uid="{00000000-0005-0000-0000-00000F420000}"/>
    <cellStyle name="annee semestre 3 2 2 2 2 3 2 4 2 2 2 2 2 2 2 2 3 2 2 2 3 2 2 3" xfId="24270" xr:uid="{00000000-0005-0000-0000-000010420000}"/>
    <cellStyle name="annee semestre 3 2 2 2 2 3 2 4 2 2 2 2 2 2 2 2 3 2 2 2 3 2 3" xfId="30875" xr:uid="{00000000-0005-0000-0000-000011420000}"/>
    <cellStyle name="annee semestre 3 2 2 2 2 3 2 4 2 2 2 2 2 2 2 2 3 2 2 2 3 3" xfId="16940" xr:uid="{00000000-0005-0000-0000-000012420000}"/>
    <cellStyle name="annee semestre 3 2 2 2 2 3 2 4 2 2 2 2 2 2 2 2 3 2 2 2 3 3 2" xfId="18834" xr:uid="{00000000-0005-0000-0000-000013420000}"/>
    <cellStyle name="annee semestre 3 2 2 2 2 3 2 4 2 2 2 2 2 2 2 2 3 2 2 2 3 3 2 2" xfId="35255" xr:uid="{00000000-0005-0000-0000-000014420000}"/>
    <cellStyle name="annee semestre 3 2 2 2 2 3 2 4 2 2 2 2 2 2 2 2 3 2 2 2 3 3 3" xfId="27353" xr:uid="{00000000-0005-0000-0000-000015420000}"/>
    <cellStyle name="annee semestre 3 2 2 2 2 3 2 4 2 2 2 2 2 2 2 2 3 2 2 2 3 4" xfId="24517" xr:uid="{00000000-0005-0000-0000-000016420000}"/>
    <cellStyle name="annee semestre 3 2 2 2 2 3 2 4 2 2 2 2 2 2 2 2 3 2 2 3" xfId="17139" xr:uid="{00000000-0005-0000-0000-000017420000}"/>
    <cellStyle name="annee semestre 3 2 2 2 2 3 2 4 2 2 2 2 2 2 2 2 3 2 2 3 2" xfId="20213" xr:uid="{00000000-0005-0000-0000-000018420000}"/>
    <cellStyle name="annee semestre 3 2 2 2 2 3 2 4 2 2 2 2 2 2 2 2 3 2 2 3 2 2" xfId="35454" xr:uid="{00000000-0005-0000-0000-000019420000}"/>
    <cellStyle name="annee semestre 3 2 2 2 2 3 2 4 2 2 2 2 2 2 2 2 3 2 2 3 3" xfId="21354" xr:uid="{00000000-0005-0000-0000-00001A420000}"/>
    <cellStyle name="annee semestre 3 2 2 2 2 3 2 4 2 2 2 2 2 2 2 2 3 2 2 4" xfId="24267" xr:uid="{00000000-0005-0000-0000-00001B420000}"/>
    <cellStyle name="annee semestre 3 2 2 2 2 3 2 4 2 2 2 2 2 2 2 2 3 3" xfId="18311" xr:uid="{00000000-0005-0000-0000-00001C420000}"/>
    <cellStyle name="annee semestre 3 2 2 2 2 3 2 4 2 2 2 2 2 2 2 2 3 3 2" xfId="8453" xr:uid="{00000000-0005-0000-0000-00001D420000}"/>
    <cellStyle name="annee semestre 3 2 2 2 2 3 2 4 2 2 2 2 2 2 2 2 3 3 2 2" xfId="36626" xr:uid="{00000000-0005-0000-0000-00001E420000}"/>
    <cellStyle name="annee semestre 3 2 2 2 2 3 2 4 2 2 2 2 2 2 2 2 3 3 3" xfId="30971" xr:uid="{00000000-0005-0000-0000-00001F420000}"/>
    <cellStyle name="annee semestre 3 2 2 2 2 3 2 4 2 2 2 2 2 2 2 2 3 4" xfId="25781" xr:uid="{00000000-0005-0000-0000-000020420000}"/>
    <cellStyle name="annee semestre 3 2 2 2 2 3 2 4 2 2 2 2 2 2 3" xfId="2579" xr:uid="{00000000-0005-0000-0000-000021420000}"/>
    <cellStyle name="annee semestre 3 2 2 2 2 3 2 4 2 2 2 2 2 2 3 2" xfId="2376" xr:uid="{00000000-0005-0000-0000-000022420000}"/>
    <cellStyle name="annee semestre 3 2 2 2 2 3 2 4 2 2 2 2 2 2 3 2 2" xfId="4112" xr:uid="{00000000-0005-0000-0000-000023420000}"/>
    <cellStyle name="annee semestre 3 2 2 2 2 3 2 4 2 2 2 2 2 2 3 2 2 2" xfId="4586" xr:uid="{00000000-0005-0000-0000-000024420000}"/>
    <cellStyle name="annee semestre 3 2 2 2 2 3 2 4 2 2 2 2 2 2 3 2 2 2 2" xfId="5308" xr:uid="{00000000-0005-0000-0000-000025420000}"/>
    <cellStyle name="annee semestre 3 2 2 2 2 3 2 4 2 2 2 2 2 2 3 2 2 2 2 2" xfId="6754" xr:uid="{00000000-0005-0000-0000-000026420000}"/>
    <cellStyle name="annee semestre 3 2 2 2 2 3 2 4 2 2 2 2 2 2 3 2 2 2 2 2 2" xfId="6185" xr:uid="{00000000-0005-0000-0000-000027420000}"/>
    <cellStyle name="annee semestre 3 2 2 2 2 3 2 4 2 2 2 2 2 2 3 2 2 2 2 2 2 2" xfId="7765" xr:uid="{00000000-0005-0000-0000-000028420000}"/>
    <cellStyle name="annee semestre 3 2 2 2 2 3 2 4 2 2 2 2 2 2 3 2 2 2 2 2 2 2 2" xfId="13246" xr:uid="{00000000-0005-0000-0000-000029420000}"/>
    <cellStyle name="annee semestre 3 2 2 2 2 3 2 4 2 2 2 2 2 2 3 2 2 2 2 2 2 2 2 2" xfId="9609" xr:uid="{00000000-0005-0000-0000-00002A420000}"/>
    <cellStyle name="annee semestre 3 2 2 2 2 3 2 4 2 2 2 2 2 2 3 2 2 2 2 2 2 2 2 2 2" xfId="31572" xr:uid="{00000000-0005-0000-0000-00002B420000}"/>
    <cellStyle name="annee semestre 3 2 2 2 2 3 2 4 2 2 2 2 2 2 3 2 2 2 2 2 2 2 2 3" xfId="23237" xr:uid="{00000000-0005-0000-0000-00002C420000}"/>
    <cellStyle name="annee semestre 3 2 2 2 2 3 2 4 2 2 2 2 2 2 3 2 2 2 2 2 2 2 3" xfId="26027" xr:uid="{00000000-0005-0000-0000-00002D420000}"/>
    <cellStyle name="annee semestre 3 2 2 2 2 3 2 4 2 2 2 2 2 2 3 2 2 2 2 2 2 3" xfId="15325" xr:uid="{00000000-0005-0000-0000-00002E420000}"/>
    <cellStyle name="annee semestre 3 2 2 2 2 3 2 4 2 2 2 2 2 2 3 2 2 2 2 2 2 3 2" xfId="11504" xr:uid="{00000000-0005-0000-0000-00002F420000}"/>
    <cellStyle name="annee semestre 3 2 2 2 2 3 2 4 2 2 2 2 2 2 3 2 2 2 2 2 2 3 2 2" xfId="33644" xr:uid="{00000000-0005-0000-0000-000030420000}"/>
    <cellStyle name="annee semestre 3 2 2 2 2 3 2 4 2 2 2 2 2 2 3 2 2 2 2 2 2 3 3" xfId="30710" xr:uid="{00000000-0005-0000-0000-000031420000}"/>
    <cellStyle name="annee semestre 3 2 2 2 2 3 2 4 2 2 2 2 2 2 3 2 2 2 2 2 2 4" xfId="25363" xr:uid="{00000000-0005-0000-0000-000032420000}"/>
    <cellStyle name="annee semestre 3 2 2 2 2 3 2 4 2 2 2 2 2 2 3 2 2 2 2 2 3" xfId="10912" xr:uid="{00000000-0005-0000-0000-000033420000}"/>
    <cellStyle name="annee semestre 3 2 2 2 2 3 2 4 2 2 2 2 2 2 3 2 2 2 2 2 3 2" xfId="11825" xr:uid="{00000000-0005-0000-0000-000034420000}"/>
    <cellStyle name="annee semestre 3 2 2 2 2 3 2 4 2 2 2 2 2 2 3 2 2 2 2 2 3 2 2" xfId="13870" xr:uid="{00000000-0005-0000-0000-000035420000}"/>
    <cellStyle name="annee semestre 3 2 2 2 2 3 2 4 2 2 2 2 2 2 3 2 2 2 2 2 3 2 2 2" xfId="11511" xr:uid="{00000000-0005-0000-0000-000036420000}"/>
    <cellStyle name="annee semestre 3 2 2 2 2 3 2 4 2 2 2 2 2 2 3 2 2 2 2 2 3 2 2 2 2" xfId="32196" xr:uid="{00000000-0005-0000-0000-000037420000}"/>
    <cellStyle name="annee semestre 3 2 2 2 2 3 2 4 2 2 2 2 2 2 3 2 2 2 2 2 3 2 2 3" xfId="28591" xr:uid="{00000000-0005-0000-0000-000038420000}"/>
    <cellStyle name="annee semestre 3 2 2 2 2 3 2 4 2 2 2 2 2 2 3 2 2 2 2 2 3 2 3" xfId="25056" xr:uid="{00000000-0005-0000-0000-000039420000}"/>
    <cellStyle name="annee semestre 3 2 2 2 2 3 2 4 2 2 2 2 2 2 3 2 2 2 2 2 3 3" xfId="15924" xr:uid="{00000000-0005-0000-0000-00003A420000}"/>
    <cellStyle name="annee semestre 3 2 2 2 2 3 2 4 2 2 2 2 2 2 3 2 2 2 2 2 3 3 2" xfId="20144" xr:uid="{00000000-0005-0000-0000-00003B420000}"/>
    <cellStyle name="annee semestre 3 2 2 2 2 3 2 4 2 2 2 2 2 2 3 2 2 2 2 2 3 3 2 2" xfId="34240" xr:uid="{00000000-0005-0000-0000-00003C420000}"/>
    <cellStyle name="annee semestre 3 2 2 2 2 3 2 4 2 2 2 2 2 2 3 2 2 2 2 2 3 3 3" xfId="25539" xr:uid="{00000000-0005-0000-0000-00003D420000}"/>
    <cellStyle name="annee semestre 3 2 2 2 2 3 2 4 2 2 2 2 2 2 3 2 2 2 2 2 3 4" xfId="25783" xr:uid="{00000000-0005-0000-0000-00003E420000}"/>
    <cellStyle name="annee semestre 3 2 2 2 2 3 2 4 2 2 2 2 2 2 3 2 2 2 2 3" xfId="15556" xr:uid="{00000000-0005-0000-0000-00003F420000}"/>
    <cellStyle name="annee semestre 3 2 2 2 2 3 2 4 2 2 2 2 2 2 3 2 2 2 2 3 2" xfId="9352" xr:uid="{00000000-0005-0000-0000-000040420000}"/>
    <cellStyle name="annee semestre 3 2 2 2 2 3 2 4 2 2 2 2 2 2 3 2 2 2 2 3 2 2" xfId="33875" xr:uid="{00000000-0005-0000-0000-000041420000}"/>
    <cellStyle name="annee semestre 3 2 2 2 2 3 2 4 2 2 2 2 2 2 3 2 2 2 2 3 3" xfId="27522" xr:uid="{00000000-0005-0000-0000-000042420000}"/>
    <cellStyle name="annee semestre 3 2 2 2 2 3 2 4 2 2 2 2 2 2 3 2 2 2 2 4" xfId="26911" xr:uid="{00000000-0005-0000-0000-000043420000}"/>
    <cellStyle name="annee semestre 3 2 2 2 2 3 2 4 2 2 2 2 2 2 3 2 2 3" xfId="16647" xr:uid="{00000000-0005-0000-0000-000044420000}"/>
    <cellStyle name="annee semestre 3 2 2 2 2 3 2 4 2 2 2 2 2 2 3 2 2 3 2" xfId="19288" xr:uid="{00000000-0005-0000-0000-000045420000}"/>
    <cellStyle name="annee semestre 3 2 2 2 2 3 2 4 2 2 2 2 2 2 3 2 2 3 2 2" xfId="34962" xr:uid="{00000000-0005-0000-0000-000046420000}"/>
    <cellStyle name="annee semestre 3 2 2 2 2 3 2 4 2 2 2 2 2 2 3 2 2 3 3" xfId="31324" xr:uid="{00000000-0005-0000-0000-000047420000}"/>
    <cellStyle name="annee semestre 3 2 2 2 2 3 2 4 2 2 2 2 2 2 3 2 2 4" xfId="29367" xr:uid="{00000000-0005-0000-0000-000048420000}"/>
    <cellStyle name="annee semestre 3 2 2 2 2 3 2 4 2 2 2 2 2 2 3 3" xfId="3198" xr:uid="{00000000-0005-0000-0000-000049420000}"/>
    <cellStyle name="annee semestre 3 2 2 2 2 3 2 4 2 2 2 2 2 2 3 3 2" xfId="3941" xr:uid="{00000000-0005-0000-0000-00004A420000}"/>
    <cellStyle name="annee semestre 3 2 2 2 2 3 2 4 2 2 2 2 2 2 3 3 2 2" xfId="5819" xr:uid="{00000000-0005-0000-0000-00004B420000}"/>
    <cellStyle name="annee semestre 3 2 2 2 2 3 2 4 2 2 2 2 2 2 3 3 2 2 2" xfId="6318" xr:uid="{00000000-0005-0000-0000-00004C420000}"/>
    <cellStyle name="annee semestre 3 2 2 2 2 3 2 4 2 2 2 2 2 2 3 3 2 2 2 2" xfId="7025" xr:uid="{00000000-0005-0000-0000-00004D420000}"/>
    <cellStyle name="annee semestre 3 2 2 2 2 3 2 4 2 2 2 2 2 2 3 3 2 2 2 2 2" xfId="7329" xr:uid="{00000000-0005-0000-0000-00004E420000}"/>
    <cellStyle name="annee semestre 3 2 2 2 2 3 2 4 2 2 2 2 2 2 3 3 2 2 2 2 2 2" xfId="13843" xr:uid="{00000000-0005-0000-0000-00004F420000}"/>
    <cellStyle name="annee semestre 3 2 2 2 2 3 2 4 2 2 2 2 2 2 3 3 2 2 2 2 2 2 2" xfId="20368" xr:uid="{00000000-0005-0000-0000-000050420000}"/>
    <cellStyle name="annee semestre 3 2 2 2 2 3 2 4 2 2 2 2 2 2 3 3 2 2 2 2 2 2 2 2" xfId="32169" xr:uid="{00000000-0005-0000-0000-000051420000}"/>
    <cellStyle name="annee semestre 3 2 2 2 2 3 2 4 2 2 2 2 2 2 3 3 2 2 2 2 2 2 3" xfId="28838" xr:uid="{00000000-0005-0000-0000-000052420000}"/>
    <cellStyle name="annee semestre 3 2 2 2 2 3 2 4 2 2 2 2 2 2 3 3 2 2 2 2 2 3" xfId="24908" xr:uid="{00000000-0005-0000-0000-000053420000}"/>
    <cellStyle name="annee semestre 3 2 2 2 2 3 2 4 2 2 2 2 2 2 3 3 2 2 2 2 3" xfId="14998" xr:uid="{00000000-0005-0000-0000-000054420000}"/>
    <cellStyle name="annee semestre 3 2 2 2 2 3 2 4 2 2 2 2 2 2 3 3 2 2 2 2 3 2" xfId="19595" xr:uid="{00000000-0005-0000-0000-000055420000}"/>
    <cellStyle name="annee semestre 3 2 2 2 2 3 2 4 2 2 2 2 2 2 3 3 2 2 2 2 3 2 2" xfId="33318" xr:uid="{00000000-0005-0000-0000-000056420000}"/>
    <cellStyle name="annee semestre 3 2 2 2 2 3 2 4 2 2 2 2 2 2 3 3 2 2 2 2 3 3" xfId="29927" xr:uid="{00000000-0005-0000-0000-000057420000}"/>
    <cellStyle name="annee semestre 3 2 2 2 2 3 2 4 2 2 2 2 2 2 3 3 2 2 2 2 4" xfId="22498" xr:uid="{00000000-0005-0000-0000-000058420000}"/>
    <cellStyle name="annee semestre 3 2 2 2 2 3 2 4 2 2 2 2 2 2 3 3 2 2 2 3" xfId="10476" xr:uid="{00000000-0005-0000-0000-000059420000}"/>
    <cellStyle name="annee semestre 3 2 2 2 2 3 2 4 2 2 2 2 2 2 3 3 2 2 2 3 2" xfId="12248" xr:uid="{00000000-0005-0000-0000-00005A420000}"/>
    <cellStyle name="annee semestre 3 2 2 2 2 3 2 4 2 2 2 2 2 2 3 3 2 2 2 3 2 2" xfId="13192" xr:uid="{00000000-0005-0000-0000-00005B420000}"/>
    <cellStyle name="annee semestre 3 2 2 2 2 3 2 4 2 2 2 2 2 2 3 3 2 2 2 3 2 2 2" xfId="18671" xr:uid="{00000000-0005-0000-0000-00005C420000}"/>
    <cellStyle name="annee semestre 3 2 2 2 2 3 2 4 2 2 2 2 2 2 3 3 2 2 2 3 2 2 2 2" xfId="31518" xr:uid="{00000000-0005-0000-0000-00005D420000}"/>
    <cellStyle name="annee semestre 3 2 2 2 2 3 2 4 2 2 2 2 2 2 3 3 2 2 2 3 2 2 3" xfId="25619" xr:uid="{00000000-0005-0000-0000-00005E420000}"/>
    <cellStyle name="annee semestre 3 2 2 2 2 3 2 4 2 2 2 2 2 2 3 3 2 2 2 3 2 3" xfId="22350" xr:uid="{00000000-0005-0000-0000-00005F420000}"/>
    <cellStyle name="annee semestre 3 2 2 2 2 3 2 4 2 2 2 2 2 2 3 3 2 2 2 3 3" xfId="17946" xr:uid="{00000000-0005-0000-0000-000060420000}"/>
    <cellStyle name="annee semestre 3 2 2 2 2 3 2 4 2 2 2 2 2 2 3 3 2 2 2 3 3 2" xfId="19516" xr:uid="{00000000-0005-0000-0000-000061420000}"/>
    <cellStyle name="annee semestre 3 2 2 2 2 3 2 4 2 2 2 2 2 2 3 3 2 2 2 3 3 2 2" xfId="36261" xr:uid="{00000000-0005-0000-0000-000062420000}"/>
    <cellStyle name="annee semestre 3 2 2 2 2 3 2 4 2 2 2 2 2 2 3 3 2 2 2 3 3 3" xfId="23447" xr:uid="{00000000-0005-0000-0000-000063420000}"/>
    <cellStyle name="annee semestre 3 2 2 2 2 3 2 4 2 2 2 2 2 2 3 3 2 2 2 3 4" xfId="22133" xr:uid="{00000000-0005-0000-0000-000064420000}"/>
    <cellStyle name="annee semestre 3 2 2 2 2 3 2 4 2 2 2 2 2 2 3 3 2 2 3" xfId="17539" xr:uid="{00000000-0005-0000-0000-000065420000}"/>
    <cellStyle name="annee semestre 3 2 2 2 2 3 2 4 2 2 2 2 2 2 3 3 2 2 3 2" xfId="18746" xr:uid="{00000000-0005-0000-0000-000066420000}"/>
    <cellStyle name="annee semestre 3 2 2 2 2 3 2 4 2 2 2 2 2 2 3 3 2 2 3 2 2" xfId="35854" xr:uid="{00000000-0005-0000-0000-000067420000}"/>
    <cellStyle name="annee semestre 3 2 2 2 2 3 2 4 2 2 2 2 2 2 3 3 2 2 3 3" xfId="24936" xr:uid="{00000000-0005-0000-0000-000068420000}"/>
    <cellStyle name="annee semestre 3 2 2 2 2 3 2 4 2 2 2 2 2 2 3 3 2 2 4" xfId="28179" xr:uid="{00000000-0005-0000-0000-000069420000}"/>
    <cellStyle name="annee semestre 3 2 2 2 2 3 2 4 2 2 2 2 2 2 3 3 3" xfId="15303" xr:uid="{00000000-0005-0000-0000-00006A420000}"/>
    <cellStyle name="annee semestre 3 2 2 2 2 3 2 4 2 2 2 2 2 2 3 3 3 2" xfId="12780" xr:uid="{00000000-0005-0000-0000-00006B420000}"/>
    <cellStyle name="annee semestre 3 2 2 2 2 3 2 4 2 2 2 2 2 2 3 3 3 2 2" xfId="33622" xr:uid="{00000000-0005-0000-0000-00006C420000}"/>
    <cellStyle name="annee semestre 3 2 2 2 2 3 2 4 2 2 2 2 2 2 3 3 3 3" xfId="29019" xr:uid="{00000000-0005-0000-0000-00006D420000}"/>
    <cellStyle name="annee semestre 3 2 2 2 2 3 2 4 2 2 2 2 2 2 3 3 4" xfId="26400" xr:uid="{00000000-0005-0000-0000-00006E420000}"/>
    <cellStyle name="annee semestre 3 2 2 2 2 3 2 4 2 2 2 2 2 2 4" xfId="15377" xr:uid="{00000000-0005-0000-0000-00006F420000}"/>
    <cellStyle name="annee semestre 3 2 2 2 2 3 2 4 2 2 2 2 2 2 4 2" xfId="18911" xr:uid="{00000000-0005-0000-0000-000070420000}"/>
    <cellStyle name="annee semestre 3 2 2 2 2 3 2 4 2 2 2 2 2 2 4 2 2" xfId="33696" xr:uid="{00000000-0005-0000-0000-000071420000}"/>
    <cellStyle name="annee semestre 3 2 2 2 2 3 2 4 2 2 2 2 2 2 4 3" xfId="29975" xr:uid="{00000000-0005-0000-0000-000072420000}"/>
    <cellStyle name="annee semestre 3 2 2 2 2 3 2 4 2 2 2 2 2 2 5" xfId="25974" xr:uid="{00000000-0005-0000-0000-000073420000}"/>
    <cellStyle name="annee semestre 3 2 2 2 2 3 2 4 2 2 2 2 3" xfId="15223" xr:uid="{00000000-0005-0000-0000-000074420000}"/>
    <cellStyle name="annee semestre 3 2 2 2 2 3 2 4 2 2 2 2 3 2" xfId="11398" xr:uid="{00000000-0005-0000-0000-000075420000}"/>
    <cellStyle name="annee semestre 3 2 2 2 2 3 2 4 2 2 2 2 3 2 2" xfId="33542" xr:uid="{00000000-0005-0000-0000-000076420000}"/>
    <cellStyle name="annee semestre 3 2 2 2 2 3 2 4 2 2 2 2 3 3" xfId="31439" xr:uid="{00000000-0005-0000-0000-000077420000}"/>
    <cellStyle name="annee semestre 3 2 2 2 2 3 2 4 2 2 2 2 4" xfId="29360" xr:uid="{00000000-0005-0000-0000-000078420000}"/>
    <cellStyle name="annee semestre 3 2 2 2 2 3 2 4 2 2 2 3" xfId="1358" xr:uid="{00000000-0005-0000-0000-000079420000}"/>
    <cellStyle name="annee semestre 3 2 2 2 2 3 2 4 2 2 2 3 2" xfId="1692" xr:uid="{00000000-0005-0000-0000-00007A420000}"/>
    <cellStyle name="annee semestre 3 2 2 2 2 3 2 4 2 2 2 3 2 2" xfId="1970" xr:uid="{00000000-0005-0000-0000-00007B420000}"/>
    <cellStyle name="annee semestre 3 2 2 2 2 3 2 4 2 2 2 3 2 2 2" xfId="2347" xr:uid="{00000000-0005-0000-0000-00007C420000}"/>
    <cellStyle name="annee semestre 3 2 2 2 2 3 2 4 2 2 2 3 2 2 2 2" xfId="2860" xr:uid="{00000000-0005-0000-0000-00007D420000}"/>
    <cellStyle name="annee semestre 3 2 2 2 2 3 2 4 2 2 2 3 2 2 2 2 2" xfId="4157" xr:uid="{00000000-0005-0000-0000-00007E420000}"/>
    <cellStyle name="annee semestre 3 2 2 2 2 3 2 4 2 2 2 3 2 2 2 2 2 2" xfId="4631" xr:uid="{00000000-0005-0000-0000-00007F420000}"/>
    <cellStyle name="annee semestre 3 2 2 2 2 3 2 4 2 2 2 3 2 2 2 2 2 2 2" xfId="5253" xr:uid="{00000000-0005-0000-0000-000080420000}"/>
    <cellStyle name="annee semestre 3 2 2 2 2 3 2 4 2 2 2 3 2 2 2 2 2 2 2 2" xfId="6511" xr:uid="{00000000-0005-0000-0000-000081420000}"/>
    <cellStyle name="annee semestre 3 2 2 2 2 3 2 4 2 2 2 3 2 2 2 2 2 2 2 2 2" xfId="5700" xr:uid="{00000000-0005-0000-0000-000082420000}"/>
    <cellStyle name="annee semestre 3 2 2 2 2 3 2 4 2 2 2 3 2 2 2 2 2 2 2 2 2 2" xfId="7522" xr:uid="{00000000-0005-0000-0000-000083420000}"/>
    <cellStyle name="annee semestre 3 2 2 2 2 3 2 4 2 2 2 3 2 2 2 2 2 2 2 2 2 2 2" xfId="14422" xr:uid="{00000000-0005-0000-0000-000084420000}"/>
    <cellStyle name="annee semestre 3 2 2 2 2 3 2 4 2 2 2 3 2 2 2 2 2 2 2 2 2 2 2 2" xfId="11665" xr:uid="{00000000-0005-0000-0000-000085420000}"/>
    <cellStyle name="annee semestre 3 2 2 2 2 3 2 4 2 2 2 3 2 2 2 2 2 2 2 2 2 2 2 2 2" xfId="32748" xr:uid="{00000000-0005-0000-0000-000086420000}"/>
    <cellStyle name="annee semestre 3 2 2 2 2 3 2 4 2 2 2 3 2 2 2 2 2 2 2 2 2 2 2 3" xfId="29210" xr:uid="{00000000-0005-0000-0000-000087420000}"/>
    <cellStyle name="annee semestre 3 2 2 2 2 3 2 4 2 2 2 3 2 2 2 2 2 2 2 2 2 2 3" xfId="31411" xr:uid="{00000000-0005-0000-0000-000088420000}"/>
    <cellStyle name="annee semestre 3 2 2 2 2 3 2 4 2 2 2 3 2 2 2 2 2 2 2 2 2 3" xfId="17300" xr:uid="{00000000-0005-0000-0000-000089420000}"/>
    <cellStyle name="annee semestre 3 2 2 2 2 3 2 4 2 2 2 3 2 2 2 2 2 2 2 2 2 3 2" xfId="9525" xr:uid="{00000000-0005-0000-0000-00008A420000}"/>
    <cellStyle name="annee semestre 3 2 2 2 2 3 2 4 2 2 2 3 2 2 2 2 2 2 2 2 2 3 2 2" xfId="35615" xr:uid="{00000000-0005-0000-0000-00008B420000}"/>
    <cellStyle name="annee semestre 3 2 2 2 2 3 2 4 2 2 2 3 2 2 2 2 2 2 2 2 2 3 3" xfId="21959" xr:uid="{00000000-0005-0000-0000-00008C420000}"/>
    <cellStyle name="annee semestre 3 2 2 2 2 3 2 4 2 2 2 3 2 2 2 2 2 2 2 2 2 4" xfId="25901" xr:uid="{00000000-0005-0000-0000-00008D420000}"/>
    <cellStyle name="annee semestre 3 2 2 2 2 3 2 4 2 2 2 3 2 2 2 2 2 2 2 2 3" xfId="10669" xr:uid="{00000000-0005-0000-0000-00008E420000}"/>
    <cellStyle name="annee semestre 3 2 2 2 2 3 2 4 2 2 2 3 2 2 2 2 2 2 2 2 3 2" xfId="12118" xr:uid="{00000000-0005-0000-0000-00008F420000}"/>
    <cellStyle name="annee semestre 3 2 2 2 2 3 2 4 2 2 2 3 2 2 2 2 2 2 2 2 3 2 2" xfId="13367" xr:uid="{00000000-0005-0000-0000-000090420000}"/>
    <cellStyle name="annee semestre 3 2 2 2 2 3 2 4 2 2 2 3 2 2 2 2 2 2 2 2 3 2 2 2" xfId="8649" xr:uid="{00000000-0005-0000-0000-000091420000}"/>
    <cellStyle name="annee semestre 3 2 2 2 2 3 2 4 2 2 2 3 2 2 2 2 2 2 2 2 3 2 2 2 2" xfId="31693" xr:uid="{00000000-0005-0000-0000-000092420000}"/>
    <cellStyle name="annee semestre 3 2 2 2 2 3 2 4 2 2 2 3 2 2 2 2 2 2 2 2 3 2 2 3" xfId="25874" xr:uid="{00000000-0005-0000-0000-000093420000}"/>
    <cellStyle name="annee semestre 3 2 2 2 2 3 2 4 2 2 2 3 2 2 2 2 2 2 2 2 3 2 3" xfId="27414" xr:uid="{00000000-0005-0000-0000-000094420000}"/>
    <cellStyle name="annee semestre 3 2 2 2 2 3 2 4 2 2 2 3 2 2 2 2 2 2 2 2 3 3" xfId="17331" xr:uid="{00000000-0005-0000-0000-000095420000}"/>
    <cellStyle name="annee semestre 3 2 2 2 2 3 2 4 2 2 2 3 2 2 2 2 2 2 2 2 3 3 2" xfId="9895" xr:uid="{00000000-0005-0000-0000-000096420000}"/>
    <cellStyle name="annee semestre 3 2 2 2 2 3 2 4 2 2 2 3 2 2 2 2 2 2 2 2 3 3 2 2" xfId="35646" xr:uid="{00000000-0005-0000-0000-000097420000}"/>
    <cellStyle name="annee semestre 3 2 2 2 2 3 2 4 2 2 2 3 2 2 2 2 2 2 2 2 3 3 3" xfId="22090" xr:uid="{00000000-0005-0000-0000-000098420000}"/>
    <cellStyle name="annee semestre 3 2 2 2 2 3 2 4 2 2 2 3 2 2 2 2 2 2 2 2 3 4" xfId="24389" xr:uid="{00000000-0005-0000-0000-000099420000}"/>
    <cellStyle name="annee semestre 3 2 2 2 2 3 2 4 2 2 2 3 2 2 2 2 2 2 2 3" xfId="18466" xr:uid="{00000000-0005-0000-0000-00009A420000}"/>
    <cellStyle name="annee semestre 3 2 2 2 2 3 2 4 2 2 2 3 2 2 2 2 2 2 2 3 2" xfId="19964" xr:uid="{00000000-0005-0000-0000-00009B420000}"/>
    <cellStyle name="annee semestre 3 2 2 2 2 3 2 4 2 2 2 3 2 2 2 2 2 2 2 3 2 2" xfId="36781" xr:uid="{00000000-0005-0000-0000-00009C420000}"/>
    <cellStyle name="annee semestre 3 2 2 2 2 3 2 4 2 2 2 3 2 2 2 2 2 2 2 3 3" xfId="26672" xr:uid="{00000000-0005-0000-0000-00009D420000}"/>
    <cellStyle name="annee semestre 3 2 2 2 2 3 2 4 2 2 2 3 2 2 2 2 2 2 2 4" xfId="26812" xr:uid="{00000000-0005-0000-0000-00009E420000}"/>
    <cellStyle name="annee semestre 3 2 2 2 2 3 2 4 2 2 2 3 2 2 2 2 2 3" xfId="18197" xr:uid="{00000000-0005-0000-0000-00009F420000}"/>
    <cellStyle name="annee semestre 3 2 2 2 2 3 2 4 2 2 2 3 2 2 2 2 2 3 2" xfId="8267" xr:uid="{00000000-0005-0000-0000-0000A0420000}"/>
    <cellStyle name="annee semestre 3 2 2 2 2 3 2 4 2 2 2 3 2 2 2 2 2 3 2 2" xfId="36512" xr:uid="{00000000-0005-0000-0000-0000A1420000}"/>
    <cellStyle name="annee semestre 3 2 2 2 2 3 2 4 2 2 2 3 2 2 2 2 2 3 3" xfId="31201" xr:uid="{00000000-0005-0000-0000-0000A2420000}"/>
    <cellStyle name="annee semestre 3 2 2 2 2 3 2 4 2 2 2 3 2 2 2 2 2 4" xfId="27675" xr:uid="{00000000-0005-0000-0000-0000A3420000}"/>
    <cellStyle name="annee semestre 3 2 2 2 2 3 2 4 2 2 2 3 2 2 2 3" xfId="3342" xr:uid="{00000000-0005-0000-0000-0000A4420000}"/>
    <cellStyle name="annee semestre 3 2 2 2 2 3 2 4 2 2 2 3 2 2 2 3 2" xfId="4321" xr:uid="{00000000-0005-0000-0000-0000A5420000}"/>
    <cellStyle name="annee semestre 3 2 2 2 2 3 2 4 2 2 2 3 2 2 2 3 2 2" xfId="5250" xr:uid="{00000000-0005-0000-0000-0000A6420000}"/>
    <cellStyle name="annee semestre 3 2 2 2 2 3 2 4 2 2 2 3 2 2 2 3 2 2 2" xfId="7133" xr:uid="{00000000-0005-0000-0000-0000A7420000}"/>
    <cellStyle name="annee semestre 3 2 2 2 2 3 2 4 2 2 2 3 2 2 2 3 2 2 2 2" xfId="6228" xr:uid="{00000000-0005-0000-0000-0000A8420000}"/>
    <cellStyle name="annee semestre 3 2 2 2 2 3 2 4 2 2 2 3 2 2 2 3 2 2 2 2 2" xfId="8048" xr:uid="{00000000-0005-0000-0000-0000A9420000}"/>
    <cellStyle name="annee semestre 3 2 2 2 2 3 2 4 2 2 2 3 2 2 2 3 2 2 2 2 2 2" xfId="14427" xr:uid="{00000000-0005-0000-0000-0000AA420000}"/>
    <cellStyle name="annee semestre 3 2 2 2 2 3 2 4 2 2 2 3 2 2 2 3 2 2 2 2 2 2 2" xfId="20205" xr:uid="{00000000-0005-0000-0000-0000AB420000}"/>
    <cellStyle name="annee semestre 3 2 2 2 2 3 2 4 2 2 2 3 2 2 2 3 2 2 2 2 2 2 2 2" xfId="32753" xr:uid="{00000000-0005-0000-0000-0000AC420000}"/>
    <cellStyle name="annee semestre 3 2 2 2 2 3 2 4 2 2 2 3 2 2 2 3 2 2 2 2 2 2 3" xfId="25308" xr:uid="{00000000-0005-0000-0000-0000AD420000}"/>
    <cellStyle name="annee semestre 3 2 2 2 2 3 2 4 2 2 2 3 2 2 2 3 2 2 2 2 2 3" xfId="31350" xr:uid="{00000000-0005-0000-0000-0000AE420000}"/>
    <cellStyle name="annee semestre 3 2 2 2 2 3 2 4 2 2 2 3 2 2 2 3 2 2 2 2 3" xfId="17235" xr:uid="{00000000-0005-0000-0000-0000AF420000}"/>
    <cellStyle name="annee semestre 3 2 2 2 2 3 2 4 2 2 2 3 2 2 2 3 2 2 2 2 3 2" xfId="9661" xr:uid="{00000000-0005-0000-0000-0000B0420000}"/>
    <cellStyle name="annee semestre 3 2 2 2 2 3 2 4 2 2 2 3 2 2 2 3 2 2 2 2 3 2 2" xfId="35550" xr:uid="{00000000-0005-0000-0000-0000B1420000}"/>
    <cellStyle name="annee semestre 3 2 2 2 2 3 2 4 2 2 2 3 2 2 2 3 2 2 2 2 3 3" xfId="31227" xr:uid="{00000000-0005-0000-0000-0000B2420000}"/>
    <cellStyle name="annee semestre 3 2 2 2 2 3 2 4 2 2 2 3 2 2 2 3 2 2 2 2 4" xfId="22281" xr:uid="{00000000-0005-0000-0000-0000B3420000}"/>
    <cellStyle name="annee semestre 3 2 2 2 2 3 2 4 2 2 2 3 2 2 2 3 2 2 2 3" xfId="11195" xr:uid="{00000000-0005-0000-0000-0000B4420000}"/>
    <cellStyle name="annee semestre 3 2 2 2 2 3 2 4 2 2 2 3 2 2 2 3 2 2 2 3 2" xfId="12571" xr:uid="{00000000-0005-0000-0000-0000B5420000}"/>
    <cellStyle name="annee semestre 3 2 2 2 2 3 2 4 2 2 2 3 2 2 2 3 2 2 2 3 2 2" xfId="14747" xr:uid="{00000000-0005-0000-0000-0000B6420000}"/>
    <cellStyle name="annee semestre 3 2 2 2 2 3 2 4 2 2 2 3 2 2 2 3 2 2 2 3 2 2 2" xfId="8775" xr:uid="{00000000-0005-0000-0000-0000B7420000}"/>
    <cellStyle name="annee semestre 3 2 2 2 2 3 2 4 2 2 2 3 2 2 2 3 2 2 2 3 2 2 2 2" xfId="33073" xr:uid="{00000000-0005-0000-0000-0000B8420000}"/>
    <cellStyle name="annee semestre 3 2 2 2 2 3 2 4 2 2 2 3 2 2 2 3 2 2 2 3 2 2 3" xfId="22017" xr:uid="{00000000-0005-0000-0000-0000B9420000}"/>
    <cellStyle name="annee semestre 3 2 2 2 2 3 2 4 2 2 2 3 2 2 2 3 2 2 2 3 2 3" xfId="22469" xr:uid="{00000000-0005-0000-0000-0000BA420000}"/>
    <cellStyle name="annee semestre 3 2 2 2 2 3 2 4 2 2 2 3 2 2 2 3 2 2 2 3 3" xfId="16574" xr:uid="{00000000-0005-0000-0000-0000BB420000}"/>
    <cellStyle name="annee semestre 3 2 2 2 2 3 2 4 2 2 2 3 2 2 2 3 2 2 2 3 3 2" xfId="19594" xr:uid="{00000000-0005-0000-0000-0000BC420000}"/>
    <cellStyle name="annee semestre 3 2 2 2 2 3 2 4 2 2 2 3 2 2 2 3 2 2 2 3 3 2 2" xfId="34889" xr:uid="{00000000-0005-0000-0000-0000BD420000}"/>
    <cellStyle name="annee semestre 3 2 2 2 2 3 2 4 2 2 2 3 2 2 2 3 2 2 2 3 3 3" xfId="21814" xr:uid="{00000000-0005-0000-0000-0000BE420000}"/>
    <cellStyle name="annee semestre 3 2 2 2 2 3 2 4 2 2 2 3 2 2 2 3 2 2 2 3 4" xfId="25993" xr:uid="{00000000-0005-0000-0000-0000BF420000}"/>
    <cellStyle name="annee semestre 3 2 2 2 2 3 2 4 2 2 2 3 2 2 2 3 2 2 3" xfId="15538" xr:uid="{00000000-0005-0000-0000-0000C0420000}"/>
    <cellStyle name="annee semestre 3 2 2 2 2 3 2 4 2 2 2 3 2 2 2 3 2 2 3 2" xfId="9046" xr:uid="{00000000-0005-0000-0000-0000C1420000}"/>
    <cellStyle name="annee semestre 3 2 2 2 2 3 2 4 2 2 2 3 2 2 2 3 2 2 3 2 2" xfId="33857" xr:uid="{00000000-0005-0000-0000-0000C2420000}"/>
    <cellStyle name="annee semestre 3 2 2 2 2 3 2 4 2 2 2 3 2 2 2 3 2 2 3 3" xfId="22347" xr:uid="{00000000-0005-0000-0000-0000C3420000}"/>
    <cellStyle name="annee semestre 3 2 2 2 2 3 2 4 2 2 2 3 2 2 2 3 2 2 4" xfId="24436" xr:uid="{00000000-0005-0000-0000-0000C4420000}"/>
    <cellStyle name="annee semestre 3 2 2 2 2 3 2 4 2 2 2 3 2 2 2 3 3" xfId="17474" xr:uid="{00000000-0005-0000-0000-0000C5420000}"/>
    <cellStyle name="annee semestre 3 2 2 2 2 3 2 4 2 2 2 3 2 2 2 3 3 2" xfId="8349" xr:uid="{00000000-0005-0000-0000-0000C6420000}"/>
    <cellStyle name="annee semestre 3 2 2 2 2 3 2 4 2 2 2 3 2 2 2 3 3 2 2" xfId="35789" xr:uid="{00000000-0005-0000-0000-0000C7420000}"/>
    <cellStyle name="annee semestre 3 2 2 2 2 3 2 4 2 2 2 3 2 2 2 3 3 3" xfId="28083" xr:uid="{00000000-0005-0000-0000-0000C8420000}"/>
    <cellStyle name="annee semestre 3 2 2 2 2 3 2 4 2 2 2 3 2 2 2 3 4" xfId="22906" xr:uid="{00000000-0005-0000-0000-0000C9420000}"/>
    <cellStyle name="annee semestre 3 2 2 2 2 3 2 4 2 2 2 3 2 3" xfId="2593" xr:uid="{00000000-0005-0000-0000-0000CA420000}"/>
    <cellStyle name="annee semestre 3 2 2 2 2 3 2 4 2 2 2 3 2 3 2" xfId="2350" xr:uid="{00000000-0005-0000-0000-0000CB420000}"/>
    <cellStyle name="annee semestre 3 2 2 2 2 3 2 4 2 2 2 3 2 3 2 2" xfId="4036" xr:uid="{00000000-0005-0000-0000-0000CC420000}"/>
    <cellStyle name="annee semestre 3 2 2 2 2 3 2 4 2 2 2 3 2 3 2 2 2" xfId="4510" xr:uid="{00000000-0005-0000-0000-0000CD420000}"/>
    <cellStyle name="annee semestre 3 2 2 2 2 3 2 4 2 2 2 3 2 3 2 2 2 2" xfId="5277" xr:uid="{00000000-0005-0000-0000-0000CE420000}"/>
    <cellStyle name="annee semestre 3 2 2 2 2 3 2 4 2 2 2 3 2 3 2 2 2 2 2" xfId="6395" xr:uid="{00000000-0005-0000-0000-0000CF420000}"/>
    <cellStyle name="annee semestre 3 2 2 2 2 3 2 4 2 2 2 3 2 3 2 2 2 2 2 2" xfId="6053" xr:uid="{00000000-0005-0000-0000-0000D0420000}"/>
    <cellStyle name="annee semestre 3 2 2 2 2 3 2 4 2 2 2 3 2 3 2 2 2 2 2 2 2" xfId="7406" xr:uid="{00000000-0005-0000-0000-0000D1420000}"/>
    <cellStyle name="annee semestre 3 2 2 2 2 3 2 4 2 2 2 3 2 3 2 2 2 2 2 2 2 2" xfId="13558" xr:uid="{00000000-0005-0000-0000-0000D2420000}"/>
    <cellStyle name="annee semestre 3 2 2 2 2 3 2 4 2 2 2 3 2 3 2 2 2 2 2 2 2 2 2" xfId="18781" xr:uid="{00000000-0005-0000-0000-0000D3420000}"/>
    <cellStyle name="annee semestre 3 2 2 2 2 3 2 4 2 2 2 3 2 3 2 2 2 2 2 2 2 2 2 2" xfId="31884" xr:uid="{00000000-0005-0000-0000-0000D4420000}"/>
    <cellStyle name="annee semestre 3 2 2 2 2 3 2 4 2 2 2 3 2 3 2 2 2 2 2 2 2 2 3" xfId="22407" xr:uid="{00000000-0005-0000-0000-0000D5420000}"/>
    <cellStyle name="annee semestre 3 2 2 2 2 3 2 4 2 2 2 3 2 3 2 2 2 2 2 2 2 3" xfId="27898" xr:uid="{00000000-0005-0000-0000-0000D6420000}"/>
    <cellStyle name="annee semestre 3 2 2 2 2 3 2 4 2 2 2 3 2 3 2 2 2 2 2 2 3" xfId="15466" xr:uid="{00000000-0005-0000-0000-0000D7420000}"/>
    <cellStyle name="annee semestre 3 2 2 2 2 3 2 4 2 2 2 3 2 3 2 2 2 2 2 2 3 2" xfId="18659" xr:uid="{00000000-0005-0000-0000-0000D8420000}"/>
    <cellStyle name="annee semestre 3 2 2 2 2 3 2 4 2 2 2 3 2 3 2 2 2 2 2 2 3 2 2" xfId="33785" xr:uid="{00000000-0005-0000-0000-0000D9420000}"/>
    <cellStyle name="annee semestre 3 2 2 2 2 3 2 4 2 2 2 3 2 3 2 2 2 2 2 2 3 3" xfId="31301" xr:uid="{00000000-0005-0000-0000-0000DA420000}"/>
    <cellStyle name="annee semestre 3 2 2 2 2 3 2 4 2 2 2 3 2 3 2 2 2 2 2 2 4" xfId="26226" xr:uid="{00000000-0005-0000-0000-0000DB420000}"/>
    <cellStyle name="annee semestre 3 2 2 2 2 3 2 4 2 2 2 3 2 3 2 2 2 2 2 3" xfId="10553" xr:uid="{00000000-0005-0000-0000-0000DC420000}"/>
    <cellStyle name="annee semestre 3 2 2 2 2 3 2 4 2 2 2 3 2 3 2 2 2 2 2 3 2" xfId="11931" xr:uid="{00000000-0005-0000-0000-0000DD420000}"/>
    <cellStyle name="annee semestre 3 2 2 2 2 3 2 4 2 2 2 3 2 3 2 2 2 2 2 3 2 2" xfId="13934" xr:uid="{00000000-0005-0000-0000-0000DE420000}"/>
    <cellStyle name="annee semestre 3 2 2 2 2 3 2 4 2 2 2 3 2 3 2 2 2 2 2 3 2 2 2" xfId="18886" xr:uid="{00000000-0005-0000-0000-0000DF420000}"/>
    <cellStyle name="annee semestre 3 2 2 2 2 3 2 4 2 2 2 3 2 3 2 2 2 2 2 3 2 2 2 2" xfId="32260" xr:uid="{00000000-0005-0000-0000-0000E0420000}"/>
    <cellStyle name="annee semestre 3 2 2 2 2 3 2 4 2 2 2 3 2 3 2 2 2 2 2 3 2 2 3" xfId="20980" xr:uid="{00000000-0005-0000-0000-0000E1420000}"/>
    <cellStyle name="annee semestre 3 2 2 2 2 3 2 4 2 2 2 3 2 3 2 2 2 2 2 3 2 3" xfId="27809" xr:uid="{00000000-0005-0000-0000-0000E2420000}"/>
    <cellStyle name="annee semestre 3 2 2 2 2 3 2 4 2 2 2 3 2 3 2 2 2 2 2 3 3" xfId="16431" xr:uid="{00000000-0005-0000-0000-0000E3420000}"/>
    <cellStyle name="annee semestre 3 2 2 2 2 3 2 4 2 2 2 3 2 3 2 2 2 2 2 3 3 2" xfId="11335" xr:uid="{00000000-0005-0000-0000-0000E4420000}"/>
    <cellStyle name="annee semestre 3 2 2 2 2 3 2 4 2 2 2 3 2 3 2 2 2 2 2 3 3 2 2" xfId="34746" xr:uid="{00000000-0005-0000-0000-0000E5420000}"/>
    <cellStyle name="annee semestre 3 2 2 2 2 3 2 4 2 2 2 3 2 3 2 2 2 2 2 3 3 3" xfId="21012" xr:uid="{00000000-0005-0000-0000-0000E6420000}"/>
    <cellStyle name="annee semestre 3 2 2 2 2 3 2 4 2 2 2 3 2 3 2 2 2 2 2 3 4" xfId="29543" xr:uid="{00000000-0005-0000-0000-0000E7420000}"/>
    <cellStyle name="annee semestre 3 2 2 2 2 3 2 4 2 2 2 3 2 3 2 2 2 2 3" xfId="15163" xr:uid="{00000000-0005-0000-0000-0000E8420000}"/>
    <cellStyle name="annee semestre 3 2 2 2 2 3 2 4 2 2 2 3 2 3 2 2 2 2 3 2" xfId="9656" xr:uid="{00000000-0005-0000-0000-0000E9420000}"/>
    <cellStyle name="annee semestre 3 2 2 2 2 3 2 4 2 2 2 3 2 3 2 2 2 2 3 2 2" xfId="33482" xr:uid="{00000000-0005-0000-0000-0000EA420000}"/>
    <cellStyle name="annee semestre 3 2 2 2 2 3 2 4 2 2 2 3 2 3 2 2 2 2 3 3" xfId="23317" xr:uid="{00000000-0005-0000-0000-0000EB420000}"/>
    <cellStyle name="annee semestre 3 2 2 2 2 3 2 4 2 2 2 3 2 3 2 2 2 2 4" xfId="20734" xr:uid="{00000000-0005-0000-0000-0000EC420000}"/>
    <cellStyle name="annee semestre 3 2 2 2 2 3 2 4 2 2 2 3 2 3 2 2 3" xfId="17611" xr:uid="{00000000-0005-0000-0000-0000ED420000}"/>
    <cellStyle name="annee semestre 3 2 2 2 2 3 2 4 2 2 2 3 2 3 2 2 3 2" xfId="20077" xr:uid="{00000000-0005-0000-0000-0000EE420000}"/>
    <cellStyle name="annee semestre 3 2 2 2 2 3 2 4 2 2 2 3 2 3 2 2 3 2 2" xfId="35926" xr:uid="{00000000-0005-0000-0000-0000EF420000}"/>
    <cellStyle name="annee semestre 3 2 2 2 2 3 2 4 2 2 2 3 2 3 2 2 3 3" xfId="22731" xr:uid="{00000000-0005-0000-0000-0000F0420000}"/>
    <cellStyle name="annee semestre 3 2 2 2 2 3 2 4 2 2 2 3 2 3 2 2 4" xfId="21343" xr:uid="{00000000-0005-0000-0000-0000F1420000}"/>
    <cellStyle name="annee semestre 3 2 2 2 2 3 2 4 2 2 2 3 2 3 3" xfId="3246" xr:uid="{00000000-0005-0000-0000-0000F2420000}"/>
    <cellStyle name="annee semestre 3 2 2 2 2 3 2 4 2 2 2 3 2 3 3 2" xfId="3687" xr:uid="{00000000-0005-0000-0000-0000F3420000}"/>
    <cellStyle name="annee semestre 3 2 2 2 2 3 2 4 2 2 2 3 2 3 3 2 2" xfId="4867" xr:uid="{00000000-0005-0000-0000-0000F4420000}"/>
    <cellStyle name="annee semestre 3 2 2 2 2 3 2 4 2 2 2 3 2 3 3 2 2 2" xfId="7167" xr:uid="{00000000-0005-0000-0000-0000F5420000}"/>
    <cellStyle name="annee semestre 3 2 2 2 2 3 2 4 2 2 2 3 2 3 3 2 2 2 2" xfId="5252" xr:uid="{00000000-0005-0000-0000-0000F6420000}"/>
    <cellStyle name="annee semestre 3 2 2 2 2 3 2 4 2 2 2 3 2 3 3 2 2 2 2 2" xfId="8082" xr:uid="{00000000-0005-0000-0000-0000F7420000}"/>
    <cellStyle name="annee semestre 3 2 2 2 2 3 2 4 2 2 2 3 2 3 3 2 2 2 2 2 2" xfId="13444" xr:uid="{00000000-0005-0000-0000-0000F8420000}"/>
    <cellStyle name="annee semestre 3 2 2 2 2 3 2 4 2 2 2 3 2 3 3 2 2 2 2 2 2 2" xfId="9137" xr:uid="{00000000-0005-0000-0000-0000F9420000}"/>
    <cellStyle name="annee semestre 3 2 2 2 2 3 2 4 2 2 2 3 2 3 3 2 2 2 2 2 2 2 2" xfId="31770" xr:uid="{00000000-0005-0000-0000-0000FA420000}"/>
    <cellStyle name="annee semestre 3 2 2 2 2 3 2 4 2 2 2 3 2 3 3 2 2 2 2 2 2 3" xfId="26381" xr:uid="{00000000-0005-0000-0000-0000FB420000}"/>
    <cellStyle name="annee semestre 3 2 2 2 2 3 2 4 2 2 2 3 2 3 3 2 2 2 2 2 3" xfId="31007" xr:uid="{00000000-0005-0000-0000-0000FC420000}"/>
    <cellStyle name="annee semestre 3 2 2 2 2 3 2 4 2 2 2 3 2 3 3 2 2 2 2 3" xfId="18024" xr:uid="{00000000-0005-0000-0000-0000FD420000}"/>
    <cellStyle name="annee semestre 3 2 2 2 2 3 2 4 2 2 2 3 2 3 3 2 2 2 2 3 2" xfId="11403" xr:uid="{00000000-0005-0000-0000-0000FE420000}"/>
    <cellStyle name="annee semestre 3 2 2 2 2 3 2 4 2 2 2 3 2 3 3 2 2 2 2 3 2 2" xfId="36339" xr:uid="{00000000-0005-0000-0000-0000FF420000}"/>
    <cellStyle name="annee semestre 3 2 2 2 2 3 2 4 2 2 2 3 2 3 3 2 2 2 2 3 3" xfId="22066" xr:uid="{00000000-0005-0000-0000-000000430000}"/>
    <cellStyle name="annee semestre 3 2 2 2 2 3 2 4 2 2 2 3 2 3 3 2 2 2 2 4" xfId="27732" xr:uid="{00000000-0005-0000-0000-000001430000}"/>
    <cellStyle name="annee semestre 3 2 2 2 2 3 2 4 2 2 2 3 2 3 3 2 2 2 3" xfId="11229" xr:uid="{00000000-0005-0000-0000-000002430000}"/>
    <cellStyle name="annee semestre 3 2 2 2 2 3 2 4 2 2 2 3 2 3 3 2 2 2 3 2" xfId="12605" xr:uid="{00000000-0005-0000-0000-000003430000}"/>
    <cellStyle name="annee semestre 3 2 2 2 2 3 2 4 2 2 2 3 2 3 3 2 2 2 3 2 2" xfId="14781" xr:uid="{00000000-0005-0000-0000-000004430000}"/>
    <cellStyle name="annee semestre 3 2 2 2 2 3 2 4 2 2 2 3 2 3 3 2 2 2 3 2 2 2" xfId="19163" xr:uid="{00000000-0005-0000-0000-000005430000}"/>
    <cellStyle name="annee semestre 3 2 2 2 2 3 2 4 2 2 2 3 2 3 3 2 2 2 3 2 2 2 2" xfId="33107" xr:uid="{00000000-0005-0000-0000-000006430000}"/>
    <cellStyle name="annee semestre 3 2 2 2 2 3 2 4 2 2 2 3 2 3 3 2 2 2 3 2 2 3" xfId="31289" xr:uid="{00000000-0005-0000-0000-000007430000}"/>
    <cellStyle name="annee semestre 3 2 2 2 2 3 2 4 2 2 2 3 2 3 3 2 2 2 3 2 3" xfId="22770" xr:uid="{00000000-0005-0000-0000-000008430000}"/>
    <cellStyle name="annee semestre 3 2 2 2 2 3 2 4 2 2 2 3 2 3 3 2 2 2 3 3" xfId="17471" xr:uid="{00000000-0005-0000-0000-000009430000}"/>
    <cellStyle name="annee semestre 3 2 2 2 2 3 2 4 2 2 2 3 2 3 3 2 2 2 3 3 2" xfId="9038" xr:uid="{00000000-0005-0000-0000-00000A430000}"/>
    <cellStyle name="annee semestre 3 2 2 2 2 3 2 4 2 2 2 3 2 3 3 2 2 2 3 3 2 2" xfId="35786" xr:uid="{00000000-0005-0000-0000-00000B430000}"/>
    <cellStyle name="annee semestre 3 2 2 2 2 3 2 4 2 2 2 3 2 3 3 2 2 2 3 3 3" xfId="28413" xr:uid="{00000000-0005-0000-0000-00000C430000}"/>
    <cellStyle name="annee semestre 3 2 2 2 2 3 2 4 2 2 2 3 2 3 3 2 2 2 3 4" xfId="21301" xr:uid="{00000000-0005-0000-0000-00000D430000}"/>
    <cellStyle name="annee semestre 3 2 2 2 2 3 2 4 2 2 2 3 2 3 3 2 2 3" xfId="17292" xr:uid="{00000000-0005-0000-0000-00000E430000}"/>
    <cellStyle name="annee semestre 3 2 2 2 2 3 2 4 2 2 2 3 2 3 3 2 2 3 2" xfId="10219" xr:uid="{00000000-0005-0000-0000-00000F430000}"/>
    <cellStyle name="annee semestre 3 2 2 2 2 3 2 4 2 2 2 3 2 3 3 2 2 3 2 2" xfId="35607" xr:uid="{00000000-0005-0000-0000-000010430000}"/>
    <cellStyle name="annee semestre 3 2 2 2 2 3 2 4 2 2 2 3 2 3 3 2 2 3 3" xfId="20988" xr:uid="{00000000-0005-0000-0000-000011430000}"/>
    <cellStyle name="annee semestre 3 2 2 2 2 3 2 4 2 2 2 3 2 3 3 2 2 4" xfId="21092" xr:uid="{00000000-0005-0000-0000-000012430000}"/>
    <cellStyle name="annee semestre 3 2 2 2 2 3 2 4 2 2 2 3 2 3 3 3" xfId="16865" xr:uid="{00000000-0005-0000-0000-000013430000}"/>
    <cellStyle name="annee semestre 3 2 2 2 2 3 2 4 2 2 2 3 2 3 3 3 2" xfId="20217" xr:uid="{00000000-0005-0000-0000-000014430000}"/>
    <cellStyle name="annee semestre 3 2 2 2 2 3 2 4 2 2 2 3 2 3 3 3 2 2" xfId="35180" xr:uid="{00000000-0005-0000-0000-000015430000}"/>
    <cellStyle name="annee semestre 3 2 2 2 2 3 2 4 2 2 2 3 2 3 3 3 3" xfId="23857" xr:uid="{00000000-0005-0000-0000-000016430000}"/>
    <cellStyle name="annee semestre 3 2 2 2 2 3 2 4 2 2 2 3 2 3 3 4" xfId="25738" xr:uid="{00000000-0005-0000-0000-000017430000}"/>
    <cellStyle name="annee semestre 3 2 2 2 2 3 2 4 2 2 2 3 2 4" xfId="18443" xr:uid="{00000000-0005-0000-0000-000018430000}"/>
    <cellStyle name="annee semestre 3 2 2 2 2 3 2 4 2 2 2 3 2 4 2" xfId="11554" xr:uid="{00000000-0005-0000-0000-000019430000}"/>
    <cellStyle name="annee semestre 3 2 2 2 2 3 2 4 2 2 2 3 2 4 2 2" xfId="36758" xr:uid="{00000000-0005-0000-0000-00001A430000}"/>
    <cellStyle name="annee semestre 3 2 2 2 2 3 2 4 2 2 2 3 2 4 3" xfId="28071" xr:uid="{00000000-0005-0000-0000-00001B430000}"/>
    <cellStyle name="annee semestre 3 2 2 2 2 3 2 4 2 2 2 3 2 5" xfId="22290" xr:uid="{00000000-0005-0000-0000-00001C430000}"/>
    <cellStyle name="annee semestre 3 2 2 2 2 3 2 4 2 2 2 4" xfId="15121" xr:uid="{00000000-0005-0000-0000-00001D430000}"/>
    <cellStyle name="annee semestre 3 2 2 2 2 3 2 4 2 2 2 4 2" xfId="18738" xr:uid="{00000000-0005-0000-0000-00001E430000}"/>
    <cellStyle name="annee semestre 3 2 2 2 2 3 2 4 2 2 2 4 2 2" xfId="33441" xr:uid="{00000000-0005-0000-0000-00001F430000}"/>
    <cellStyle name="annee semestre 3 2 2 2 2 3 2 4 2 2 2 4 3" xfId="29596" xr:uid="{00000000-0005-0000-0000-000020430000}"/>
    <cellStyle name="annee semestre 3 2 2 2 2 3 2 4 2 2 2 5" xfId="21798" xr:uid="{00000000-0005-0000-0000-000021430000}"/>
    <cellStyle name="annee semestre 3 2 2 2 2 3 2 4 2 3" xfId="15132" xr:uid="{00000000-0005-0000-0000-000022430000}"/>
    <cellStyle name="annee semestre 3 2 2 2 2 3 2 4 2 3 2" xfId="19532" xr:uid="{00000000-0005-0000-0000-000023430000}"/>
    <cellStyle name="annee semestre 3 2 2 2 2 3 2 4 2 3 2 2" xfId="33452" xr:uid="{00000000-0005-0000-0000-000024430000}"/>
    <cellStyle name="annee semestre 3 2 2 2 2 3 2 4 2 3 3" xfId="30646" xr:uid="{00000000-0005-0000-0000-000025430000}"/>
    <cellStyle name="annee semestre 3 2 2 2 2 3 2 4 2 4" xfId="25133" xr:uid="{00000000-0005-0000-0000-000026430000}"/>
    <cellStyle name="annee semestre 3 2 2 2 2 3 2 5" xfId="14891" xr:uid="{00000000-0005-0000-0000-000027430000}"/>
    <cellStyle name="annee semestre 3 2 2 2 2 3 2 5 2" xfId="11274" xr:uid="{00000000-0005-0000-0000-000028430000}"/>
    <cellStyle name="annee semestre 3 2 2 2 2 3 2 5 2 2" xfId="33213" xr:uid="{00000000-0005-0000-0000-000029430000}"/>
    <cellStyle name="annee semestre 3 2 2 2 2 3 2 5 3" xfId="21153" xr:uid="{00000000-0005-0000-0000-00002A430000}"/>
    <cellStyle name="annee semestre 3 2 2 2 2 3 2 6" xfId="20615" xr:uid="{00000000-0005-0000-0000-00002B430000}"/>
    <cellStyle name="annee semestre 3 2 2 2 2 3 3" xfId="748" xr:uid="{00000000-0005-0000-0000-00002C430000}"/>
    <cellStyle name="annee semestre 3 2 2 2 2 3 3 2" xfId="833" xr:uid="{00000000-0005-0000-0000-00002D430000}"/>
    <cellStyle name="annee semestre 3 2 2 2 2 3 3 2 2" xfId="592" xr:uid="{00000000-0005-0000-0000-00002E430000}"/>
    <cellStyle name="annee semestre 3 2 2 2 2 3 3 2 2 2" xfId="930" xr:uid="{00000000-0005-0000-0000-00002F430000}"/>
    <cellStyle name="annee semestre 3 2 2 2 2 3 3 2 2 2 2" xfId="1252" xr:uid="{00000000-0005-0000-0000-000030430000}"/>
    <cellStyle name="annee semestre 3 2 2 2 2 3 3 2 2 2 2 2" xfId="1305" xr:uid="{00000000-0005-0000-0000-000031430000}"/>
    <cellStyle name="annee semestre 3 2 2 2 2 3 3 2 2 2 2 2 2" xfId="1687" xr:uid="{00000000-0005-0000-0000-000032430000}"/>
    <cellStyle name="annee semestre 3 2 2 2 2 3 3 2 2 2 2 2 2 2" xfId="1965" xr:uid="{00000000-0005-0000-0000-000033430000}"/>
    <cellStyle name="annee semestre 3 2 2 2 2 3 3 2 2 2 2 2 2 2 2" xfId="2344" xr:uid="{00000000-0005-0000-0000-000034430000}"/>
    <cellStyle name="annee semestre 3 2 2 2 2 3 3 2 2 2 2 2 2 2 2 2" xfId="2855" xr:uid="{00000000-0005-0000-0000-000035430000}"/>
    <cellStyle name="annee semestre 3 2 2 2 2 3 3 2 2 2 2 2 2 2 2 2 2" xfId="4192" xr:uid="{00000000-0005-0000-0000-000036430000}"/>
    <cellStyle name="annee semestre 3 2 2 2 2 3 3 2 2 2 2 2 2 2 2 2 2 2" xfId="4666" xr:uid="{00000000-0005-0000-0000-000037430000}"/>
    <cellStyle name="annee semestre 3 2 2 2 2 3 3 2 2 2 2 2 2 2 2 2 2 2 2" xfId="5491" xr:uid="{00000000-0005-0000-0000-000038430000}"/>
    <cellStyle name="annee semestre 3 2 2 2 2 3 3 2 2 2 2 2 2 2 2 2 2 2 2 2" xfId="6881" xr:uid="{00000000-0005-0000-0000-000039430000}"/>
    <cellStyle name="annee semestre 3 2 2 2 2 3 3 2 2 2 2 2 2 2 2 2 2 2 2 2 2" xfId="7254" xr:uid="{00000000-0005-0000-0000-00003A430000}"/>
    <cellStyle name="annee semestre 3 2 2 2 2 3 3 2 2 2 2 2 2 2 2 2 2 2 2 2 2 2" xfId="7892" xr:uid="{00000000-0005-0000-0000-00003B430000}"/>
    <cellStyle name="annee semestre 3 2 2 2 2 3 3 2 2 2 2 2 2 2 2 2 2 2 2 2 2 2 2" xfId="13969" xr:uid="{00000000-0005-0000-0000-00003C430000}"/>
    <cellStyle name="annee semestre 3 2 2 2 2 3 3 2 2 2 2 2 2 2 2 2 2 2 2 2 2 2 2 2" xfId="19590" xr:uid="{00000000-0005-0000-0000-00003D430000}"/>
    <cellStyle name="annee semestre 3 2 2 2 2 3 3 2 2 2 2 2 2 2 2 2 2 2 2 2 2 2 2 2 2" xfId="32295" xr:uid="{00000000-0005-0000-0000-00003E430000}"/>
    <cellStyle name="annee semestre 3 2 2 2 2 3 3 2 2 2 2 2 2 2 2 2 2 2 2 2 2 2 2 3" xfId="27646" xr:uid="{00000000-0005-0000-0000-00003F430000}"/>
    <cellStyle name="annee semestre 3 2 2 2 2 3 3 2 2 2 2 2 2 2 2 2 2 2 2 2 2 2 3" xfId="21004" xr:uid="{00000000-0005-0000-0000-000040430000}"/>
    <cellStyle name="annee semestre 3 2 2 2 2 3 3 2 2 2 2 2 2 2 2 2 2 2 2 2 2 3" xfId="16826" xr:uid="{00000000-0005-0000-0000-000041430000}"/>
    <cellStyle name="annee semestre 3 2 2 2 2 3 3 2 2 2 2 2 2 2 2 2 2 2 2 2 2 3 2" xfId="19591" xr:uid="{00000000-0005-0000-0000-000042430000}"/>
    <cellStyle name="annee semestre 3 2 2 2 2 3 3 2 2 2 2 2 2 2 2 2 2 2 2 2 2 3 2 2" xfId="35141" xr:uid="{00000000-0005-0000-0000-000043430000}"/>
    <cellStyle name="annee semestre 3 2 2 2 2 3 3 2 2 2 2 2 2 2 2 2 2 2 2 2 2 3 3" xfId="31095" xr:uid="{00000000-0005-0000-0000-000044430000}"/>
    <cellStyle name="annee semestre 3 2 2 2 2 3 3 2 2 2 2 2 2 2 2 2 2 2 2 2 2 4" xfId="27440" xr:uid="{00000000-0005-0000-0000-000045430000}"/>
    <cellStyle name="annee semestre 3 2 2 2 2 3 3 2 2 2 2 2 2 2 2 2 2 2 2 2 3" xfId="11039" xr:uid="{00000000-0005-0000-0000-000046430000}"/>
    <cellStyle name="annee semestre 3 2 2 2 2 3 3 2 2 2 2 2 2 2 2 2 2 2 2 2 3 2" xfId="11838" xr:uid="{00000000-0005-0000-0000-000047430000}"/>
    <cellStyle name="annee semestre 3 2 2 2 2 3 3 2 2 2 2 2 2 2 2 2 2 2 2 2 3 2 2" xfId="13698" xr:uid="{00000000-0005-0000-0000-000048430000}"/>
    <cellStyle name="annee semestre 3 2 2 2 2 3 3 2 2 2 2 2 2 2 2 2 2 2 2 2 3 2 2 2" xfId="18617" xr:uid="{00000000-0005-0000-0000-000049430000}"/>
    <cellStyle name="annee semestre 3 2 2 2 2 3 3 2 2 2 2 2 2 2 2 2 2 2 2 2 3 2 2 2 2" xfId="32024" xr:uid="{00000000-0005-0000-0000-00004A430000}"/>
    <cellStyle name="annee semestre 3 2 2 2 2 3 3 2 2 2 2 2 2 2 2 2 2 2 2 2 3 2 2 3" xfId="22532" xr:uid="{00000000-0005-0000-0000-00004B430000}"/>
    <cellStyle name="annee semestre 3 2 2 2 2 3 3 2 2 2 2 2 2 2 2 2 2 2 2 2 3 2 3" xfId="25899" xr:uid="{00000000-0005-0000-0000-00004C430000}"/>
    <cellStyle name="annee semestre 3 2 2 2 2 3 3 2 2 2 2 2 2 2 2 2 2 2 2 2 3 3" xfId="15216" xr:uid="{00000000-0005-0000-0000-00004D430000}"/>
    <cellStyle name="annee semestre 3 2 2 2 2 3 3 2 2 2 2 2 2 2 2 2 2 2 2 2 3 3 2" xfId="19119" xr:uid="{00000000-0005-0000-0000-00004E430000}"/>
    <cellStyle name="annee semestre 3 2 2 2 2 3 3 2 2 2 2 2 2 2 2 2 2 2 2 2 3 3 2 2" xfId="33535" xr:uid="{00000000-0005-0000-0000-00004F430000}"/>
    <cellStyle name="annee semestre 3 2 2 2 2 3 3 2 2 2 2 2 2 2 2 2 2 2 2 2 3 3 3" xfId="24350" xr:uid="{00000000-0005-0000-0000-000050430000}"/>
    <cellStyle name="annee semestre 3 2 2 2 2 3 3 2 2 2 2 2 2 2 2 2 2 2 2 2 3 4" xfId="25070" xr:uid="{00000000-0005-0000-0000-000051430000}"/>
    <cellStyle name="annee semestre 3 2 2 2 2 3 3 2 2 2 2 2 2 2 2 2 2 2 2 3" xfId="16822" xr:uid="{00000000-0005-0000-0000-000052430000}"/>
    <cellStyle name="annee semestre 3 2 2 2 2 3 3 2 2 2 2 2 2 2 2 2 2 2 2 3 2" xfId="9106" xr:uid="{00000000-0005-0000-0000-000053430000}"/>
    <cellStyle name="annee semestre 3 2 2 2 2 3 3 2 2 2 2 2 2 2 2 2 2 2 2 3 2 2" xfId="35137" xr:uid="{00000000-0005-0000-0000-000054430000}"/>
    <cellStyle name="annee semestre 3 2 2 2 2 3 3 2 2 2 2 2 2 2 2 2 2 2 2 3 3" xfId="21693" xr:uid="{00000000-0005-0000-0000-000055430000}"/>
    <cellStyle name="annee semestre 3 2 2 2 2 3 3 2 2 2 2 2 2 2 2 2 2 2 2 4" xfId="26507" xr:uid="{00000000-0005-0000-0000-000056430000}"/>
    <cellStyle name="annee semestre 3 2 2 2 2 3 3 2 2 2 2 2 2 2 2 2 2 3" xfId="17504" xr:uid="{00000000-0005-0000-0000-000057430000}"/>
    <cellStyle name="annee semestre 3 2 2 2 2 3 3 2 2 2 2 2 2 2 2 2 2 3 2" xfId="13095" xr:uid="{00000000-0005-0000-0000-000058430000}"/>
    <cellStyle name="annee semestre 3 2 2 2 2 3 3 2 2 2 2 2 2 2 2 2 2 3 2 2" xfId="35819" xr:uid="{00000000-0005-0000-0000-000059430000}"/>
    <cellStyle name="annee semestre 3 2 2 2 2 3 3 2 2 2 2 2 2 2 2 2 2 3 3" xfId="23494" xr:uid="{00000000-0005-0000-0000-00005A430000}"/>
    <cellStyle name="annee semestre 3 2 2 2 2 3 3 2 2 2 2 2 2 2 2 2 2 4" xfId="29429" xr:uid="{00000000-0005-0000-0000-00005B430000}"/>
    <cellStyle name="annee semestre 3 2 2 2 2 3 3 2 2 2 2 2 2 2 2 3" xfId="3337" xr:uid="{00000000-0005-0000-0000-00005C430000}"/>
    <cellStyle name="annee semestre 3 2 2 2 2 3 3 2 2 2 2 2 2 2 2 3 2" xfId="4316" xr:uid="{00000000-0005-0000-0000-00005D430000}"/>
    <cellStyle name="annee semestre 3 2 2 2 2 3 3 2 2 2 2 2 2 2 2 3 2 2" xfId="5295" xr:uid="{00000000-0005-0000-0000-00005E430000}"/>
    <cellStyle name="annee semestre 3 2 2 2 2 3 3 2 2 2 2 2 2 2 2 3 2 2 2" xfId="6777" xr:uid="{00000000-0005-0000-0000-00005F430000}"/>
    <cellStyle name="annee semestre 3 2 2 2 2 3 3 2 2 2 2 2 2 2 2 3 2 2 2 2" xfId="4959" xr:uid="{00000000-0005-0000-0000-000060430000}"/>
    <cellStyle name="annee semestre 3 2 2 2 2 3 3 2 2 2 2 2 2 2 2 3 2 2 2 2 2" xfId="7788" xr:uid="{00000000-0005-0000-0000-000061430000}"/>
    <cellStyle name="annee semestre 3 2 2 2 2 3 3 2 2 2 2 2 2 2 2 3 2 2 2 2 2 2" xfId="13747" xr:uid="{00000000-0005-0000-0000-000062430000}"/>
    <cellStyle name="annee semestre 3 2 2 2 2 3 3 2 2 2 2 2 2 2 2 3 2 2 2 2 2 2 2" xfId="9017" xr:uid="{00000000-0005-0000-0000-000063430000}"/>
    <cellStyle name="annee semestre 3 2 2 2 2 3 3 2 2 2 2 2 2 2 2 3 2 2 2 2 2 2 2 2" xfId="32073" xr:uid="{00000000-0005-0000-0000-000064430000}"/>
    <cellStyle name="annee semestre 3 2 2 2 2 3 3 2 2 2 2 2 2 2 2 3 2 2 2 2 2 2 3" xfId="29960" xr:uid="{00000000-0005-0000-0000-000065430000}"/>
    <cellStyle name="annee semestre 3 2 2 2 2 3 3 2 2 2 2 2 2 2 2 3 2 2 2 2 2 3" xfId="27342" xr:uid="{00000000-0005-0000-0000-000066430000}"/>
    <cellStyle name="annee semestre 3 2 2 2 2 3 3 2 2 2 2 2 2 2 2 3 2 2 2 2 3" xfId="17430" xr:uid="{00000000-0005-0000-0000-000067430000}"/>
    <cellStyle name="annee semestre 3 2 2 2 2 3 3 2 2 2 2 2 2 2 2 3 2 2 2 2 3 2" xfId="19151" xr:uid="{00000000-0005-0000-0000-000068430000}"/>
    <cellStyle name="annee semestre 3 2 2 2 2 3 3 2 2 2 2 2 2 2 2 3 2 2 2 2 3 2 2" xfId="35745" xr:uid="{00000000-0005-0000-0000-000069430000}"/>
    <cellStyle name="annee semestre 3 2 2 2 2 3 3 2 2 2 2 2 2 2 2 3 2 2 2 2 3 3" xfId="20842" xr:uid="{00000000-0005-0000-0000-00006A430000}"/>
    <cellStyle name="annee semestre 3 2 2 2 2 3 3 2 2 2 2 2 2 2 2 3 2 2 2 2 4" xfId="28060" xr:uid="{00000000-0005-0000-0000-00006B430000}"/>
    <cellStyle name="annee semestre 3 2 2 2 2 3 3 2 2 2 2 2 2 2 2 3 2 2 2 3" xfId="10935" xr:uid="{00000000-0005-0000-0000-00006C430000}"/>
    <cellStyle name="annee semestre 3 2 2 2 2 3 3 2 2 2 2 2 2 2 2 3 2 2 2 3 2" xfId="12313" xr:uid="{00000000-0005-0000-0000-00006D430000}"/>
    <cellStyle name="annee semestre 3 2 2 2 2 3 3 2 2 2 2 2 2 2 2 3 2 2 2 3 2 2" xfId="14489" xr:uid="{00000000-0005-0000-0000-00006E430000}"/>
    <cellStyle name="annee semestre 3 2 2 2 2 3 3 2 2 2 2 2 2 2 2 3 2 2 2 3 2 2 2" xfId="20188" xr:uid="{00000000-0005-0000-0000-00006F430000}"/>
    <cellStyle name="annee semestre 3 2 2 2 2 3 3 2 2 2 2 2 2 2 2 3 2 2 2 3 2 2 2 2" xfId="32815" xr:uid="{00000000-0005-0000-0000-000070430000}"/>
    <cellStyle name="annee semestre 3 2 2 2 2 3 3 2 2 2 2 2 2 2 2 3 2 2 2 3 2 2 3" xfId="29556" xr:uid="{00000000-0005-0000-0000-000071430000}"/>
    <cellStyle name="annee semestre 3 2 2 2 2 3 3 2 2 2 2 2 2 2 2 3 2 2 2 3 2 3" xfId="26582" xr:uid="{00000000-0005-0000-0000-000072430000}"/>
    <cellStyle name="annee semestre 3 2 2 2 2 3 3 2 2 2 2 2 2 2 2 3 2 2 2 3 3" xfId="18309" xr:uid="{00000000-0005-0000-0000-000073430000}"/>
    <cellStyle name="annee semestre 3 2 2 2 2 3 3 2 2 2 2 2 2 2 2 3 2 2 2 3 3 2" xfId="8248" xr:uid="{00000000-0005-0000-0000-000074430000}"/>
    <cellStyle name="annee semestre 3 2 2 2 2 3 3 2 2 2 2 2 2 2 2 3 2 2 2 3 3 2 2" xfId="36624" xr:uid="{00000000-0005-0000-0000-000075430000}"/>
    <cellStyle name="annee semestre 3 2 2 2 2 3 3 2 2 2 2 2 2 2 2 3 2 2 2 3 3 3" xfId="27070" xr:uid="{00000000-0005-0000-0000-000076430000}"/>
    <cellStyle name="annee semestre 3 2 2 2 2 3 3 2 2 2 2 2 2 2 2 3 2 2 2 3 4" xfId="27708" xr:uid="{00000000-0005-0000-0000-000077430000}"/>
    <cellStyle name="annee semestre 3 2 2 2 2 3 3 2 2 2 2 2 2 2 2 3 2 2 3" xfId="15776" xr:uid="{00000000-0005-0000-0000-000078430000}"/>
    <cellStyle name="annee semestre 3 2 2 2 2 3 3 2 2 2 2 2 2 2 2 3 2 2 3 2" xfId="9411" xr:uid="{00000000-0005-0000-0000-000079430000}"/>
    <cellStyle name="annee semestre 3 2 2 2 2 3 3 2 2 2 2 2 2 2 2 3 2 2 3 2 2" xfId="34092" xr:uid="{00000000-0005-0000-0000-00007A430000}"/>
    <cellStyle name="annee semestre 3 2 2 2 2 3 3 2 2 2 2 2 2 2 2 3 2 2 3 3" xfId="28913" xr:uid="{00000000-0005-0000-0000-00007B430000}"/>
    <cellStyle name="annee semestre 3 2 2 2 2 3 3 2 2 2 2 2 2 2 2 3 2 2 4" xfId="29467" xr:uid="{00000000-0005-0000-0000-00007C430000}"/>
    <cellStyle name="annee semestre 3 2 2 2 2 3 3 2 2 2 2 2 2 2 2 3 3" xfId="15616" xr:uid="{00000000-0005-0000-0000-00007D430000}"/>
    <cellStyle name="annee semestre 3 2 2 2 2 3 3 2 2 2 2 2 2 2 2 3 3 2" xfId="18879" xr:uid="{00000000-0005-0000-0000-00007E430000}"/>
    <cellStyle name="annee semestre 3 2 2 2 2 3 3 2 2 2 2 2 2 2 2 3 3 2 2" xfId="33933" xr:uid="{00000000-0005-0000-0000-00007F430000}"/>
    <cellStyle name="annee semestre 3 2 2 2 2 3 3 2 2 2 2 2 2 2 2 3 3 3" xfId="30397" xr:uid="{00000000-0005-0000-0000-000080430000}"/>
    <cellStyle name="annee semestre 3 2 2 2 2 3 3 2 2 2 2 2 2 2 2 3 4" xfId="26934" xr:uid="{00000000-0005-0000-0000-000081430000}"/>
    <cellStyle name="annee semestre 3 2 2 2 2 3 3 2 2 2 2 2 2 3" xfId="2588" xr:uid="{00000000-0005-0000-0000-000082430000}"/>
    <cellStyle name="annee semestre 3 2 2 2 2 3 3 2 2 2 2 2 2 3 2" xfId="2404" xr:uid="{00000000-0005-0000-0000-000083430000}"/>
    <cellStyle name="annee semestre 3 2 2 2 2 3 3 2 2 2 2 2 2 3 2 2" xfId="4177" xr:uid="{00000000-0005-0000-0000-000084430000}"/>
    <cellStyle name="annee semestre 3 2 2 2 2 3 3 2 2 2 2 2 2 3 2 2 2" xfId="4651" xr:uid="{00000000-0005-0000-0000-000085430000}"/>
    <cellStyle name="annee semestre 3 2 2 2 2 3 3 2 2 2 2 2 2 3 2 2 2 2" xfId="4961" xr:uid="{00000000-0005-0000-0000-000086430000}"/>
    <cellStyle name="annee semestre 3 2 2 2 2 3 3 2 2 2 2 2 2 3 2 2 2 2 2" xfId="6593" xr:uid="{00000000-0005-0000-0000-000087430000}"/>
    <cellStyle name="annee semestre 3 2 2 2 2 3 3 2 2 2 2 2 2 3 2 2 2 2 2 2" xfId="6078" xr:uid="{00000000-0005-0000-0000-000088430000}"/>
    <cellStyle name="annee semestre 3 2 2 2 2 3 3 2 2 2 2 2 2 3 2 2 2 2 2 2 2" xfId="7604" xr:uid="{00000000-0005-0000-0000-000089430000}"/>
    <cellStyle name="annee semestre 3 2 2 2 2 3 3 2 2 2 2 2 2 3 2 2 2 2 2 2 2 2" xfId="13263" xr:uid="{00000000-0005-0000-0000-00008A430000}"/>
    <cellStyle name="annee semestre 3 2 2 2 2 3 3 2 2 2 2 2 2 3 2 2 2 2 2 2 2 2 2" xfId="13068" xr:uid="{00000000-0005-0000-0000-00008B430000}"/>
    <cellStyle name="annee semestre 3 2 2 2 2 3 3 2 2 2 2 2 2 3 2 2 2 2 2 2 2 2 2 2" xfId="31589" xr:uid="{00000000-0005-0000-0000-00008C430000}"/>
    <cellStyle name="annee semestre 3 2 2 2 2 3 3 2 2 2 2 2 2 3 2 2 2 2 2 2 2 2 3" xfId="22641" xr:uid="{00000000-0005-0000-0000-00008D430000}"/>
    <cellStyle name="annee semestre 3 2 2 2 2 3 3 2 2 2 2 2 2 3 2 2 2 2 2 2 2 3" xfId="24560" xr:uid="{00000000-0005-0000-0000-00008E430000}"/>
    <cellStyle name="annee semestre 3 2 2 2 2 3 3 2 2 2 2 2 2 3 2 2 2 2 2 2 3" xfId="17229" xr:uid="{00000000-0005-0000-0000-00008F430000}"/>
    <cellStyle name="annee semestre 3 2 2 2 2 3 3 2 2 2 2 2 2 3 2 2 2 2 2 2 3 2" xfId="8304" xr:uid="{00000000-0005-0000-0000-000090430000}"/>
    <cellStyle name="annee semestre 3 2 2 2 2 3 3 2 2 2 2 2 2 3 2 2 2 2 2 2 3 2 2" xfId="35544" xr:uid="{00000000-0005-0000-0000-000091430000}"/>
    <cellStyle name="annee semestre 3 2 2 2 2 3 3 2 2 2 2 2 2 3 2 2 2 2 2 2 3 3" xfId="24581" xr:uid="{00000000-0005-0000-0000-000092430000}"/>
    <cellStyle name="annee semestre 3 2 2 2 2 3 3 2 2 2 2 2 2 3 2 2 2 2 2 2 4" xfId="26116" xr:uid="{00000000-0005-0000-0000-000093430000}"/>
    <cellStyle name="annee semestre 3 2 2 2 2 3 3 2 2 2 2 2 2 3 2 2 2 2 2 3" xfId="10751" xr:uid="{00000000-0005-0000-0000-000094430000}"/>
    <cellStyle name="annee semestre 3 2 2 2 2 3 3 2 2 2 2 2 2 3 2 2 2 2 2 3 2" xfId="12404" xr:uid="{00000000-0005-0000-0000-000095430000}"/>
    <cellStyle name="annee semestre 3 2 2 2 2 3 3 2 2 2 2 2 2 3 2 2 2 2 2 3 2 2" xfId="14580" xr:uid="{00000000-0005-0000-0000-000096430000}"/>
    <cellStyle name="annee semestre 3 2 2 2 2 3 3 2 2 2 2 2 2 3 2 2 2 2 2 3 2 2 2" xfId="8173" xr:uid="{00000000-0005-0000-0000-000097430000}"/>
    <cellStyle name="annee semestre 3 2 2 2 2 3 3 2 2 2 2 2 2 3 2 2 2 2 2 3 2 2 2 2" xfId="32906" xr:uid="{00000000-0005-0000-0000-000098430000}"/>
    <cellStyle name="annee semestre 3 2 2 2 2 3 3 2 2 2 2 2 2 3 2 2 2 2 2 3 2 2 3" xfId="29751" xr:uid="{00000000-0005-0000-0000-000099430000}"/>
    <cellStyle name="annee semestre 3 2 2 2 2 3 3 2 2 2 2 2 2 3 2 2 2 2 2 3 2 3" xfId="22635" xr:uid="{00000000-0005-0000-0000-00009A430000}"/>
    <cellStyle name="annee semestre 3 2 2 2 2 3 3 2 2 2 2 2 2 3 2 2 2 2 2 3 3" xfId="17512" xr:uid="{00000000-0005-0000-0000-00009B430000}"/>
    <cellStyle name="annee semestre 3 2 2 2 2 3 3 2 2 2 2 2 2 3 2 2 2 2 2 3 3 2" xfId="11588" xr:uid="{00000000-0005-0000-0000-00009C430000}"/>
    <cellStyle name="annee semestre 3 2 2 2 2 3 3 2 2 2 2 2 2 3 2 2 2 2 2 3 3 2 2" xfId="35827" xr:uid="{00000000-0005-0000-0000-00009D430000}"/>
    <cellStyle name="annee semestre 3 2 2 2 2 3 3 2 2 2 2 2 2 3 2 2 2 2 2 3 3 3" xfId="30994" xr:uid="{00000000-0005-0000-0000-00009E430000}"/>
    <cellStyle name="annee semestre 3 2 2 2 2 3 3 2 2 2 2 2 2 3 2 2 2 2 2 3 4" xfId="23342" xr:uid="{00000000-0005-0000-0000-00009F430000}"/>
    <cellStyle name="annee semestre 3 2 2 2 2 3 3 2 2 2 2 2 2 3 2 2 2 2 3" xfId="15189" xr:uid="{00000000-0005-0000-0000-0000A0430000}"/>
    <cellStyle name="annee semestre 3 2 2 2 2 3 3 2 2 2 2 2 2 3 2 2 2 2 3 2" xfId="9826" xr:uid="{00000000-0005-0000-0000-0000A1430000}"/>
    <cellStyle name="annee semestre 3 2 2 2 2 3 3 2 2 2 2 2 2 3 2 2 2 2 3 2 2" xfId="33508" xr:uid="{00000000-0005-0000-0000-0000A2430000}"/>
    <cellStyle name="annee semestre 3 2 2 2 2 3 3 2 2 2 2 2 2 3 2 2 2 2 3 3" xfId="31101" xr:uid="{00000000-0005-0000-0000-0000A3430000}"/>
    <cellStyle name="annee semestre 3 2 2 2 2 3 3 2 2 2 2 2 2 3 2 2 2 2 4" xfId="25470" xr:uid="{00000000-0005-0000-0000-0000A4430000}"/>
    <cellStyle name="annee semestre 3 2 2 2 2 3 3 2 2 2 2 2 2 3 2 2 3" xfId="17223" xr:uid="{00000000-0005-0000-0000-0000A5430000}"/>
    <cellStyle name="annee semestre 3 2 2 2 2 3 3 2 2 2 2 2 2 3 2 2 3 2" xfId="18650" xr:uid="{00000000-0005-0000-0000-0000A6430000}"/>
    <cellStyle name="annee semestre 3 2 2 2 2 3 3 2 2 2 2 2 2 3 2 2 3 2 2" xfId="35538" xr:uid="{00000000-0005-0000-0000-0000A7430000}"/>
    <cellStyle name="annee semestre 3 2 2 2 2 3 3 2 2 2 2 2 2 3 2 2 3 3" xfId="25267" xr:uid="{00000000-0005-0000-0000-0000A8430000}"/>
    <cellStyle name="annee semestre 3 2 2 2 2 3 3 2 2 2 2 2 2 3 2 2 4" xfId="24089" xr:uid="{00000000-0005-0000-0000-0000A9430000}"/>
    <cellStyle name="annee semestre 3 2 2 2 2 3 3 2 2 2 2 2 2 3 3" xfId="3021" xr:uid="{00000000-0005-0000-0000-0000AA430000}"/>
    <cellStyle name="annee semestre 3 2 2 2 2 3 3 2 2 2 2 2 2 3 3 2" xfId="3646" xr:uid="{00000000-0005-0000-0000-0000AB430000}"/>
    <cellStyle name="annee semestre 3 2 2 2 2 3 3 2 2 2 2 2 2 3 3 2 2" xfId="4823" xr:uid="{00000000-0005-0000-0000-0000AC430000}"/>
    <cellStyle name="annee semestre 3 2 2 2 2 3 3 2 2 2 2 2 2 3 3 2 2 2" xfId="6808" xr:uid="{00000000-0005-0000-0000-0000AD430000}"/>
    <cellStyle name="annee semestre 3 2 2 2 2 3 3 2 2 2 2 2 2 3 3 2 2 2 2" xfId="5750" xr:uid="{00000000-0005-0000-0000-0000AE430000}"/>
    <cellStyle name="annee semestre 3 2 2 2 2 3 3 2 2 2 2 2 2 3 3 2 2 2 2 2" xfId="7819" xr:uid="{00000000-0005-0000-0000-0000AF430000}"/>
    <cellStyle name="annee semestre 3 2 2 2 2 3 3 2 2 2 2 2 2 3 3 2 2 2 2 2 2" xfId="14215" xr:uid="{00000000-0005-0000-0000-0000B0430000}"/>
    <cellStyle name="annee semestre 3 2 2 2 2 3 3 2 2 2 2 2 2 3 3 2 2 2 2 2 2 2" xfId="9655" xr:uid="{00000000-0005-0000-0000-0000B1430000}"/>
    <cellStyle name="annee semestre 3 2 2 2 2 3 3 2 2 2 2 2 2 3 3 2 2 2 2 2 2 2 2" xfId="32541" xr:uid="{00000000-0005-0000-0000-0000B2430000}"/>
    <cellStyle name="annee semestre 3 2 2 2 2 3 3 2 2 2 2 2 2 3 3 2 2 2 2 2 2 3" xfId="30735" xr:uid="{00000000-0005-0000-0000-0000B3430000}"/>
    <cellStyle name="annee semestre 3 2 2 2 2 3 3 2 2 2 2 2 2 3 3 2 2 2 2 2 3" xfId="20984" xr:uid="{00000000-0005-0000-0000-0000B4430000}"/>
    <cellStyle name="annee semestre 3 2 2 2 2 3 3 2 2 2 2 2 2 3 3 2 2 2 2 3" xfId="16532" xr:uid="{00000000-0005-0000-0000-0000B5430000}"/>
    <cellStyle name="annee semestre 3 2 2 2 2 3 3 2 2 2 2 2 2 3 3 2 2 2 2 3 2" xfId="19652" xr:uid="{00000000-0005-0000-0000-0000B6430000}"/>
    <cellStyle name="annee semestre 3 2 2 2 2 3 3 2 2 2 2 2 2 3 3 2 2 2 2 3 2 2" xfId="34847" xr:uid="{00000000-0005-0000-0000-0000B7430000}"/>
    <cellStyle name="annee semestre 3 2 2 2 2 3 3 2 2 2 2 2 2 3 3 2 2 2 2 3 3" xfId="21266" xr:uid="{00000000-0005-0000-0000-0000B8430000}"/>
    <cellStyle name="annee semestre 3 2 2 2 2 3 3 2 2 2 2 2 2 3 3 2 2 2 2 4" xfId="26884" xr:uid="{00000000-0005-0000-0000-0000B9430000}"/>
    <cellStyle name="annee semestre 3 2 2 2 2 3 3 2 2 2 2 2 2 3 3 2 2 2 3" xfId="10966" xr:uid="{00000000-0005-0000-0000-0000BA430000}"/>
    <cellStyle name="annee semestre 3 2 2 2 2 3 3 2 2 2 2 2 2 3 3 2 2 2 3 2" xfId="12150" xr:uid="{00000000-0005-0000-0000-0000BB430000}"/>
    <cellStyle name="annee semestre 3 2 2 2 2 3 3 2 2 2 2 2 2 3 3 2 2 2 3 2 2" xfId="14424" xr:uid="{00000000-0005-0000-0000-0000BC430000}"/>
    <cellStyle name="annee semestre 3 2 2 2 2 3 3 2 2 2 2 2 2 3 3 2 2 2 3 2 2 2" xfId="8156" xr:uid="{00000000-0005-0000-0000-0000BD430000}"/>
    <cellStyle name="annee semestre 3 2 2 2 2 3 3 2 2 2 2 2 2 3 3 2 2 2 3 2 2 2 2" xfId="32750" xr:uid="{00000000-0005-0000-0000-0000BE430000}"/>
    <cellStyle name="annee semestre 3 2 2 2 2 3 3 2 2 2 2 2 2 3 3 2 2 2 3 2 2 3" xfId="24826" xr:uid="{00000000-0005-0000-0000-0000BF430000}"/>
    <cellStyle name="annee semestre 3 2 2 2 2 3 3 2 2 2 2 2 2 3 3 2 2 2 3 2 3" xfId="28053" xr:uid="{00000000-0005-0000-0000-0000C0430000}"/>
    <cellStyle name="annee semestre 3 2 2 2 2 3 3 2 2 2 2 2 2 3 3 2 2 2 3 3" xfId="17121" xr:uid="{00000000-0005-0000-0000-0000C1430000}"/>
    <cellStyle name="annee semestre 3 2 2 2 2 3 3 2 2 2 2 2 2 3 3 2 2 2 3 3 2" xfId="10261" xr:uid="{00000000-0005-0000-0000-0000C2430000}"/>
    <cellStyle name="annee semestre 3 2 2 2 2 3 3 2 2 2 2 2 2 3 3 2 2 2 3 3 2 2" xfId="35436" xr:uid="{00000000-0005-0000-0000-0000C3430000}"/>
    <cellStyle name="annee semestre 3 2 2 2 2 3 3 2 2 2 2 2 2 3 3 2 2 2 3 3 3" xfId="28597" xr:uid="{00000000-0005-0000-0000-0000C4430000}"/>
    <cellStyle name="annee semestre 3 2 2 2 2 3 3 2 2 2 2 2 2 3 3 2 2 2 3 4" xfId="23085" xr:uid="{00000000-0005-0000-0000-0000C5430000}"/>
    <cellStyle name="annee semestre 3 2 2 2 2 3 3 2 2 2 2 2 2 3 3 2 2 3" xfId="18138" xr:uid="{00000000-0005-0000-0000-0000C6430000}"/>
    <cellStyle name="annee semestre 3 2 2 2 2 3 3 2 2 2 2 2 2 3 3 2 2 3 2" xfId="18691" xr:uid="{00000000-0005-0000-0000-0000C7430000}"/>
    <cellStyle name="annee semestre 3 2 2 2 2 3 3 2 2 2 2 2 2 3 3 2 2 3 2 2" xfId="36453" xr:uid="{00000000-0005-0000-0000-0000C8430000}"/>
    <cellStyle name="annee semestre 3 2 2 2 2 3 3 2 2 2 2 2 2 3 3 2 2 3 3" xfId="23527" xr:uid="{00000000-0005-0000-0000-0000C9430000}"/>
    <cellStyle name="annee semestre 3 2 2 2 2 3 3 2 2 2 2 2 2 3 3 2 2 4" xfId="29076" xr:uid="{00000000-0005-0000-0000-0000CA430000}"/>
    <cellStyle name="annee semestre 3 2 2 2 2 3 3 2 2 2 2 2 2 3 3 3" xfId="18462" xr:uid="{00000000-0005-0000-0000-0000CB430000}"/>
    <cellStyle name="annee semestre 3 2 2 2 2 3 3 2 2 2 2 2 2 3 3 3 2" xfId="9376" xr:uid="{00000000-0005-0000-0000-0000CC430000}"/>
    <cellStyle name="annee semestre 3 2 2 2 2 3 3 2 2 2 2 2 2 3 3 3 2 2" xfId="36777" xr:uid="{00000000-0005-0000-0000-0000CD430000}"/>
    <cellStyle name="annee semestre 3 2 2 2 2 3 3 2 2 2 2 2 2 3 3 3 3" xfId="31353" xr:uid="{00000000-0005-0000-0000-0000CE430000}"/>
    <cellStyle name="annee semestre 3 2 2 2 2 3 3 2 2 2 2 2 2 3 3 4" xfId="23720" xr:uid="{00000000-0005-0000-0000-0000CF430000}"/>
    <cellStyle name="annee semestre 3 2 2 2 2 3 3 2 2 2 2 2 2 4" xfId="17732" xr:uid="{00000000-0005-0000-0000-0000D0430000}"/>
    <cellStyle name="annee semestre 3 2 2 2 2 3 3 2 2 2 2 2 2 4 2" xfId="20071" xr:uid="{00000000-0005-0000-0000-0000D1430000}"/>
    <cellStyle name="annee semestre 3 2 2 2 2 3 3 2 2 2 2 2 2 4 2 2" xfId="36047" xr:uid="{00000000-0005-0000-0000-0000D2430000}"/>
    <cellStyle name="annee semestre 3 2 2 2 2 3 3 2 2 2 2 2 2 4 3" xfId="29963" xr:uid="{00000000-0005-0000-0000-0000D3430000}"/>
    <cellStyle name="annee semestre 3 2 2 2 2 3 3 2 2 2 2 2 2 5" xfId="21311" xr:uid="{00000000-0005-0000-0000-0000D4430000}"/>
    <cellStyle name="annee semestre 3 2 2 2 2 3 3 2 2 2 2 3" xfId="16926" xr:uid="{00000000-0005-0000-0000-0000D5430000}"/>
    <cellStyle name="annee semestre 3 2 2 2 2 3 3 2 2 2 2 3 2" xfId="8179" xr:uid="{00000000-0005-0000-0000-0000D6430000}"/>
    <cellStyle name="annee semestre 3 2 2 2 2 3 3 2 2 2 2 3 2 2" xfId="35241" xr:uid="{00000000-0005-0000-0000-0000D7430000}"/>
    <cellStyle name="annee semestre 3 2 2 2 2 3 3 2 2 2 2 3 3" xfId="24829" xr:uid="{00000000-0005-0000-0000-0000D8430000}"/>
    <cellStyle name="annee semestre 3 2 2 2 2 3 3 2 2 2 2 4" xfId="23988" xr:uid="{00000000-0005-0000-0000-0000D9430000}"/>
    <cellStyle name="annee semestre 3 2 2 2 2 3 3 2 2 2 3" xfId="1376" xr:uid="{00000000-0005-0000-0000-0000DA430000}"/>
    <cellStyle name="annee semestre 3 2 2 2 2 3 3 2 2 2 3 2" xfId="1707" xr:uid="{00000000-0005-0000-0000-0000DB430000}"/>
    <cellStyle name="annee semestre 3 2 2 2 2 3 3 2 2 2 3 2 2" xfId="1985" xr:uid="{00000000-0005-0000-0000-0000DC430000}"/>
    <cellStyle name="annee semestre 3 2 2 2 2 3 3 2 2 2 3 2 2 2" xfId="2340" xr:uid="{00000000-0005-0000-0000-0000DD430000}"/>
    <cellStyle name="annee semestre 3 2 2 2 2 3 3 2 2 2 3 2 2 2 2" xfId="2875" xr:uid="{00000000-0005-0000-0000-0000DE430000}"/>
    <cellStyle name="annee semestre 3 2 2 2 2 3 3 2 2 2 3 2 2 2 2 2" xfId="4166" xr:uid="{00000000-0005-0000-0000-0000DF430000}"/>
    <cellStyle name="annee semestre 3 2 2 2 2 3 3 2 2 2 3 2 2 2 2 2 2" xfId="4640" xr:uid="{00000000-0005-0000-0000-0000E0430000}"/>
    <cellStyle name="annee semestre 3 2 2 2 2 3 3 2 2 2 3 2 2 2 2 2 2 2" xfId="5036" xr:uid="{00000000-0005-0000-0000-0000E1430000}"/>
    <cellStyle name="annee semestre 3 2 2 2 2 3 3 2 2 2 3 2 2 2 2 2 2 2 2" xfId="7123" xr:uid="{00000000-0005-0000-0000-0000E2430000}"/>
    <cellStyle name="annee semestre 3 2 2 2 2 3 3 2 2 2 3 2 2 2 2 2 2 2 2 2" xfId="6002" xr:uid="{00000000-0005-0000-0000-0000E3430000}"/>
    <cellStyle name="annee semestre 3 2 2 2 2 3 3 2 2 2 3 2 2 2 2 2 2 2 2 2 2" xfId="8038" xr:uid="{00000000-0005-0000-0000-0000E4430000}"/>
    <cellStyle name="annee semestre 3 2 2 2 2 3 3 2 2 2 3 2 2 2 2 2 2 2 2 2 2 2" xfId="13626" xr:uid="{00000000-0005-0000-0000-0000E5430000}"/>
    <cellStyle name="annee semestre 3 2 2 2 2 3 3 2 2 2 3 2 2 2 2 2 2 2 2 2 2 2 2" xfId="9950" xr:uid="{00000000-0005-0000-0000-0000E6430000}"/>
    <cellStyle name="annee semestre 3 2 2 2 2 3 3 2 2 2 3 2 2 2 2 2 2 2 2 2 2 2 2 2" xfId="31952" xr:uid="{00000000-0005-0000-0000-0000E7430000}"/>
    <cellStyle name="annee semestre 3 2 2 2 2 3 3 2 2 2 3 2 2 2 2 2 2 2 2 2 2 2 3" xfId="25420" xr:uid="{00000000-0005-0000-0000-0000E8430000}"/>
    <cellStyle name="annee semestre 3 2 2 2 2 3 3 2 2 2 3 2 2 2 2 2 2 2 2 2 2 3" xfId="30574" xr:uid="{00000000-0005-0000-0000-0000E9430000}"/>
    <cellStyle name="annee semestre 3 2 2 2 2 3 3 2 2 2 3 2 2 2 2 2 2 2 2 2 3" xfId="17997" xr:uid="{00000000-0005-0000-0000-0000EA430000}"/>
    <cellStyle name="annee semestre 3 2 2 2 2 3 3 2 2 2 3 2 2 2 2 2 2 2 2 2 3 2" xfId="9002" xr:uid="{00000000-0005-0000-0000-0000EB430000}"/>
    <cellStyle name="annee semestre 3 2 2 2 2 3 3 2 2 2 3 2 2 2 2 2 2 2 2 2 3 2 2" xfId="36312" xr:uid="{00000000-0005-0000-0000-0000EC430000}"/>
    <cellStyle name="annee semestre 3 2 2 2 2 3 3 2 2 2 3 2 2 2 2 2 2 2 2 2 3 3" xfId="22535" xr:uid="{00000000-0005-0000-0000-0000ED430000}"/>
    <cellStyle name="annee semestre 3 2 2 2 2 3 3 2 2 2 3 2 2 2 2 2 2 2 2 2 4" xfId="21403" xr:uid="{00000000-0005-0000-0000-0000EE430000}"/>
    <cellStyle name="annee semestre 3 2 2 2 2 3 3 2 2 2 3 2 2 2 2 2 2 2 2 3" xfId="11185" xr:uid="{00000000-0005-0000-0000-0000EF430000}"/>
    <cellStyle name="annee semestre 3 2 2 2 2 3 3 2 2 2 3 2 2 2 2 2 2 2 2 3 2" xfId="12561" xr:uid="{00000000-0005-0000-0000-0000F0430000}"/>
    <cellStyle name="annee semestre 3 2 2 2 2 3 3 2 2 2 3 2 2 2 2 2 2 2 2 3 2 2" xfId="14737" xr:uid="{00000000-0005-0000-0000-0000F1430000}"/>
    <cellStyle name="annee semestre 3 2 2 2 2 3 3 2 2 2 3 2 2 2 2 2 2 2 2 3 2 2 2" xfId="9931" xr:uid="{00000000-0005-0000-0000-0000F2430000}"/>
    <cellStyle name="annee semestre 3 2 2 2 2 3 3 2 2 2 3 2 2 2 2 2 2 2 2 3 2 2 2 2" xfId="33063" xr:uid="{00000000-0005-0000-0000-0000F3430000}"/>
    <cellStyle name="annee semestre 3 2 2 2 2 3 3 2 2 2 3 2 2 2 2 2 2 2 2 3 2 2 3" xfId="21507" xr:uid="{00000000-0005-0000-0000-0000F4430000}"/>
    <cellStyle name="annee semestre 3 2 2 2 2 3 3 2 2 2 3 2 2 2 2 2 2 2 2 3 2 3" xfId="26596" xr:uid="{00000000-0005-0000-0000-0000F5430000}"/>
    <cellStyle name="annee semestre 3 2 2 2 2 3 3 2 2 2 3 2 2 2 2 2 2 2 2 3 3" xfId="18164" xr:uid="{00000000-0005-0000-0000-0000F6430000}"/>
    <cellStyle name="annee semestre 3 2 2 2 2 3 3 2 2 2 3 2 2 2 2 2 2 2 2 3 3 2" xfId="8731" xr:uid="{00000000-0005-0000-0000-0000F7430000}"/>
    <cellStyle name="annee semestre 3 2 2 2 2 3 3 2 2 2 3 2 2 2 2 2 2 2 2 3 3 2 2" xfId="36479" xr:uid="{00000000-0005-0000-0000-0000F8430000}"/>
    <cellStyle name="annee semestre 3 2 2 2 2 3 3 2 2 2 3 2 2 2 2 2 2 2 2 3 3 3" xfId="28271" xr:uid="{00000000-0005-0000-0000-0000F9430000}"/>
    <cellStyle name="annee semestre 3 2 2 2 2 3 3 2 2 2 3 2 2 2 2 2 2 2 2 3 4" xfId="27878" xr:uid="{00000000-0005-0000-0000-0000FA430000}"/>
    <cellStyle name="annee semestre 3 2 2 2 2 3 3 2 2 2 3 2 2 2 2 2 2 2 3" xfId="17546" xr:uid="{00000000-0005-0000-0000-0000FB430000}"/>
    <cellStyle name="annee semestre 3 2 2 2 2 3 3 2 2 2 3 2 2 2 2 2 2 2 3 2" xfId="11333" xr:uid="{00000000-0005-0000-0000-0000FC430000}"/>
    <cellStyle name="annee semestre 3 2 2 2 2 3 3 2 2 2 3 2 2 2 2 2 2 2 3 2 2" xfId="35861" xr:uid="{00000000-0005-0000-0000-0000FD430000}"/>
    <cellStyle name="annee semestre 3 2 2 2 2 3 3 2 2 2 3 2 2 2 2 2 2 2 3 3" xfId="30485" xr:uid="{00000000-0005-0000-0000-0000FE430000}"/>
    <cellStyle name="annee semestre 3 2 2 2 2 3 3 2 2 2 3 2 2 2 2 2 2 2 4" xfId="25377" xr:uid="{00000000-0005-0000-0000-0000FF430000}"/>
    <cellStyle name="annee semestre 3 2 2 2 2 3 3 2 2 2 3 2 2 2 2 2 3" xfId="15353" xr:uid="{00000000-0005-0000-0000-000000440000}"/>
    <cellStyle name="annee semestre 3 2 2 2 2 3 3 2 2 2 3 2 2 2 2 2 3 2" xfId="20291" xr:uid="{00000000-0005-0000-0000-000001440000}"/>
    <cellStyle name="annee semestre 3 2 2 2 2 3 3 2 2 2 3 2 2 2 2 2 3 2 2" xfId="33672" xr:uid="{00000000-0005-0000-0000-000002440000}"/>
    <cellStyle name="annee semestre 3 2 2 2 2 3 3 2 2 2 3 2 2 2 2 2 3 3" xfId="23140" xr:uid="{00000000-0005-0000-0000-000003440000}"/>
    <cellStyle name="annee semestre 3 2 2 2 2 3 3 2 2 2 3 2 2 2 2 2 4" xfId="28354" xr:uid="{00000000-0005-0000-0000-000004440000}"/>
    <cellStyle name="annee semestre 3 2 2 2 2 3 3 2 2 2 3 2 2 2 3" xfId="3357" xr:uid="{00000000-0005-0000-0000-000005440000}"/>
    <cellStyle name="annee semestre 3 2 2 2 2 3 3 2 2 2 3 2 2 2 3 2" xfId="4336" xr:uid="{00000000-0005-0000-0000-000006440000}"/>
    <cellStyle name="annee semestre 3 2 2 2 2 3 3 2 2 2 3 2 2 2 3 2 2" xfId="5309" xr:uid="{00000000-0005-0000-0000-000007440000}"/>
    <cellStyle name="annee semestre 3 2 2 2 2 3 3 2 2 2 3 2 2 2 3 2 2 2" xfId="6424" xr:uid="{00000000-0005-0000-0000-000008440000}"/>
    <cellStyle name="annee semestre 3 2 2 2 2 3 3 2 2 2 3 2 2 2 3 2 2 2 2" xfId="5474" xr:uid="{00000000-0005-0000-0000-000009440000}"/>
    <cellStyle name="annee semestre 3 2 2 2 2 3 3 2 2 2 3 2 2 2 3 2 2 2 2 2" xfId="7435" xr:uid="{00000000-0005-0000-0000-00000A440000}"/>
    <cellStyle name="annee semestre 3 2 2 2 2 3 3 2 2 2 3 2 2 2 3 2 2 2 2 2 2" xfId="13836" xr:uid="{00000000-0005-0000-0000-00000B440000}"/>
    <cellStyle name="annee semestre 3 2 2 2 2 3 3 2 2 2 3 2 2 2 3 2 2 2 2 2 2 2" xfId="20502" xr:uid="{00000000-0005-0000-0000-00000C440000}"/>
    <cellStyle name="annee semestre 3 2 2 2 2 3 3 2 2 2 3 2 2 2 3 2 2 2 2 2 2 2 2" xfId="32162" xr:uid="{00000000-0005-0000-0000-00000D440000}"/>
    <cellStyle name="annee semestre 3 2 2 2 2 3 3 2 2 2 3 2 2 2 3 2 2 2 2 2 2 3" xfId="23250" xr:uid="{00000000-0005-0000-0000-00000E440000}"/>
    <cellStyle name="annee semestre 3 2 2 2 2 3 3 2 2 2 3 2 2 2 3 2 2 2 2 2 3" xfId="24368" xr:uid="{00000000-0005-0000-0000-00000F440000}"/>
    <cellStyle name="annee semestre 3 2 2 2 2 3 3 2 2 2 3 2 2 2 3 2 2 2 2 3" xfId="16597" xr:uid="{00000000-0005-0000-0000-000010440000}"/>
    <cellStyle name="annee semestre 3 2 2 2 2 3 3 2 2 2 3 2 2 2 3 2 2 2 2 3 2" xfId="19037" xr:uid="{00000000-0005-0000-0000-000011440000}"/>
    <cellStyle name="annee semestre 3 2 2 2 2 3 3 2 2 2 3 2 2 2 3 2 2 2 2 3 2 2" xfId="34912" xr:uid="{00000000-0005-0000-0000-000012440000}"/>
    <cellStyle name="annee semestre 3 2 2 2 2 3 3 2 2 2 3 2 2 2 3 2 2 2 2 3 3" xfId="22146" xr:uid="{00000000-0005-0000-0000-000013440000}"/>
    <cellStyle name="annee semestre 3 2 2 2 2 3 3 2 2 2 3 2 2 2 3 2 2 2 2 4" xfId="26202" xr:uid="{00000000-0005-0000-0000-000014440000}"/>
    <cellStyle name="annee semestre 3 2 2 2 2 3 3 2 2 2 3 2 2 2 3 2 2 2 3" xfId="10582" xr:uid="{00000000-0005-0000-0000-000015440000}"/>
    <cellStyle name="annee semestre 3 2 2 2 2 3 3 2 2 2 3 2 2 2 3 2 2 2 3 2" xfId="12289" xr:uid="{00000000-0005-0000-0000-000016440000}"/>
    <cellStyle name="annee semestre 3 2 2 2 2 3 3 2 2 2 3 2 2 2 3 2 2 2 3 2 2" xfId="14465" xr:uid="{00000000-0005-0000-0000-000017440000}"/>
    <cellStyle name="annee semestre 3 2 2 2 2 3 3 2 2 2 3 2 2 2 3 2 2 2 3 2 2 2" xfId="10173" xr:uid="{00000000-0005-0000-0000-000018440000}"/>
    <cellStyle name="annee semestre 3 2 2 2 2 3 3 2 2 2 3 2 2 2 3 2 2 2 3 2 2 2 2" xfId="32791" xr:uid="{00000000-0005-0000-0000-000019440000}"/>
    <cellStyle name="annee semestre 3 2 2 2 2 3 3 2 2 2 3 2 2 2 3 2 2 2 3 2 2 3" xfId="27019" xr:uid="{00000000-0005-0000-0000-00001A440000}"/>
    <cellStyle name="annee semestre 3 2 2 2 2 3 3 2 2 2 3 2 2 2 3 2 2 2 3 2 3" xfId="28570" xr:uid="{00000000-0005-0000-0000-00001B440000}"/>
    <cellStyle name="annee semestre 3 2 2 2 2 3 3 2 2 2 3 2 2 2 3 2 2 2 3 3" xfId="17224" xr:uid="{00000000-0005-0000-0000-00001C440000}"/>
    <cellStyle name="annee semestre 3 2 2 2 2 3 3 2 2 2 3 2 2 2 3 2 2 2 3 3 2" xfId="18896" xr:uid="{00000000-0005-0000-0000-00001D440000}"/>
    <cellStyle name="annee semestre 3 2 2 2 2 3 3 2 2 2 3 2 2 2 3 2 2 2 3 3 2 2" xfId="35539" xr:uid="{00000000-0005-0000-0000-00001E440000}"/>
    <cellStyle name="annee semestre 3 2 2 2 2 3 3 2 2 2 3 2 2 2 3 2 2 2 3 3 3" xfId="27160" xr:uid="{00000000-0005-0000-0000-00001F440000}"/>
    <cellStyle name="annee semestre 3 2 2 2 2 3 3 2 2 2 3 2 2 2 3 2 2 2 3 4" xfId="26885" xr:uid="{00000000-0005-0000-0000-000020440000}"/>
    <cellStyle name="annee semestre 3 2 2 2 2 3 3 2 2 2 3 2 2 2 3 2 2 3" xfId="18472" xr:uid="{00000000-0005-0000-0000-000021440000}"/>
    <cellStyle name="annee semestre 3 2 2 2 2 3 3 2 2 2 3 2 2 2 3 2 2 3 2" xfId="9314" xr:uid="{00000000-0005-0000-0000-000022440000}"/>
    <cellStyle name="annee semestre 3 2 2 2 2 3 3 2 2 2 3 2 2 2 3 2 2 3 2 2" xfId="36787" xr:uid="{00000000-0005-0000-0000-000023440000}"/>
    <cellStyle name="annee semestre 3 2 2 2 2 3 3 2 2 2 3 2 2 2 3 2 2 3 3" xfId="28470" xr:uid="{00000000-0005-0000-0000-000024440000}"/>
    <cellStyle name="annee semestre 3 2 2 2 2 3 3 2 2 2 3 2 2 2 3 2 2 4" xfId="25549" xr:uid="{00000000-0005-0000-0000-000025440000}"/>
    <cellStyle name="annee semestre 3 2 2 2 2 3 3 2 2 2 3 2 2 2 3 3" xfId="15971" xr:uid="{00000000-0005-0000-0000-000026440000}"/>
    <cellStyle name="annee semestre 3 2 2 2 2 3 3 2 2 2 3 2 2 2 3 3 2" xfId="12641" xr:uid="{00000000-0005-0000-0000-000027440000}"/>
    <cellStyle name="annee semestre 3 2 2 2 2 3 3 2 2 2 3 2 2 2 3 3 2 2" xfId="34287" xr:uid="{00000000-0005-0000-0000-000028440000}"/>
    <cellStyle name="annee semestre 3 2 2 2 2 3 3 2 2 2 3 2 2 2 3 3 3" xfId="22743" xr:uid="{00000000-0005-0000-0000-000029440000}"/>
    <cellStyle name="annee semestre 3 2 2 2 2 3 3 2 2 2 3 2 2 2 3 4" xfId="24070" xr:uid="{00000000-0005-0000-0000-00002A440000}"/>
    <cellStyle name="annee semestre 3 2 2 2 2 3 3 2 2 2 3 2 3" xfId="2608" xr:uid="{00000000-0005-0000-0000-00002B440000}"/>
    <cellStyle name="annee semestre 3 2 2 2 2 3 3 2 2 2 3 2 3 2" xfId="2741" xr:uid="{00000000-0005-0000-0000-00002C440000}"/>
    <cellStyle name="annee semestre 3 2 2 2 2 3 3 2 2 2 3 2 3 2 2" xfId="4005" xr:uid="{00000000-0005-0000-0000-00002D440000}"/>
    <cellStyle name="annee semestre 3 2 2 2 2 3 3 2 2 2 3 2 3 2 2 2" xfId="4479" xr:uid="{00000000-0005-0000-0000-00002E440000}"/>
    <cellStyle name="annee semestre 3 2 2 2 2 3 3 2 2 2 3 2 3 2 2 2 2" xfId="5303" xr:uid="{00000000-0005-0000-0000-00002F440000}"/>
    <cellStyle name="annee semestre 3 2 2 2 2 3 3 2 2 2 3 2 3 2 2 2 2 2" xfId="6770" xr:uid="{00000000-0005-0000-0000-000030440000}"/>
    <cellStyle name="annee semestre 3 2 2 2 2 3 3 2 2 2 3 2 3 2 2 2 2 2 2" xfId="7269" xr:uid="{00000000-0005-0000-0000-000031440000}"/>
    <cellStyle name="annee semestre 3 2 2 2 2 3 3 2 2 2 3 2 3 2 2 2 2 2 2 2" xfId="7781" xr:uid="{00000000-0005-0000-0000-000032440000}"/>
    <cellStyle name="annee semestre 3 2 2 2 2 3 3 2 2 2 3 2 3 2 2 2 2 2 2 2 2" xfId="13738" xr:uid="{00000000-0005-0000-0000-000033440000}"/>
    <cellStyle name="annee semestre 3 2 2 2 2 3 3 2 2 2 3 2 3 2 2 2 2 2 2 2 2 2" xfId="11361" xr:uid="{00000000-0005-0000-0000-000034440000}"/>
    <cellStyle name="annee semestre 3 2 2 2 2 3 3 2 2 2 3 2 3 2 2 2 2 2 2 2 2 2 2" xfId="32064" xr:uid="{00000000-0005-0000-0000-000035440000}"/>
    <cellStyle name="annee semestre 3 2 2 2 2 3 3 2 2 2 3 2 3 2 2 2 2 2 2 2 2 3" xfId="26112" xr:uid="{00000000-0005-0000-0000-000036440000}"/>
    <cellStyle name="annee semestre 3 2 2 2 2 3 3 2 2 2 3 2 3 2 2 2 2 2 2 2 3" xfId="23098" xr:uid="{00000000-0005-0000-0000-000037440000}"/>
    <cellStyle name="annee semestre 3 2 2 2 2 3 3 2 2 2 3 2 3 2 2 2 2 2 2 3" xfId="16337" xr:uid="{00000000-0005-0000-0000-000038440000}"/>
    <cellStyle name="annee semestre 3 2 2 2 2 3 3 2 2 2 3 2 3 2 2 2 2 2 2 3 2" xfId="9777" xr:uid="{00000000-0005-0000-0000-000039440000}"/>
    <cellStyle name="annee semestre 3 2 2 2 2 3 3 2 2 2 3 2 3 2 2 2 2 2 2 3 2 2" xfId="34652" xr:uid="{00000000-0005-0000-0000-00003A440000}"/>
    <cellStyle name="annee semestre 3 2 2 2 2 3 3 2 2 2 3 2 3 2 2 2 2 2 2 3 3" xfId="23651" xr:uid="{00000000-0005-0000-0000-00003B440000}"/>
    <cellStyle name="annee semestre 3 2 2 2 2 3 3 2 2 2 3 2 3 2 2 2 2 2 2 4" xfId="23796" xr:uid="{00000000-0005-0000-0000-00003C440000}"/>
    <cellStyle name="annee semestre 3 2 2 2 2 3 3 2 2 2 3 2 3 2 2 2 2 2 3" xfId="10928" xr:uid="{00000000-0005-0000-0000-00003D440000}"/>
    <cellStyle name="annee semestre 3 2 2 2 2 3 3 2 2 2 3 2 3 2 2 2 2 2 3 2" xfId="12167" xr:uid="{00000000-0005-0000-0000-00003E440000}"/>
    <cellStyle name="annee semestre 3 2 2 2 2 3 3 2 2 2 3 2 3 2 2 2 2 2 3 2 2" xfId="14007" xr:uid="{00000000-0005-0000-0000-00003F440000}"/>
    <cellStyle name="annee semestre 3 2 2 2 2 3 3 2 2 2 3 2 3 2 2 2 2 2 3 2 2 2" xfId="19181" xr:uid="{00000000-0005-0000-0000-000040440000}"/>
    <cellStyle name="annee semestre 3 2 2 2 2 3 3 2 2 2 3 2 3 2 2 2 2 2 3 2 2 2 2" xfId="32333" xr:uid="{00000000-0005-0000-0000-000041440000}"/>
    <cellStyle name="annee semestre 3 2 2 2 2 3 3 2 2 2 3 2 3 2 2 2 2 2 3 2 2 3" xfId="30416" xr:uid="{00000000-0005-0000-0000-000042440000}"/>
    <cellStyle name="annee semestre 3 2 2 2 2 3 3 2 2 2 3 2 3 2 2 2 2 2 3 2 3" xfId="26905" xr:uid="{00000000-0005-0000-0000-000043440000}"/>
    <cellStyle name="annee semestre 3 2 2 2 2 3 3 2 2 2 3 2 3 2 2 2 2 2 3 3" xfId="17629" xr:uid="{00000000-0005-0000-0000-000044440000}"/>
    <cellStyle name="annee semestre 3 2 2 2 2 3 3 2 2 2 3 2 3 2 2 2 2 2 3 3 2" xfId="11463" xr:uid="{00000000-0005-0000-0000-000045440000}"/>
    <cellStyle name="annee semestre 3 2 2 2 2 3 3 2 2 2 3 2 3 2 2 2 2 2 3 3 2 2" xfId="35944" xr:uid="{00000000-0005-0000-0000-000046440000}"/>
    <cellStyle name="annee semestre 3 2 2 2 2 3 3 2 2 2 3 2 3 2 2 2 2 2 3 3 3" xfId="25956" xr:uid="{00000000-0005-0000-0000-000047440000}"/>
    <cellStyle name="annee semestre 3 2 2 2 2 3 3 2 2 2 3 2 3 2 2 2 2 2 3 4" xfId="26823" xr:uid="{00000000-0005-0000-0000-000048440000}"/>
    <cellStyle name="annee semestre 3 2 2 2 2 3 3 2 2 2 3 2 3 2 2 2 2 3" xfId="16954" xr:uid="{00000000-0005-0000-0000-000049440000}"/>
    <cellStyle name="annee semestre 3 2 2 2 2 3 3 2 2 2 3 2 3 2 2 2 2 3 2" xfId="9295" xr:uid="{00000000-0005-0000-0000-00004A440000}"/>
    <cellStyle name="annee semestre 3 2 2 2 2 3 3 2 2 2 3 2 3 2 2 2 2 3 2 2" xfId="35269" xr:uid="{00000000-0005-0000-0000-00004B440000}"/>
    <cellStyle name="annee semestre 3 2 2 2 2 3 3 2 2 2 3 2 3 2 2 2 2 3 3" xfId="28722" xr:uid="{00000000-0005-0000-0000-00004C440000}"/>
    <cellStyle name="annee semestre 3 2 2 2 2 3 3 2 2 2 3 2 3 2 2 2 2 4" xfId="21295" xr:uid="{00000000-0005-0000-0000-00004D440000}"/>
    <cellStyle name="annee semestre 3 2 2 2 2 3 3 2 2 2 3 2 3 2 2 3" xfId="15010" xr:uid="{00000000-0005-0000-0000-00004E440000}"/>
    <cellStyle name="annee semestre 3 2 2 2 2 3 3 2 2 2 3 2 3 2 2 3 2" xfId="8434" xr:uid="{00000000-0005-0000-0000-00004F440000}"/>
    <cellStyle name="annee semestre 3 2 2 2 2 3 3 2 2 2 3 2 3 2 2 3 2 2" xfId="33330" xr:uid="{00000000-0005-0000-0000-000050440000}"/>
    <cellStyle name="annee semestre 3 2 2 2 2 3 3 2 2 2 3 2 3 2 2 3 3" xfId="26999" xr:uid="{00000000-0005-0000-0000-000051440000}"/>
    <cellStyle name="annee semestre 3 2 2 2 2 3 3 2 2 2 3 2 3 2 2 4" xfId="25463" xr:uid="{00000000-0005-0000-0000-000052440000}"/>
    <cellStyle name="annee semestre 3 2 2 2 2 3 3 2 2 2 3 2 3 3" xfId="3110" xr:uid="{00000000-0005-0000-0000-000053440000}"/>
    <cellStyle name="annee semestre 3 2 2 2 2 3 3 2 2 2 3 2 3 3 2" xfId="3729" xr:uid="{00000000-0005-0000-0000-000054440000}"/>
    <cellStyle name="annee semestre 3 2 2 2 2 3 3 2 2 2 3 2 3 3 2 2" xfId="5680" xr:uid="{00000000-0005-0000-0000-000055440000}"/>
    <cellStyle name="annee semestre 3 2 2 2 2 3 3 2 2 2 3 2 3 3 2 2 2" xfId="6454" xr:uid="{00000000-0005-0000-0000-000056440000}"/>
    <cellStyle name="annee semestre 3 2 2 2 2 3 3 2 2 2 3 2 3 3 2 2 2 2" xfId="6076" xr:uid="{00000000-0005-0000-0000-000057440000}"/>
    <cellStyle name="annee semestre 3 2 2 2 2 3 3 2 2 2 3 2 3 3 2 2 2 2 2" xfId="7465" xr:uid="{00000000-0005-0000-0000-000058440000}"/>
    <cellStyle name="annee semestre 3 2 2 2 2 3 3 2 2 2 3 2 3 3 2 2 2 2 2 2" xfId="14010" xr:uid="{00000000-0005-0000-0000-000059440000}"/>
    <cellStyle name="annee semestre 3 2 2 2 2 3 3 2 2 2 3 2 3 3 2 2 2 2 2 2 2" xfId="20555" xr:uid="{00000000-0005-0000-0000-00005A440000}"/>
    <cellStyle name="annee semestre 3 2 2 2 2 3 3 2 2 2 3 2 3 3 2 2 2 2 2 2 2 2" xfId="32336" xr:uid="{00000000-0005-0000-0000-00005B440000}"/>
    <cellStyle name="annee semestre 3 2 2 2 2 3 3 2 2 2 3 2 3 3 2 2 2 2 2 2 3" xfId="22753" xr:uid="{00000000-0005-0000-0000-00005C440000}"/>
    <cellStyle name="annee semestre 3 2 2 2 2 3 3 2 2 2 3 2 3 3 2 2 2 2 2 3" xfId="28968" xr:uid="{00000000-0005-0000-0000-00005D440000}"/>
    <cellStyle name="annee semestre 3 2 2 2 2 3 3 2 2 2 3 2 3 3 2 2 2 2 3" xfId="17008" xr:uid="{00000000-0005-0000-0000-00005E440000}"/>
    <cellStyle name="annee semestre 3 2 2 2 2 3 3 2 2 2 3 2 3 3 2 2 2 2 3 2" xfId="20477" xr:uid="{00000000-0005-0000-0000-00005F440000}"/>
    <cellStyle name="annee semestre 3 2 2 2 2 3 3 2 2 2 3 2 3 3 2 2 2 2 3 2 2" xfId="35323" xr:uid="{00000000-0005-0000-0000-000060440000}"/>
    <cellStyle name="annee semestre 3 2 2 2 2 3 3 2 2 2 3 2 3 3 2 2 2 2 3 3" xfId="30855" xr:uid="{00000000-0005-0000-0000-000061440000}"/>
    <cellStyle name="annee semestre 3 2 2 2 2 3 3 2 2 2 3 2 3 3 2 2 2 2 4" xfId="26357" xr:uid="{00000000-0005-0000-0000-000062440000}"/>
    <cellStyle name="annee semestre 3 2 2 2 2 3 3 2 2 2 3 2 3 3 2 2 2 3" xfId="10612" xr:uid="{00000000-0005-0000-0000-000063440000}"/>
    <cellStyle name="annee semestre 3 2 2 2 2 3 3 2 2 2 3 2 3 3 2 2 2 3 2" xfId="12023" xr:uid="{00000000-0005-0000-0000-000064440000}"/>
    <cellStyle name="annee semestre 3 2 2 2 2 3 3 2 2 2 3 2 3 3 2 2 2 3 2 2" xfId="14223" xr:uid="{00000000-0005-0000-0000-000065440000}"/>
    <cellStyle name="annee semestre 3 2 2 2 2 3 3 2 2 2 3 2 3 3 2 2 2 3 2 2 2" xfId="18734" xr:uid="{00000000-0005-0000-0000-000066440000}"/>
    <cellStyle name="annee semestre 3 2 2 2 2 3 3 2 2 2 3 2 3 3 2 2 2 3 2 2 2 2" xfId="32549" xr:uid="{00000000-0005-0000-0000-000067440000}"/>
    <cellStyle name="annee semestre 3 2 2 2 2 3 3 2 2 2 3 2 3 3 2 2 2 3 2 2 3" xfId="28188" xr:uid="{00000000-0005-0000-0000-000068440000}"/>
    <cellStyle name="annee semestre 3 2 2 2 2 3 3 2 2 2 3 2 3 3 2 2 2 3 2 3" xfId="24958" xr:uid="{00000000-0005-0000-0000-000069440000}"/>
    <cellStyle name="annee semestre 3 2 2 2 2 3 3 2 2 2 3 2 3 3 2 2 2 3 3" xfId="15678" xr:uid="{00000000-0005-0000-0000-00006A440000}"/>
    <cellStyle name="annee semestre 3 2 2 2 2 3 3 2 2 2 3 2 3 3 2 2 2 3 3 2" xfId="19827" xr:uid="{00000000-0005-0000-0000-00006B440000}"/>
    <cellStyle name="annee semestre 3 2 2 2 2 3 3 2 2 2 3 2 3 3 2 2 2 3 3 2 2" xfId="33994" xr:uid="{00000000-0005-0000-0000-00006C440000}"/>
    <cellStyle name="annee semestre 3 2 2 2 2 3 3 2 2 2 3 2 3 3 2 2 2 3 3 3" xfId="23826" xr:uid="{00000000-0005-0000-0000-00006D440000}"/>
    <cellStyle name="annee semestre 3 2 2 2 2 3 3 2 2 2 3 2 3 3 2 2 2 3 4" xfId="29336" xr:uid="{00000000-0005-0000-0000-00006E440000}"/>
    <cellStyle name="annee semestre 3 2 2 2 2 3 3 2 2 2 3 2 3 3 2 2 3" xfId="15346" xr:uid="{00000000-0005-0000-0000-00006F440000}"/>
    <cellStyle name="annee semestre 3 2 2 2 2 3 3 2 2 2 3 2 3 3 2 2 3 2" xfId="8573" xr:uid="{00000000-0005-0000-0000-000070440000}"/>
    <cellStyle name="annee semestre 3 2 2 2 2 3 3 2 2 2 3 2 3 3 2 2 3 2 2" xfId="33665" xr:uid="{00000000-0005-0000-0000-000071440000}"/>
    <cellStyle name="annee semestre 3 2 2 2 2 3 3 2 2 2 3 2 3 3 2 2 3 3" xfId="22943" xr:uid="{00000000-0005-0000-0000-000072440000}"/>
    <cellStyle name="annee semestre 3 2 2 2 2 3 3 2 2 2 3 2 3 3 2 2 4" xfId="27954" xr:uid="{00000000-0005-0000-0000-000073440000}"/>
    <cellStyle name="annee semestre 3 2 2 2 2 3 3 2 2 2 3 2 3 3 3" xfId="18234" xr:uid="{00000000-0005-0000-0000-000074440000}"/>
    <cellStyle name="annee semestre 3 2 2 2 2 3 3 2 2 2 3 2 3 3 3 2" xfId="10413" xr:uid="{00000000-0005-0000-0000-000075440000}"/>
    <cellStyle name="annee semestre 3 2 2 2 2 3 3 2 2 2 3 2 3 3 3 2 2" xfId="36549" xr:uid="{00000000-0005-0000-0000-000076440000}"/>
    <cellStyle name="annee semestre 3 2 2 2 2 3 3 2 2 2 3 2 3 3 3 3" xfId="26989" xr:uid="{00000000-0005-0000-0000-000077440000}"/>
    <cellStyle name="annee semestre 3 2 2 2 2 3 3 2 2 2 3 2 3 3 4" xfId="28661" xr:uid="{00000000-0005-0000-0000-000078440000}"/>
    <cellStyle name="annee semestre 3 2 2 2 2 3 3 2 2 2 3 2 4" xfId="17143" xr:uid="{00000000-0005-0000-0000-000079440000}"/>
    <cellStyle name="annee semestre 3 2 2 2 2 3 3 2 2 2 3 2 4 2" xfId="19186" xr:uid="{00000000-0005-0000-0000-00007A440000}"/>
    <cellStyle name="annee semestre 3 2 2 2 2 3 3 2 2 2 3 2 4 2 2" xfId="35458" xr:uid="{00000000-0005-0000-0000-00007B440000}"/>
    <cellStyle name="annee semestre 3 2 2 2 2 3 3 2 2 2 3 2 4 3" xfId="23923" xr:uid="{00000000-0005-0000-0000-00007C440000}"/>
    <cellStyle name="annee semestre 3 2 2 2 2 3 3 2 2 2 3 2 5" xfId="23075" xr:uid="{00000000-0005-0000-0000-00007D440000}"/>
    <cellStyle name="annee semestre 3 2 2 2 2 3 3 2 2 2 4" xfId="15441" xr:uid="{00000000-0005-0000-0000-00007E440000}"/>
    <cellStyle name="annee semestre 3 2 2 2 2 3 3 2 2 2 4 2" xfId="20456" xr:uid="{00000000-0005-0000-0000-00007F440000}"/>
    <cellStyle name="annee semestre 3 2 2 2 2 3 3 2 2 2 4 2 2" xfId="33760" xr:uid="{00000000-0005-0000-0000-000080440000}"/>
    <cellStyle name="annee semestre 3 2 2 2 2 3 3 2 2 2 4 3" xfId="21993" xr:uid="{00000000-0005-0000-0000-000081440000}"/>
    <cellStyle name="annee semestre 3 2 2 2 2 3 3 2 2 2 5" xfId="21738" xr:uid="{00000000-0005-0000-0000-000082440000}"/>
    <cellStyle name="annee semestre 3 2 2 2 2 3 3 2 3" xfId="14880" xr:uid="{00000000-0005-0000-0000-000083440000}"/>
    <cellStyle name="annee semestre 3 2 2 2 2 3 3 2 3 2" xfId="19578" xr:uid="{00000000-0005-0000-0000-000084440000}"/>
    <cellStyle name="annee semestre 3 2 2 2 2 3 3 2 3 2 2" xfId="33202" xr:uid="{00000000-0005-0000-0000-000085440000}"/>
    <cellStyle name="annee semestre 3 2 2 2 2 3 3 2 3 3" xfId="30079" xr:uid="{00000000-0005-0000-0000-000086440000}"/>
    <cellStyle name="annee semestre 3 2 2 2 2 3 3 2 4" xfId="20658" xr:uid="{00000000-0005-0000-0000-000087440000}"/>
    <cellStyle name="annee semestre 3 2 2 2 2 4" xfId="16023" xr:uid="{00000000-0005-0000-0000-000088440000}"/>
    <cellStyle name="annee semestre 3 2 2 2 2 4 2" xfId="18817" xr:uid="{00000000-0005-0000-0000-000089440000}"/>
    <cellStyle name="annee semestre 3 2 2 2 2 4 2 2" xfId="34339" xr:uid="{00000000-0005-0000-0000-00008A440000}"/>
    <cellStyle name="annee semestre 3 2 2 2 2 4 3" xfId="30273" xr:uid="{00000000-0005-0000-0000-00008B440000}"/>
    <cellStyle name="annee semestre 3 2 2 2 2 5" xfId="27431" xr:uid="{00000000-0005-0000-0000-00008C440000}"/>
    <cellStyle name="annee semestre 3 2 2 2 3" xfId="513" xr:uid="{00000000-0005-0000-0000-00008D440000}"/>
    <cellStyle name="annee semestre 3 2 2 2 3 2" xfId="523" xr:uid="{00000000-0005-0000-0000-00008E440000}"/>
    <cellStyle name="annee semestre 3 2 2 2 3 2 2" xfId="537" xr:uid="{00000000-0005-0000-0000-00008F440000}"/>
    <cellStyle name="annee semestre 3 2 2 2 3 2 2 2" xfId="561" xr:uid="{00000000-0005-0000-0000-000090440000}"/>
    <cellStyle name="annee semestre 3 2 2 2 3 2 2 2 2" xfId="759" xr:uid="{00000000-0005-0000-0000-000091440000}"/>
    <cellStyle name="annee semestre 3 2 2 2 3 2 2 2 2 2" xfId="844" xr:uid="{00000000-0005-0000-0000-000092440000}"/>
    <cellStyle name="annee semestre 3 2 2 2 3 2 2 2 2 2 2" xfId="881" xr:uid="{00000000-0005-0000-0000-000093440000}"/>
    <cellStyle name="annee semestre 3 2 2 2 3 2 2 2 2 2 2 2" xfId="922" xr:uid="{00000000-0005-0000-0000-000094440000}"/>
    <cellStyle name="annee semestre 3 2 2 2 3 2 2 2 2 2 2 2 2" xfId="1249" xr:uid="{00000000-0005-0000-0000-000095440000}"/>
    <cellStyle name="annee semestre 3 2 2 2 3 2 2 2 2 2 2 2 2 2" xfId="1612" xr:uid="{00000000-0005-0000-0000-000096440000}"/>
    <cellStyle name="annee semestre 3 2 2 2 3 2 2 2 2 2 2 2 2 2 2" xfId="1816" xr:uid="{00000000-0005-0000-0000-000097440000}"/>
    <cellStyle name="annee semestre 3 2 2 2 3 2 2 2 2 2 2 2 2 2 2 2" xfId="2094" xr:uid="{00000000-0005-0000-0000-000098440000}"/>
    <cellStyle name="annee semestre 3 2 2 2 3 2 2 2 2 2 2 2 2 2 2 2 2" xfId="2515" xr:uid="{00000000-0005-0000-0000-000099440000}"/>
    <cellStyle name="annee semestre 3 2 2 2 3 2 2 2 2 2 2 2 2 2 2 2 2 2" xfId="2984" xr:uid="{00000000-0005-0000-0000-00009A440000}"/>
    <cellStyle name="annee semestre 3 2 2 2 3 2 2 2 2 2 2 2 2 2 2 2 2 2 2" xfId="3583" xr:uid="{00000000-0005-0000-0000-00009B440000}"/>
    <cellStyle name="annee semestre 3 2 2 2 3 2 2 2 2 2 2 2 2 2 2 2 2 2 2 2" xfId="3492" xr:uid="{00000000-0005-0000-0000-00009C440000}"/>
    <cellStyle name="annee semestre 3 2 2 2 3 2 2 2 2 2 2 2 2 2 2 2 2 2 2 2 2" xfId="5108" xr:uid="{00000000-0005-0000-0000-00009D440000}"/>
    <cellStyle name="annee semestre 3 2 2 2 3 2 2 2 2 2 2 2 2 2 2 2 2 2 2 2 2 2" xfId="6870" xr:uid="{00000000-0005-0000-0000-00009E440000}"/>
    <cellStyle name="annee semestre 3 2 2 2 3 2 2 2 2 2 2 2 2 2 2 2 2 2 2 2 2 2 2" xfId="6059" xr:uid="{00000000-0005-0000-0000-00009F440000}"/>
    <cellStyle name="annee semestre 3 2 2 2 3 2 2 2 2 2 2 2 2 2 2 2 2 2 2 2 2 2 2 2" xfId="7881" xr:uid="{00000000-0005-0000-0000-0000A0440000}"/>
    <cellStyle name="annee semestre 3 2 2 2 3 2 2 2 2 2 2 2 2 2 2 2 2 2 2 2 2 2 2 2 2" xfId="13754" xr:uid="{00000000-0005-0000-0000-0000A1440000}"/>
    <cellStyle name="annee semestre 3 2 2 2 3 2 2 2 2 2 2 2 2 2 2 2 2 2 2 2 2 2 2 2 2 2" xfId="19667" xr:uid="{00000000-0005-0000-0000-0000A2440000}"/>
    <cellStyle name="annee semestre 3 2 2 2 3 2 2 2 2 2 2 2 2 2 2 2 2 2 2 2 2 2 2 2 2 2 2" xfId="32080" xr:uid="{00000000-0005-0000-0000-0000A3440000}"/>
    <cellStyle name="annee semestre 3 2 2 2 3 2 2 2 2 2 2 2 2 2 2 2 2 2 2 2 2 2 2 2 2 3" xfId="25204" xr:uid="{00000000-0005-0000-0000-0000A4440000}"/>
    <cellStyle name="annee semestre 3 2 2 2 3 2 2 2 2 2 2 2 2 2 2 2 2 2 2 2 2 2 2 2 3" xfId="30125" xr:uid="{00000000-0005-0000-0000-0000A5440000}"/>
    <cellStyle name="annee semestre 3 2 2 2 3 2 2 2 2 2 2 2 2 2 2 2 2 2 2 2 2 2 2 3" xfId="17840" xr:uid="{00000000-0005-0000-0000-0000A6440000}"/>
    <cellStyle name="annee semestre 3 2 2 2 3 2 2 2 2 2 2 2 2 2 2 2 2 2 2 2 2 2 2 3 2" xfId="11256" xr:uid="{00000000-0005-0000-0000-0000A7440000}"/>
    <cellStyle name="annee semestre 3 2 2 2 3 2 2 2 2 2 2 2 2 2 2 2 2 2 2 2 2 2 2 3 2 2" xfId="36155" xr:uid="{00000000-0005-0000-0000-0000A8440000}"/>
    <cellStyle name="annee semestre 3 2 2 2 3 2 2 2 2 2 2 2 2 2 2 2 2 2 2 2 2 2 2 3 3" xfId="25931" xr:uid="{00000000-0005-0000-0000-0000A9440000}"/>
    <cellStyle name="annee semestre 3 2 2 2 3 2 2 2 2 2 2 2 2 2 2 2 2 2 2 2 2 2 2 4" xfId="27269" xr:uid="{00000000-0005-0000-0000-0000AA440000}"/>
    <cellStyle name="annee semestre 3 2 2 2 3 2 2 2 2 2 2 2 2 2 2 2 2 2 2 2 2 2 3" xfId="11028" xr:uid="{00000000-0005-0000-0000-0000AB440000}"/>
    <cellStyle name="annee semestre 3 2 2 2 3 2 2 2 2 2 2 2 2 2 2 2 2 2 2 2 2 2 3 2" xfId="12090" xr:uid="{00000000-0005-0000-0000-0000AC440000}"/>
    <cellStyle name="annee semestre 3 2 2 2 3 2 2 2 2 2 2 2 2 2 2 2 2 2 2 2 2 2 3 2 2" xfId="13473" xr:uid="{00000000-0005-0000-0000-0000AD440000}"/>
    <cellStyle name="annee semestre 3 2 2 2 3 2 2 2 2 2 2 2 2 2 2 2 2 2 2 2 2 2 3 2 2 2" xfId="19885" xr:uid="{00000000-0005-0000-0000-0000AE440000}"/>
    <cellStyle name="annee semestre 3 2 2 2 3 2 2 2 2 2 2 2 2 2 2 2 2 2 2 2 2 2 3 2 2 2 2" xfId="31799" xr:uid="{00000000-0005-0000-0000-0000AF440000}"/>
    <cellStyle name="annee semestre 3 2 2 2 3 2 2 2 2 2 2 2 2 2 2 2 2 2 2 2 2 2 3 2 2 3" xfId="21836" xr:uid="{00000000-0005-0000-0000-0000B0440000}"/>
    <cellStyle name="annee semestre 3 2 2 2 3 2 2 2 2 2 2 2 2 2 2 2 2 2 2 2 2 2 3 2 3" xfId="30926" xr:uid="{00000000-0005-0000-0000-0000B1440000}"/>
    <cellStyle name="annee semestre 3 2 2 2 3 2 2 2 2 2 2 2 2 2 2 2 2 2 2 2 2 2 3 3" xfId="17993" xr:uid="{00000000-0005-0000-0000-0000B2440000}"/>
    <cellStyle name="annee semestre 3 2 2 2 3 2 2 2 2 2 2 2 2 2 2 2 2 2 2 2 2 2 3 3 2" xfId="8424" xr:uid="{00000000-0005-0000-0000-0000B3440000}"/>
    <cellStyle name="annee semestre 3 2 2 2 3 2 2 2 2 2 2 2 2 2 2 2 2 2 2 2 2 2 3 3 2 2" xfId="36308" xr:uid="{00000000-0005-0000-0000-0000B4440000}"/>
    <cellStyle name="annee semestre 3 2 2 2 3 2 2 2 2 2 2 2 2 2 2 2 2 2 2 2 2 2 3 3 3" xfId="22391" xr:uid="{00000000-0005-0000-0000-0000B5440000}"/>
    <cellStyle name="annee semestre 3 2 2 2 3 2 2 2 2 2 2 2 2 2 2 2 2 2 2 2 2 2 3 4" xfId="22123" xr:uid="{00000000-0005-0000-0000-0000B6440000}"/>
    <cellStyle name="annee semestre 3 2 2 2 3 2 2 2 2 2 2 2 2 2 2 2 2 2 2 2 2 3" xfId="15859" xr:uid="{00000000-0005-0000-0000-0000B7440000}"/>
    <cellStyle name="annee semestre 3 2 2 2 3 2 2 2 2 2 2 2 2 2 2 2 2 2 2 2 2 3 2" xfId="8958" xr:uid="{00000000-0005-0000-0000-0000B8440000}"/>
    <cellStyle name="annee semestre 3 2 2 2 3 2 2 2 2 2 2 2 2 2 2 2 2 2 2 2 2 3 2 2" xfId="34175" xr:uid="{00000000-0005-0000-0000-0000B9440000}"/>
    <cellStyle name="annee semestre 3 2 2 2 3 2 2 2 2 2 2 2 2 2 2 2 2 2 2 2 2 3 3" xfId="25588" xr:uid="{00000000-0005-0000-0000-0000BA440000}"/>
    <cellStyle name="annee semestre 3 2 2 2 3 2 2 2 2 2 2 2 2 2 2 2 2 2 2 2 2 4" xfId="26545" xr:uid="{00000000-0005-0000-0000-0000BB440000}"/>
    <cellStyle name="annee semestre 3 2 2 2 3 2 2 2 2 2 2 2 2 2 2 2 2 2 2 3" xfId="15018" xr:uid="{00000000-0005-0000-0000-0000BC440000}"/>
    <cellStyle name="annee semestre 3 2 2 2 3 2 2 2 2 2 2 2 2 2 2 2 2 2 2 3 2" xfId="18693" xr:uid="{00000000-0005-0000-0000-0000BD440000}"/>
    <cellStyle name="annee semestre 3 2 2 2 3 2 2 2 2 2 2 2 2 2 2 2 2 2 2 3 2 2" xfId="33338" xr:uid="{00000000-0005-0000-0000-0000BE440000}"/>
    <cellStyle name="annee semestre 3 2 2 2 3 2 2 2 2 2 2 2 2 2 2 2 2 2 2 3 3" xfId="20901" xr:uid="{00000000-0005-0000-0000-0000BF440000}"/>
    <cellStyle name="annee semestre 3 2 2 2 3 2 2 2 2 2 2 2 2 2 2 2 2 2 2 4" xfId="24105" xr:uid="{00000000-0005-0000-0000-0000C0440000}"/>
    <cellStyle name="annee semestre 3 2 2 2 3 2 2 2 2 2 2 2 2 2 2 2 2 3" xfId="3466" xr:uid="{00000000-0005-0000-0000-0000C1440000}"/>
    <cellStyle name="annee semestre 3 2 2 2 3 2 2 2 2 2 2 2 2 2 2 2 2 3 2" xfId="4445" xr:uid="{00000000-0005-0000-0000-0000C2440000}"/>
    <cellStyle name="annee semestre 3 2 2 2 3 2 2 2 2 2 2 2 2 2 2 2 2 3 2 2" xfId="5435" xr:uid="{00000000-0005-0000-0000-0000C3440000}"/>
    <cellStyle name="annee semestre 3 2 2 2 3 2 2 2 2 2 2 2 2 2 2 2 2 3 2 2 2" xfId="6461" xr:uid="{00000000-0005-0000-0000-0000C4440000}"/>
    <cellStyle name="annee semestre 3 2 2 2 3 2 2 2 2 2 2 2 2 2 2 2 2 3 2 2 2 2" xfId="7265" xr:uid="{00000000-0005-0000-0000-0000C5440000}"/>
    <cellStyle name="annee semestre 3 2 2 2 3 2 2 2 2 2 2 2 2 2 2 2 2 3 2 2 2 2 2" xfId="7472" xr:uid="{00000000-0005-0000-0000-0000C6440000}"/>
    <cellStyle name="annee semestre 3 2 2 2 3 2 2 2 2 2 2 2 2 2 2 2 2 3 2 2 2 2 2 2" xfId="13992" xr:uid="{00000000-0005-0000-0000-0000C7440000}"/>
    <cellStyle name="annee semestre 3 2 2 2 3 2 2 2 2 2 2 2 2 2 2 2 2 3 2 2 2 2 2 2 2" xfId="11266" xr:uid="{00000000-0005-0000-0000-0000C8440000}"/>
    <cellStyle name="annee semestre 3 2 2 2 3 2 2 2 2 2 2 2 2 2 2 2 2 3 2 2 2 2 2 2 2 2" xfId="32318" xr:uid="{00000000-0005-0000-0000-0000C9440000}"/>
    <cellStyle name="annee semestre 3 2 2 2 3 2 2 2 2 2 2 2 2 2 2 2 2 3 2 2 2 2 2 2 3" xfId="30965" xr:uid="{00000000-0005-0000-0000-0000CA440000}"/>
    <cellStyle name="annee semestre 3 2 2 2 3 2 2 2 2 2 2 2 2 2 2 2 2 3 2 2 2 2 2 3" xfId="30640" xr:uid="{00000000-0005-0000-0000-0000CB440000}"/>
    <cellStyle name="annee semestre 3 2 2 2 3 2 2 2 2 2 2 2 2 2 2 2 2 3 2 2 2 2 3" xfId="18102" xr:uid="{00000000-0005-0000-0000-0000CC440000}"/>
    <cellStyle name="annee semestre 3 2 2 2 3 2 2 2 2 2 2 2 2 2 2 2 2 3 2 2 2 2 3 2" xfId="8984" xr:uid="{00000000-0005-0000-0000-0000CD440000}"/>
    <cellStyle name="annee semestre 3 2 2 2 3 2 2 2 2 2 2 2 2 2 2 2 2 3 2 2 2 2 3 2 2" xfId="36417" xr:uid="{00000000-0005-0000-0000-0000CE440000}"/>
    <cellStyle name="annee semestre 3 2 2 2 3 2 2 2 2 2 2 2 2 2 2 2 2 3 2 2 2 2 3 3" xfId="25853" xr:uid="{00000000-0005-0000-0000-0000CF440000}"/>
    <cellStyle name="annee semestre 3 2 2 2 3 2 2 2 2 2 2 2 2 2 2 2 2 3 2 2 2 2 4" xfId="23549" xr:uid="{00000000-0005-0000-0000-0000D0440000}"/>
    <cellStyle name="annee semestre 3 2 2 2 3 2 2 2 2 2 2 2 2 2 2 2 2 3 2 2 2 3" xfId="10619" xr:uid="{00000000-0005-0000-0000-0000D1440000}"/>
    <cellStyle name="annee semestre 3 2 2 2 3 2 2 2 2 2 2 2 2 2 2 2 2 3 2 2 2 3 2" xfId="11853" xr:uid="{00000000-0005-0000-0000-0000D2440000}"/>
    <cellStyle name="annee semestre 3 2 2 2 3 2 2 2 2 2 2 2 2 2 2 2 2 3 2 2 2 3 2 2" xfId="14068" xr:uid="{00000000-0005-0000-0000-0000D3440000}"/>
    <cellStyle name="annee semestre 3 2 2 2 3 2 2 2 2 2 2 2 2 2 2 2 2 3 2 2 2 3 2 2 2" xfId="12913" xr:uid="{00000000-0005-0000-0000-0000D4440000}"/>
    <cellStyle name="annee semestre 3 2 2 2 3 2 2 2 2 2 2 2 2 2 2 2 2 3 2 2 2 3 2 2 2 2" xfId="32394" xr:uid="{00000000-0005-0000-0000-0000D5440000}"/>
    <cellStyle name="annee semestre 3 2 2 2 3 2 2 2 2 2 2 2 2 2 2 2 2 3 2 2 2 3 2 2 3" xfId="27689" xr:uid="{00000000-0005-0000-0000-0000D6440000}"/>
    <cellStyle name="annee semestre 3 2 2 2 3 2 2 2 2 2 2 2 2 2 2 2 2 3 2 2 2 3 2 3" xfId="26190" xr:uid="{00000000-0005-0000-0000-0000D7440000}"/>
    <cellStyle name="annee semestre 3 2 2 2 3 2 2 2 2 2 2 2 2 2 2 2 2 3 2 2 2 3 3" xfId="15024" xr:uid="{00000000-0005-0000-0000-0000D8440000}"/>
    <cellStyle name="annee semestre 3 2 2 2 3 2 2 2 2 2 2 2 2 2 2 2 2 3 2 2 2 3 3 2" xfId="9391" xr:uid="{00000000-0005-0000-0000-0000D9440000}"/>
    <cellStyle name="annee semestre 3 2 2 2 3 2 2 2 2 2 2 2 2 2 2 2 2 3 2 2 2 3 3 2 2" xfId="33344" xr:uid="{00000000-0005-0000-0000-0000DA440000}"/>
    <cellStyle name="annee semestre 3 2 2 2 3 2 2 2 2 2 2 2 2 2 2 2 2 3 2 2 2 3 3 3" xfId="25563" xr:uid="{00000000-0005-0000-0000-0000DB440000}"/>
    <cellStyle name="annee semestre 3 2 2 2 3 2 2 2 2 2 2 2 2 2 2 2 2 3 2 2 2 3 4" xfId="28431" xr:uid="{00000000-0005-0000-0000-0000DC440000}"/>
    <cellStyle name="annee semestre 3 2 2 2 3 2 2 2 2 2 2 2 2 2 2 2 2 3 2 2 3" xfId="18593" xr:uid="{00000000-0005-0000-0000-0000DD440000}"/>
    <cellStyle name="annee semestre 3 2 2 2 3 2 2 2 2 2 2 2 2 2 2 2 2 3 2 2 3 2" xfId="11766" xr:uid="{00000000-0005-0000-0000-0000DE440000}"/>
    <cellStyle name="annee semestre 3 2 2 2 3 2 2 2 2 2 2 2 2 2 2 2 2 3 2 2 3 2 2" xfId="36908" xr:uid="{00000000-0005-0000-0000-0000DF440000}"/>
    <cellStyle name="annee semestre 3 2 2 2 3 2 2 2 2 2 2 2 2 2 2 2 2 3 2 2 3 3" xfId="28970" xr:uid="{00000000-0005-0000-0000-0000E0440000}"/>
    <cellStyle name="annee semestre 3 2 2 2 3 2 2 2 2 2 2 2 2 2 2 2 2 3 2 2 4" xfId="23555" xr:uid="{00000000-0005-0000-0000-0000E1440000}"/>
    <cellStyle name="annee semestre 3 2 2 2 3 2 2 2 2 2 2 2 2 2 2 2 2 3 3" xfId="14917" xr:uid="{00000000-0005-0000-0000-0000E2440000}"/>
    <cellStyle name="annee semestre 3 2 2 2 3 2 2 2 2 2 2 2 2 2 2 2 2 3 3 2" xfId="8387" xr:uid="{00000000-0005-0000-0000-0000E3440000}"/>
    <cellStyle name="annee semestre 3 2 2 2 3 2 2 2 2 2 2 2 2 2 2 2 2 3 3 2 2" xfId="33238" xr:uid="{00000000-0005-0000-0000-0000E4440000}"/>
    <cellStyle name="annee semestre 3 2 2 2 3 2 2 2 2 2 2 2 2 2 2 2 2 3 3 3" xfId="21257" xr:uid="{00000000-0005-0000-0000-0000E5440000}"/>
    <cellStyle name="annee semestre 3 2 2 2 3 2 2 2 2 2 2 2 2 2 2 2 2 3 4" xfId="25397" xr:uid="{00000000-0005-0000-0000-0000E6440000}"/>
    <cellStyle name="annee semestre 3 2 2 2 3 2 2 2 2 2 2 2 2 2 2 3" xfId="2717" xr:uid="{00000000-0005-0000-0000-0000E7440000}"/>
    <cellStyle name="annee semestre 3 2 2 2 3 2 2 2 2 2 2 2 2 2 2 3 2" xfId="2754" xr:uid="{00000000-0005-0000-0000-0000E8440000}"/>
    <cellStyle name="annee semestre 3 2 2 2 3 2 2 2 2 2 2 2 2 2 2 3 2 2" xfId="4263" xr:uid="{00000000-0005-0000-0000-0000E9440000}"/>
    <cellStyle name="annee semestre 3 2 2 2 3 2 2 2 2 2 2 2 2 2 2 3 2 2 2" xfId="4737" xr:uid="{00000000-0005-0000-0000-0000EA440000}"/>
    <cellStyle name="annee semestre 3 2 2 2 3 2 2 2 2 2 2 2 2 2 2 3 2 2 2 2" xfId="4770" xr:uid="{00000000-0005-0000-0000-0000EB440000}"/>
    <cellStyle name="annee semestre 3 2 2 2 3 2 2 2 2 2 2 2 2 2 2 3 2 2 2 2 2" xfId="6684" xr:uid="{00000000-0005-0000-0000-0000EC440000}"/>
    <cellStyle name="annee semestre 3 2 2 2 3 2 2 2 2 2 2 2 2 2 2 3 2 2 2 2 2 2" xfId="7245" xr:uid="{00000000-0005-0000-0000-0000ED440000}"/>
    <cellStyle name="annee semestre 3 2 2 2 3 2 2 2 2 2 2 2 2 2 2 3 2 2 2 2 2 2 2" xfId="7695" xr:uid="{00000000-0005-0000-0000-0000EE440000}"/>
    <cellStyle name="annee semestre 3 2 2 2 3 2 2 2 2 2 2 2 2 2 2 3 2 2 2 2 2 2 2 2" xfId="14407" xr:uid="{00000000-0005-0000-0000-0000EF440000}"/>
    <cellStyle name="annee semestre 3 2 2 2 3 2 2 2 2 2 2 2 2 2 2 3 2 2 2 2 2 2 2 2 2" xfId="12639" xr:uid="{00000000-0005-0000-0000-0000F0440000}"/>
    <cellStyle name="annee semestre 3 2 2 2 3 2 2 2 2 2 2 2 2 2 2 3 2 2 2 2 2 2 2 2 2 2" xfId="32733" xr:uid="{00000000-0005-0000-0000-0000F1440000}"/>
    <cellStyle name="annee semestre 3 2 2 2 3 2 2 2 2 2 2 2 2 2 2 3 2 2 2 2 2 2 2 2 3" xfId="30882" xr:uid="{00000000-0005-0000-0000-0000F2440000}"/>
    <cellStyle name="annee semestre 3 2 2 2 3 2 2 2 2 2 2 2 2 2 2 3 2 2 2 2 2 2 2 3" xfId="31234" xr:uid="{00000000-0005-0000-0000-0000F3440000}"/>
    <cellStyle name="annee semestre 3 2 2 2 3 2 2 2 2 2 2 2 2 2 2 3 2 2 2 2 2 2 3" xfId="16741" xr:uid="{00000000-0005-0000-0000-0000F4440000}"/>
    <cellStyle name="annee semestre 3 2 2 2 3 2 2 2 2 2 2 2 2 2 2 3 2 2 2 2 2 2 3 2" xfId="12887" xr:uid="{00000000-0005-0000-0000-0000F5440000}"/>
    <cellStyle name="annee semestre 3 2 2 2 3 2 2 2 2 2 2 2 2 2 2 3 2 2 2 2 2 2 3 2 2" xfId="35056" xr:uid="{00000000-0005-0000-0000-0000F6440000}"/>
    <cellStyle name="annee semestre 3 2 2 2 3 2 2 2 2 2 2 2 2 2 2 3 2 2 2 2 2 2 3 3" xfId="27285" xr:uid="{00000000-0005-0000-0000-0000F7440000}"/>
    <cellStyle name="annee semestre 3 2 2 2 3 2 2 2 2 2 2 2 2 2 2 3 2 2 2 2 2 2 4" xfId="21569" xr:uid="{00000000-0005-0000-0000-0000F8440000}"/>
    <cellStyle name="annee semestre 3 2 2 2 3 2 2 2 2 2 2 2 2 2 2 3 2 2 2 2 2 3" xfId="10842" xr:uid="{00000000-0005-0000-0000-0000F9440000}"/>
    <cellStyle name="annee semestre 3 2 2 2 3 2 2 2 2 2 2 2 2 2 2 3 2 2 2 2 2 3 2" xfId="12331" xr:uid="{00000000-0005-0000-0000-0000FA440000}"/>
    <cellStyle name="annee semestre 3 2 2 2 3 2 2 2 2 2 2 2 2 2 2 3 2 2 2 2 2 3 2 2" xfId="14507" xr:uid="{00000000-0005-0000-0000-0000FB440000}"/>
    <cellStyle name="annee semestre 3 2 2 2 3 2 2 2 2 2 2 2 2 2 2 3 2 2 2 2 2 3 2 2 2" xfId="20129" xr:uid="{00000000-0005-0000-0000-0000FC440000}"/>
    <cellStyle name="annee semestre 3 2 2 2 3 2 2 2 2 2 2 2 2 2 2 3 2 2 2 2 2 3 2 2 2 2" xfId="32833" xr:uid="{00000000-0005-0000-0000-0000FD440000}"/>
    <cellStyle name="annee semestre 3 2 2 2 3 2 2 2 2 2 2 2 2 2 2 3 2 2 2 2 2 3 2 2 3" xfId="29838" xr:uid="{00000000-0005-0000-0000-0000FE440000}"/>
    <cellStyle name="annee semestre 3 2 2 2 3 2 2 2 2 2 2 2 2 2 2 3 2 2 2 2 2 3 2 3" xfId="25353" xr:uid="{00000000-0005-0000-0000-0000FF440000}"/>
    <cellStyle name="annee semestre 3 2 2 2 3 2 2 2 2 2 2 2 2 2 2 3 2 2 2 2 2 3 3" xfId="18321" xr:uid="{00000000-0005-0000-0000-000000450000}"/>
    <cellStyle name="annee semestre 3 2 2 2 3 2 2 2 2 2 2 2 2 2 2 3 2 2 2 2 2 3 3 2" xfId="10296" xr:uid="{00000000-0005-0000-0000-000001450000}"/>
    <cellStyle name="annee semestre 3 2 2 2 3 2 2 2 2 2 2 2 2 2 2 3 2 2 2 2 2 3 3 2 2" xfId="36636" xr:uid="{00000000-0005-0000-0000-000002450000}"/>
    <cellStyle name="annee semestre 3 2 2 2 3 2 2 2 2 2 2 2 2 2 2 3 2 2 2 2 2 3 3 3" xfId="26108" xr:uid="{00000000-0005-0000-0000-000003450000}"/>
    <cellStyle name="annee semestre 3 2 2 2 3 2 2 2 2 2 2 2 2 2 2 3 2 2 2 2 2 3 4" xfId="25382" xr:uid="{00000000-0005-0000-0000-000004450000}"/>
    <cellStyle name="annee semestre 3 2 2 2 3 2 2 2 2 2 2 2 2 2 2 3 2 2 2 2 3" xfId="15550" xr:uid="{00000000-0005-0000-0000-000005450000}"/>
    <cellStyle name="annee semestre 3 2 2 2 3 2 2 2 2 2 2 2 2 2 2 3 2 2 2 2 3 2" xfId="18731" xr:uid="{00000000-0005-0000-0000-000006450000}"/>
    <cellStyle name="annee semestre 3 2 2 2 3 2 2 2 2 2 2 2 2 2 2 3 2 2 2 2 3 2 2" xfId="33869" xr:uid="{00000000-0005-0000-0000-000007450000}"/>
    <cellStyle name="annee semestre 3 2 2 2 3 2 2 2 2 2 2 2 2 2 2 3 2 2 2 2 3 3" xfId="29917" xr:uid="{00000000-0005-0000-0000-000008450000}"/>
    <cellStyle name="annee semestre 3 2 2 2 3 2 2 2 2 2 2 2 2 2 2 3 2 2 2 2 4" xfId="25411" xr:uid="{00000000-0005-0000-0000-000009450000}"/>
    <cellStyle name="annee semestre 3 2 2 2 3 2 2 2 2 2 2 2 2 2 2 3 2 2 3" xfId="18508" xr:uid="{00000000-0005-0000-0000-00000A450000}"/>
    <cellStyle name="annee semestre 3 2 2 2 3 2 2 2 2 2 2 2 2 2 2 3 2 2 3 2" xfId="11787" xr:uid="{00000000-0005-0000-0000-00000B450000}"/>
    <cellStyle name="annee semestre 3 2 2 2 3 2 2 2 2 2 2 2 2 2 2 3 2 2 3 2 2" xfId="36823" xr:uid="{00000000-0005-0000-0000-00000C450000}"/>
    <cellStyle name="annee semestre 3 2 2 2 3 2 2 2 2 2 2 2 2 2 2 3 2 2 3 3" xfId="23982" xr:uid="{00000000-0005-0000-0000-00000D450000}"/>
    <cellStyle name="annee semestre 3 2 2 2 3 2 2 2 2 2 2 2 2 2 2 3 2 2 4" xfId="28596" xr:uid="{00000000-0005-0000-0000-00000E450000}"/>
    <cellStyle name="annee semestre 3 2 2 2 3 2 2 2 2 2 2 2 2 2 2 3 3" xfId="3097" xr:uid="{00000000-0005-0000-0000-00000F450000}"/>
    <cellStyle name="annee semestre 3 2 2 2 3 2 2 2 2 2 2 2 2 2 2 3 3 2" xfId="3647" xr:uid="{00000000-0005-0000-0000-000010450000}"/>
    <cellStyle name="annee semestre 3 2 2 2 3 2 2 2 2 2 2 2 2 2 2 3 3 2 2" xfId="5473" xr:uid="{00000000-0005-0000-0000-000011450000}"/>
    <cellStyle name="annee semestre 3 2 2 2 3 2 2 2 2 2 2 2 2 2 2 3 3 2 2 2" xfId="7075" xr:uid="{00000000-0005-0000-0000-000012450000}"/>
    <cellStyle name="annee semestre 3 2 2 2 3 2 2 2 2 2 2 2 2 2 2 3 3 2 2 2 2" xfId="5916" xr:uid="{00000000-0005-0000-0000-000013450000}"/>
    <cellStyle name="annee semestre 3 2 2 2 3 2 2 2 2 2 2 2 2 2 2 3 3 2 2 2 2 2" xfId="7990" xr:uid="{00000000-0005-0000-0000-000014450000}"/>
    <cellStyle name="annee semestre 3 2 2 2 3 2 2 2 2 2 2 2 2 2 2 3 3 2 2 2 2 2 2" xfId="13407" xr:uid="{00000000-0005-0000-0000-000015450000}"/>
    <cellStyle name="annee semestre 3 2 2 2 3 2 2 2 2 2 2 2 2 2 2 3 3 2 2 2 2 2 2 2" xfId="19188" xr:uid="{00000000-0005-0000-0000-000016450000}"/>
    <cellStyle name="annee semestre 3 2 2 2 3 2 2 2 2 2 2 2 2 2 2 3 3 2 2 2 2 2 2 2 2" xfId="31733" xr:uid="{00000000-0005-0000-0000-000017450000}"/>
    <cellStyle name="annee semestre 3 2 2 2 3 2 2 2 2 2 2 2 2 2 2 3 3 2 2 2 2 2 2 3" xfId="30362" xr:uid="{00000000-0005-0000-0000-000018450000}"/>
    <cellStyle name="annee semestre 3 2 2 2 3 2 2 2 2 2 2 2 2 2 2 3 3 2 2 2 2 2 3" xfId="28533" xr:uid="{00000000-0005-0000-0000-000019450000}"/>
    <cellStyle name="annee semestre 3 2 2 2 3 2 2 2 2 2 2 2 2 2 2 3 3 2 2 2 2 3" xfId="15181" xr:uid="{00000000-0005-0000-0000-00001A450000}"/>
    <cellStyle name="annee semestre 3 2 2 2 3 2 2 2 2 2 2 2 2 2 2 3 3 2 2 2 2 3 2" xfId="19630" xr:uid="{00000000-0005-0000-0000-00001B450000}"/>
    <cellStyle name="annee semestre 3 2 2 2 3 2 2 2 2 2 2 2 2 2 2 3 3 2 2 2 2 3 2 2" xfId="33500" xr:uid="{00000000-0005-0000-0000-00001C450000}"/>
    <cellStyle name="annee semestre 3 2 2 2 3 2 2 2 2 2 2 2 2 2 2 3 3 2 2 2 2 3 3" xfId="28819" xr:uid="{00000000-0005-0000-0000-00001D450000}"/>
    <cellStyle name="annee semestre 3 2 2 2 3 2 2 2 2 2 2 2 2 2 2 3 3 2 2 2 2 4" xfId="26991" xr:uid="{00000000-0005-0000-0000-00001E450000}"/>
    <cellStyle name="annee semestre 3 2 2 2 3 2 2 2 2 2 2 2 2 2 2 3 3 2 2 2 3" xfId="11137" xr:uid="{00000000-0005-0000-0000-00001F450000}"/>
    <cellStyle name="annee semestre 3 2 2 2 3 2 2 2 2 2 2 2 2 2 2 3 3 2 2 2 3 2" xfId="12513" xr:uid="{00000000-0005-0000-0000-000020450000}"/>
    <cellStyle name="annee semestre 3 2 2 2 3 2 2 2 2 2 2 2 2 2 2 3 3 2 2 2 3 2 2" xfId="14689" xr:uid="{00000000-0005-0000-0000-000021450000}"/>
    <cellStyle name="annee semestre 3 2 2 2 3 2 2 2 2 2 2 2 2 2 2 3 3 2 2 2 3 2 2 2" xfId="9871" xr:uid="{00000000-0005-0000-0000-000022450000}"/>
    <cellStyle name="annee semestre 3 2 2 2 3 2 2 2 2 2 2 2 2 2 2 3 3 2 2 2 3 2 2 2 2" xfId="33015" xr:uid="{00000000-0005-0000-0000-000023450000}"/>
    <cellStyle name="annee semestre 3 2 2 2 3 2 2 2 2 2 2 2 2 2 2 3 3 2 2 2 3 2 2 3" xfId="30303" xr:uid="{00000000-0005-0000-0000-000024450000}"/>
    <cellStyle name="annee semestre 3 2 2 2 3 2 2 2 2 2 2 2 2 2 2 3 3 2 2 2 3 2 3" xfId="28927" xr:uid="{00000000-0005-0000-0000-000025450000}"/>
    <cellStyle name="annee semestre 3 2 2 2 3 2 2 2 2 2 2 2 2 2 2 3 3 2 2 2 3 3" xfId="17672" xr:uid="{00000000-0005-0000-0000-000026450000}"/>
    <cellStyle name="annee semestre 3 2 2 2 3 2 2 2 2 2 2 2 2 2 2 3 3 2 2 2 3 3 2" xfId="19292" xr:uid="{00000000-0005-0000-0000-000027450000}"/>
    <cellStyle name="annee semestre 3 2 2 2 3 2 2 2 2 2 2 2 2 2 2 3 3 2 2 2 3 3 2 2" xfId="35987" xr:uid="{00000000-0005-0000-0000-000028450000}"/>
    <cellStyle name="annee semestre 3 2 2 2 3 2 2 2 2 2 2 2 2 2 2 3 3 2 2 2 3 3 3" xfId="28924" xr:uid="{00000000-0005-0000-0000-000029450000}"/>
    <cellStyle name="annee semestre 3 2 2 2 3 2 2 2 2 2 2 2 2 2 2 3 3 2 2 2 3 4" xfId="27159" xr:uid="{00000000-0005-0000-0000-00002A450000}"/>
    <cellStyle name="annee semestre 3 2 2 2 3 2 2 2 2 2 2 2 2 2 2 3 3 2 2 3" xfId="15983" xr:uid="{00000000-0005-0000-0000-00002B450000}"/>
    <cellStyle name="annee semestre 3 2 2 2 3 2 2 2 2 2 2 2 2 2 2 3 3 2 2 3 2" xfId="18873" xr:uid="{00000000-0005-0000-0000-00002C450000}"/>
    <cellStyle name="annee semestre 3 2 2 2 3 2 2 2 2 2 2 2 2 2 2 3 3 2 2 3 2 2" xfId="34299" xr:uid="{00000000-0005-0000-0000-00002D450000}"/>
    <cellStyle name="annee semestre 3 2 2 2 3 2 2 2 2 2 2 2 2 2 2 3 3 2 2 3 3" xfId="26734" xr:uid="{00000000-0005-0000-0000-00002E450000}"/>
    <cellStyle name="annee semestre 3 2 2 2 3 2 2 2 2 2 2 2 2 2 2 3 3 2 2 4" xfId="22427" xr:uid="{00000000-0005-0000-0000-00002F450000}"/>
    <cellStyle name="annee semestre 3 2 2 2 3 2 2 2 2 2 2 2 2 2 2 3 3 3" xfId="17589" xr:uid="{00000000-0005-0000-0000-000030450000}"/>
    <cellStyle name="annee semestre 3 2 2 2 3 2 2 2 2 2 2 2 2 2 2 3 3 3 2" xfId="8517" xr:uid="{00000000-0005-0000-0000-000031450000}"/>
    <cellStyle name="annee semestre 3 2 2 2 3 2 2 2 2 2 2 2 2 2 2 3 3 3 2 2" xfId="35904" xr:uid="{00000000-0005-0000-0000-000032450000}"/>
    <cellStyle name="annee semestre 3 2 2 2 3 2 2 2 2 2 2 2 2 2 2 3 3 3 3" xfId="20670" xr:uid="{00000000-0005-0000-0000-000033450000}"/>
    <cellStyle name="annee semestre 3 2 2 2 3 2 2 2 2 2 2 2 2 2 2 3 3 4" xfId="23245" xr:uid="{00000000-0005-0000-0000-000034450000}"/>
    <cellStyle name="annee semestre 3 2 2 2 3 2 2 2 2 2 2 2 2 2 2 4" xfId="16116" xr:uid="{00000000-0005-0000-0000-000035450000}"/>
    <cellStyle name="annee semestre 3 2 2 2 3 2 2 2 2 2 2 2 2 2 2 4 2" xfId="10089" xr:uid="{00000000-0005-0000-0000-000036450000}"/>
    <cellStyle name="annee semestre 3 2 2 2 3 2 2 2 2 2 2 2 2 2 2 4 2 2" xfId="34431" xr:uid="{00000000-0005-0000-0000-000037450000}"/>
    <cellStyle name="annee semestre 3 2 2 2 3 2 2 2 2 2 2 2 2 2 2 4 3" xfId="21562" xr:uid="{00000000-0005-0000-0000-000038450000}"/>
    <cellStyle name="annee semestre 3 2 2 2 3 2 2 2 2 2 2 2 2 2 2 5" xfId="25736" xr:uid="{00000000-0005-0000-0000-000039450000}"/>
    <cellStyle name="annee semestre 3 2 2 2 3 2 2 2 2 2 2 2 2 3" xfId="18262" xr:uid="{00000000-0005-0000-0000-00003A450000}"/>
    <cellStyle name="annee semestre 3 2 2 2 3 2 2 2 2 2 2 2 2 3 2" xfId="8799" xr:uid="{00000000-0005-0000-0000-00003B450000}"/>
    <cellStyle name="annee semestre 3 2 2 2 3 2 2 2 2 2 2 2 2 3 2 2" xfId="36577" xr:uid="{00000000-0005-0000-0000-00003C450000}"/>
    <cellStyle name="annee semestre 3 2 2 2 3 2 2 2 2 2 2 2 2 3 3" xfId="31125" xr:uid="{00000000-0005-0000-0000-00003D450000}"/>
    <cellStyle name="annee semestre 3 2 2 2 3 2 2 2 2 2 2 2 2 4" xfId="22424" xr:uid="{00000000-0005-0000-0000-00003E450000}"/>
    <cellStyle name="annee semestre 3 2 2 2 3 2 2 2 2 2 2 2 3" xfId="1368" xr:uid="{00000000-0005-0000-0000-00003F450000}"/>
    <cellStyle name="annee semestre 3 2 2 2 3 2 2 2 2 2 2 2 3 2" xfId="1701" xr:uid="{00000000-0005-0000-0000-000040450000}"/>
    <cellStyle name="annee semestre 3 2 2 2 3 2 2 2 2 2 2 2 3 2 2" xfId="1979" xr:uid="{00000000-0005-0000-0000-000041450000}"/>
    <cellStyle name="annee semestre 3 2 2 2 3 2 2 2 2 2 2 2 3 2 2 2" xfId="2349" xr:uid="{00000000-0005-0000-0000-000042450000}"/>
    <cellStyle name="annee semestre 3 2 2 2 3 2 2 2 2 2 2 2 3 2 2 2 2" xfId="2869" xr:uid="{00000000-0005-0000-0000-000043450000}"/>
    <cellStyle name="annee semestre 3 2 2 2 3 2 2 2 2 2 2 2 3 2 2 2 2 2" xfId="4217" xr:uid="{00000000-0005-0000-0000-000044450000}"/>
    <cellStyle name="annee semestre 3 2 2 2 3 2 2 2 2 2 2 2 3 2 2 2 2 2 2" xfId="4691" xr:uid="{00000000-0005-0000-0000-000045450000}"/>
    <cellStyle name="annee semestre 3 2 2 2 3 2 2 2 2 2 2 2 3 2 2 2 2 2 2 2" xfId="4917" xr:uid="{00000000-0005-0000-0000-000046450000}"/>
    <cellStyle name="annee semestre 3 2 2 2 3 2 2 2 2 2 2 2 3 2 2 2 2 2 2 2 2" xfId="6652" xr:uid="{00000000-0005-0000-0000-000047450000}"/>
    <cellStyle name="annee semestre 3 2 2 2 3 2 2 2 2 2 2 2 3 2 2 2 2 2 2 2 2 2" xfId="6271" xr:uid="{00000000-0005-0000-0000-000048450000}"/>
    <cellStyle name="annee semestre 3 2 2 2 3 2 2 2 2 2 2 2 3 2 2 2 2 2 2 2 2 2 2" xfId="7663" xr:uid="{00000000-0005-0000-0000-000049450000}"/>
    <cellStyle name="annee semestre 3 2 2 2 3 2 2 2 2 2 2 2 3 2 2 2 2 2 2 2 2 2 2 2" xfId="13701" xr:uid="{00000000-0005-0000-0000-00004A450000}"/>
    <cellStyle name="annee semestre 3 2 2 2 3 2 2 2 2 2 2 2 3 2 2 2 2 2 2 2 2 2 2 2 2" xfId="19671" xr:uid="{00000000-0005-0000-0000-00004B450000}"/>
    <cellStyle name="annee semestre 3 2 2 2 3 2 2 2 2 2 2 2 3 2 2 2 2 2 2 2 2 2 2 2 2 2" xfId="32027" xr:uid="{00000000-0005-0000-0000-00004C450000}"/>
    <cellStyle name="annee semestre 3 2 2 2 3 2 2 2 2 2 2 2 3 2 2 2 2 2 2 2 2 2 2 2 3" xfId="26998" xr:uid="{00000000-0005-0000-0000-00004D450000}"/>
    <cellStyle name="annee semestre 3 2 2 2 3 2 2 2 2 2 2 2 3 2 2 2 2 2 2 2 2 2 2 3" xfId="26972" xr:uid="{00000000-0005-0000-0000-00004E450000}"/>
    <cellStyle name="annee semestre 3 2 2 2 3 2 2 2 2 2 2 2 3 2 2 2 2 2 2 2 2 2 3" xfId="15008" xr:uid="{00000000-0005-0000-0000-00004F450000}"/>
    <cellStyle name="annee semestre 3 2 2 2 3 2 2 2 2 2 2 2 3 2 2 2 2 2 2 2 2 2 3 2" xfId="19760" xr:uid="{00000000-0005-0000-0000-000050450000}"/>
    <cellStyle name="annee semestre 3 2 2 2 3 2 2 2 2 2 2 2 3 2 2 2 2 2 2 2 2 2 3 2 2" xfId="33328" xr:uid="{00000000-0005-0000-0000-000051450000}"/>
    <cellStyle name="annee semestre 3 2 2 2 3 2 2 2 2 2 2 2 3 2 2 2 2 2 2 2 2 2 3 3" xfId="22428" xr:uid="{00000000-0005-0000-0000-000052450000}"/>
    <cellStyle name="annee semestre 3 2 2 2 3 2 2 2 2 2 2 2 3 2 2 2 2 2 2 2 2 2 4" xfId="24229" xr:uid="{00000000-0005-0000-0000-000053450000}"/>
    <cellStyle name="annee semestre 3 2 2 2 3 2 2 2 2 2 2 2 3 2 2 2 2 2 2 2 2 3" xfId="10810" xr:uid="{00000000-0005-0000-0000-000054450000}"/>
    <cellStyle name="annee semestre 3 2 2 2 3 2 2 2 2 2 2 2 3 2 2 2 2 2 2 2 2 3 2" xfId="12401" xr:uid="{00000000-0005-0000-0000-000055450000}"/>
    <cellStyle name="annee semestre 3 2 2 2 3 2 2 2 2 2 2 2 3 2 2 2 2 2 2 2 2 3 2 2" xfId="14577" xr:uid="{00000000-0005-0000-0000-000056450000}"/>
    <cellStyle name="annee semestre 3 2 2 2 3 2 2 2 2 2 2 2 3 2 2 2 2 2 2 2 2 3 2 2 2" xfId="13019" xr:uid="{00000000-0005-0000-0000-000057450000}"/>
    <cellStyle name="annee semestre 3 2 2 2 3 2 2 2 2 2 2 2 3 2 2 2 2 2 2 2 2 3 2 2 2 2" xfId="32903" xr:uid="{00000000-0005-0000-0000-000058450000}"/>
    <cellStyle name="annee semestre 3 2 2 2 3 2 2 2 2 2 2 2 3 2 2 2 2 2 2 2 2 3 2 2 3" xfId="30606" xr:uid="{00000000-0005-0000-0000-000059450000}"/>
    <cellStyle name="annee semestre 3 2 2 2 3 2 2 2 2 2 2 2 3 2 2 2 2 2 2 2 2 3 2 3" xfId="28506" xr:uid="{00000000-0005-0000-0000-00005A450000}"/>
    <cellStyle name="annee semestre 3 2 2 2 3 2 2 2 2 2 2 2 3 2 2 2 2 2 2 2 2 3 3" xfId="16165" xr:uid="{00000000-0005-0000-0000-00005B450000}"/>
    <cellStyle name="annee semestre 3 2 2 2 3 2 2 2 2 2 2 2 3 2 2 2 2 2 2 2 2 3 3 2" xfId="12670" xr:uid="{00000000-0005-0000-0000-00005C450000}"/>
    <cellStyle name="annee semestre 3 2 2 2 3 2 2 2 2 2 2 2 3 2 2 2 2 2 2 2 2 3 3 2 2" xfId="34480" xr:uid="{00000000-0005-0000-0000-00005D450000}"/>
    <cellStyle name="annee semestre 3 2 2 2 3 2 2 2 2 2 2 2 3 2 2 2 2 2 2 2 2 3 3 3" xfId="23939" xr:uid="{00000000-0005-0000-0000-00005E450000}"/>
    <cellStyle name="annee semestre 3 2 2 2 3 2 2 2 2 2 2 2 3 2 2 2 2 2 2 2 2 3 4" xfId="25348" xr:uid="{00000000-0005-0000-0000-00005F450000}"/>
    <cellStyle name="annee semestre 3 2 2 2 3 2 2 2 2 2 2 2 3 2 2 2 2 2 2 2 3" xfId="15733" xr:uid="{00000000-0005-0000-0000-000060450000}"/>
    <cellStyle name="annee semestre 3 2 2 2 3 2 2 2 2 2 2 2 3 2 2 2 2 2 2 2 3 2" xfId="9007" xr:uid="{00000000-0005-0000-0000-000061450000}"/>
    <cellStyle name="annee semestre 3 2 2 2 3 2 2 2 2 2 2 2 3 2 2 2 2 2 2 2 3 2 2" xfId="34049" xr:uid="{00000000-0005-0000-0000-000062450000}"/>
    <cellStyle name="annee semestre 3 2 2 2 3 2 2 2 2 2 2 2 3 2 2 2 2 2 2 2 3 3" xfId="30228" xr:uid="{00000000-0005-0000-0000-000063450000}"/>
    <cellStyle name="annee semestre 3 2 2 2 3 2 2 2 2 2 2 2 3 2 2 2 2 2 2 2 4" xfId="27082" xr:uid="{00000000-0005-0000-0000-000064450000}"/>
    <cellStyle name="annee semestre 3 2 2 2 3 2 2 2 2 2 2 2 3 2 2 2 2 2 3" xfId="16952" xr:uid="{00000000-0005-0000-0000-000065450000}"/>
    <cellStyle name="annee semestre 3 2 2 2 3 2 2 2 2 2 2 2 3 2 2 2 2 2 3 2" xfId="20390" xr:uid="{00000000-0005-0000-0000-000066450000}"/>
    <cellStyle name="annee semestre 3 2 2 2 3 2 2 2 2 2 2 2 3 2 2 2 2 2 3 2 2" xfId="35267" xr:uid="{00000000-0005-0000-0000-000067450000}"/>
    <cellStyle name="annee semestre 3 2 2 2 3 2 2 2 2 2 2 2 3 2 2 2 2 2 3 3" xfId="23111" xr:uid="{00000000-0005-0000-0000-000068450000}"/>
    <cellStyle name="annee semestre 3 2 2 2 3 2 2 2 2 2 2 2 3 2 2 2 2 2 4" xfId="26641" xr:uid="{00000000-0005-0000-0000-000069450000}"/>
    <cellStyle name="annee semestre 3 2 2 2 3 2 2 2 2 2 2 2 3 2 2 2 3" xfId="3351" xr:uid="{00000000-0005-0000-0000-00006A450000}"/>
    <cellStyle name="annee semestre 3 2 2 2 3 2 2 2 2 2 2 2 3 2 2 2 3 2" xfId="4330" xr:uid="{00000000-0005-0000-0000-00006B450000}"/>
    <cellStyle name="annee semestre 3 2 2 2 3 2 2 2 2 2 2 2 3 2 2 2 3 2 2" xfId="4827" xr:uid="{00000000-0005-0000-0000-00006C450000}"/>
    <cellStyle name="annee semestre 3 2 2 2 3 2 2 2 2 2 2 2 3 2 2 2 3 2 2 2" xfId="6380" xr:uid="{00000000-0005-0000-0000-00006D450000}"/>
    <cellStyle name="annee semestre 3 2 2 2 3 2 2 2 2 2 2 2 3 2 2 2 3 2 2 2 2" xfId="5941" xr:uid="{00000000-0005-0000-0000-00006E450000}"/>
    <cellStyle name="annee semestre 3 2 2 2 3 2 2 2 2 2 2 2 3 2 2 2 3 2 2 2 2 2" xfId="7391" xr:uid="{00000000-0005-0000-0000-00006F450000}"/>
    <cellStyle name="annee semestre 3 2 2 2 3 2 2 2 2 2 2 2 3 2 2 2 3 2 2 2 2 2 2" xfId="13243" xr:uid="{00000000-0005-0000-0000-000070450000}"/>
    <cellStyle name="annee semestre 3 2 2 2 3 2 2 2 2 2 2 2 3 2 2 2 3 2 2 2 2 2 2 2" xfId="10103" xr:uid="{00000000-0005-0000-0000-000071450000}"/>
    <cellStyle name="annee semestre 3 2 2 2 3 2 2 2 2 2 2 2 3 2 2 2 3 2 2 2 2 2 2 2 2" xfId="31569" xr:uid="{00000000-0005-0000-0000-000072450000}"/>
    <cellStyle name="annee semestre 3 2 2 2 3 2 2 2 2 2 2 2 3 2 2 2 3 2 2 2 2 2 2 3" xfId="30556" xr:uid="{00000000-0005-0000-0000-000073450000}"/>
    <cellStyle name="annee semestre 3 2 2 2 3 2 2 2 2 2 2 2 3 2 2 2 3 2 2 2 2 2 3" xfId="27022" xr:uid="{00000000-0005-0000-0000-000074450000}"/>
    <cellStyle name="annee semestre 3 2 2 2 3 2 2 2 2 2 2 2 3 2 2 2 3 2 2 2 2 3" xfId="17774" xr:uid="{00000000-0005-0000-0000-000075450000}"/>
    <cellStyle name="annee semestre 3 2 2 2 3 2 2 2 2 2 2 2 3 2 2 2 3 2 2 2 2 3 2" xfId="9091" xr:uid="{00000000-0005-0000-0000-000076450000}"/>
    <cellStyle name="annee semestre 3 2 2 2 3 2 2 2 2 2 2 2 3 2 2 2 3 2 2 2 2 3 2 2" xfId="36089" xr:uid="{00000000-0005-0000-0000-000077450000}"/>
    <cellStyle name="annee semestre 3 2 2 2 3 2 2 2 2 2 2 2 3 2 2 2 3 2 2 2 2 3 3" xfId="21258" xr:uid="{00000000-0005-0000-0000-000078450000}"/>
    <cellStyle name="annee semestre 3 2 2 2 3 2 2 2 2 2 2 2 3 2 2 2 3 2 2 2 2 4" xfId="27602" xr:uid="{00000000-0005-0000-0000-000079450000}"/>
    <cellStyle name="annee semestre 3 2 2 2 3 2 2 2 2 2 2 2 3 2 2 2 3 2 2 2 3" xfId="10538" xr:uid="{00000000-0005-0000-0000-00007A450000}"/>
    <cellStyle name="annee semestre 3 2 2 2 3 2 2 2 2 2 2 2 3 2 2 2 3 2 2 2 3 2" xfId="12277" xr:uid="{00000000-0005-0000-0000-00007B450000}"/>
    <cellStyle name="annee semestre 3 2 2 2 3 2 2 2 2 2 2 2 3 2 2 2 3 2 2 2 3 2 2" xfId="14453" xr:uid="{00000000-0005-0000-0000-00007C450000}"/>
    <cellStyle name="annee semestre 3 2 2 2 3 2 2 2 2 2 2 2 3 2 2 2 3 2 2 2 3 2 2 2" xfId="9630" xr:uid="{00000000-0005-0000-0000-00007D450000}"/>
    <cellStyle name="annee semestre 3 2 2 2 3 2 2 2 2 2 2 2 3 2 2 2 3 2 2 2 3 2 2 2 2" xfId="32779" xr:uid="{00000000-0005-0000-0000-00007E450000}"/>
    <cellStyle name="annee semestre 3 2 2 2 3 2 2 2 2 2 2 2 3 2 2 2 3 2 2 2 3 2 2 3" xfId="27274" xr:uid="{00000000-0005-0000-0000-00007F450000}"/>
    <cellStyle name="annee semestre 3 2 2 2 3 2 2 2 2 2 2 2 3 2 2 2 3 2 2 2 3 2 3" xfId="23542" xr:uid="{00000000-0005-0000-0000-000080450000}"/>
    <cellStyle name="annee semestre 3 2 2 2 3 2 2 2 2 2 2 2 3 2 2 2 3 2 2 2 3 3" xfId="14952" xr:uid="{00000000-0005-0000-0000-000081450000}"/>
    <cellStyle name="annee semestre 3 2 2 2 3 2 2 2 2 2 2 2 3 2 2 2 3 2 2 2 3 3 2" xfId="10257" xr:uid="{00000000-0005-0000-0000-000082450000}"/>
    <cellStyle name="annee semestre 3 2 2 2 3 2 2 2 2 2 2 2 3 2 2 2 3 2 2 2 3 3 2 2" xfId="33273" xr:uid="{00000000-0005-0000-0000-000083450000}"/>
    <cellStyle name="annee semestre 3 2 2 2 3 2 2 2 2 2 2 2 3 2 2 2 3 2 2 2 3 3 3" xfId="24478" xr:uid="{00000000-0005-0000-0000-000084450000}"/>
    <cellStyle name="annee semestre 3 2 2 2 3 2 2 2 2 2 2 2 3 2 2 2 3 2 2 2 3 4" xfId="23704" xr:uid="{00000000-0005-0000-0000-000085450000}"/>
    <cellStyle name="annee semestre 3 2 2 2 3 2 2 2 2 2 2 2 3 2 2 2 3 2 2 3" xfId="17011" xr:uid="{00000000-0005-0000-0000-000086450000}"/>
    <cellStyle name="annee semestre 3 2 2 2 3 2 2 2 2 2 2 2 3 2 2 2 3 2 2 3 2" xfId="18859" xr:uid="{00000000-0005-0000-0000-000087450000}"/>
    <cellStyle name="annee semestre 3 2 2 2 3 2 2 2 2 2 2 2 3 2 2 2 3 2 2 3 2 2" xfId="35326" xr:uid="{00000000-0005-0000-0000-000088450000}"/>
    <cellStyle name="annee semestre 3 2 2 2 3 2 2 2 2 2 2 2 3 2 2 2 3 2 2 3 3" xfId="21174" xr:uid="{00000000-0005-0000-0000-000089450000}"/>
    <cellStyle name="annee semestre 3 2 2 2 3 2 2 2 2 2 2 2 3 2 2 2 3 2 2 4" xfId="25185" xr:uid="{00000000-0005-0000-0000-00008A450000}"/>
    <cellStyle name="annee semestre 3 2 2 2 3 2 2 2 2 2 2 2 3 2 2 2 3 3" xfId="18223" xr:uid="{00000000-0005-0000-0000-00008B450000}"/>
    <cellStyle name="annee semestre 3 2 2 2 3 2 2 2 2 2 2 2 3 2 2 2 3 3 2" xfId="9998" xr:uid="{00000000-0005-0000-0000-00008C450000}"/>
    <cellStyle name="annee semestre 3 2 2 2 3 2 2 2 2 2 2 2 3 2 2 2 3 3 2 2" xfId="36538" xr:uid="{00000000-0005-0000-0000-00008D450000}"/>
    <cellStyle name="annee semestre 3 2 2 2 3 2 2 2 2 2 2 2 3 2 2 2 3 3 3" xfId="30402" xr:uid="{00000000-0005-0000-0000-00008E450000}"/>
    <cellStyle name="annee semestre 3 2 2 2 3 2 2 2 2 2 2 2 3 2 2 2 3 4" xfId="29540" xr:uid="{00000000-0005-0000-0000-00008F450000}"/>
    <cellStyle name="annee semestre 3 2 2 2 3 2 2 2 2 2 2 2 3 2 3" xfId="2602" xr:uid="{00000000-0005-0000-0000-000090450000}"/>
    <cellStyle name="annee semestre 3 2 2 2 3 2 2 2 2 2 2 2 3 2 3 2" xfId="2422" xr:uid="{00000000-0005-0000-0000-000091450000}"/>
    <cellStyle name="annee semestre 3 2 2 2 3 2 2 2 2 2 2 2 3 2 3 2 2" xfId="4266" xr:uid="{00000000-0005-0000-0000-000092450000}"/>
    <cellStyle name="annee semestre 3 2 2 2 3 2 2 2 2 2 2 2 3 2 3 2 2 2" xfId="4740" xr:uid="{00000000-0005-0000-0000-000093450000}"/>
    <cellStyle name="annee semestre 3 2 2 2 3 2 2 2 2 2 2 2 3 2 3 2 2 2 2" xfId="4880" xr:uid="{00000000-0005-0000-0000-000094450000}"/>
    <cellStyle name="annee semestre 3 2 2 2 3 2 2 2 2 2 2 2 3 2 3 2 2 2 2 2" xfId="6785" xr:uid="{00000000-0005-0000-0000-000095450000}"/>
    <cellStyle name="annee semestre 3 2 2 2 3 2 2 2 2 2 2 2 3 2 3 2 2 2 2 2 2" xfId="7198" xr:uid="{00000000-0005-0000-0000-000096450000}"/>
    <cellStyle name="annee semestre 3 2 2 2 3 2 2 2 2 2 2 2 3 2 3 2 2 2 2 2 2 2" xfId="7796" xr:uid="{00000000-0005-0000-0000-000097450000}"/>
    <cellStyle name="annee semestre 3 2 2 2 3 2 2 2 2 2 2 2 3 2 3 2 2 2 2 2 2 2 2" xfId="13769" xr:uid="{00000000-0005-0000-0000-000098450000}"/>
    <cellStyle name="annee semestre 3 2 2 2 3 2 2 2 2 2 2 2 3 2 3 2 2 2 2 2 2 2 2 2" xfId="20482" xr:uid="{00000000-0005-0000-0000-000099450000}"/>
    <cellStyle name="annee semestre 3 2 2 2 3 2 2 2 2 2 2 2 3 2 3 2 2 2 2 2 2 2 2 2 2" xfId="32095" xr:uid="{00000000-0005-0000-0000-00009A450000}"/>
    <cellStyle name="annee semestre 3 2 2 2 3 2 2 2 2 2 2 2 3 2 3 2 2 2 2 2 2 2 2 3" xfId="22005" xr:uid="{00000000-0005-0000-0000-00009B450000}"/>
    <cellStyle name="annee semestre 3 2 2 2 3 2 2 2 2 2 2 2 3 2 3 2 2 2 2 2 2 2 3" xfId="30437" xr:uid="{00000000-0005-0000-0000-00009C450000}"/>
    <cellStyle name="annee semestre 3 2 2 2 3 2 2 2 2 2 2 2 3 2 3 2 2 2 2 2 2 3" xfId="17457" xr:uid="{00000000-0005-0000-0000-00009D450000}"/>
    <cellStyle name="annee semestre 3 2 2 2 3 2 2 2 2 2 2 2 3 2 3 2 2 2 2 2 2 3 2" xfId="20063" xr:uid="{00000000-0005-0000-0000-00009E450000}"/>
    <cellStyle name="annee semestre 3 2 2 2 3 2 2 2 2 2 2 2 3 2 3 2 2 2 2 2 2 3 2 2" xfId="35772" xr:uid="{00000000-0005-0000-0000-00009F450000}"/>
    <cellStyle name="annee semestre 3 2 2 2 3 2 2 2 2 2 2 2 3 2 3 2 2 2 2 2 2 3 3" xfId="23926" xr:uid="{00000000-0005-0000-0000-0000A0450000}"/>
    <cellStyle name="annee semestre 3 2 2 2 3 2 2 2 2 2 2 2 3 2 3 2 2 2 2 2 2 4" xfId="21121" xr:uid="{00000000-0005-0000-0000-0000A1450000}"/>
    <cellStyle name="annee semestre 3 2 2 2 3 2 2 2 2 2 2 2 3 2 3 2 2 2 2 2 3" xfId="10943" xr:uid="{00000000-0005-0000-0000-0000A2450000}"/>
    <cellStyle name="annee semestre 3 2 2 2 3 2 2 2 2 2 2 2 3 2 3 2 2 2 2 2 3 2" xfId="12057" xr:uid="{00000000-0005-0000-0000-0000A3450000}"/>
    <cellStyle name="annee semestre 3 2 2 2 3 2 2 2 2 2 2 2 3 2 3 2 2 2 2 2 3 2 2" xfId="13757" xr:uid="{00000000-0005-0000-0000-0000A4450000}"/>
    <cellStyle name="annee semestre 3 2 2 2 3 2 2 2 2 2 2 2 3 2 3 2 2 2 2 2 3 2 2 2" xfId="8397" xr:uid="{00000000-0005-0000-0000-0000A5450000}"/>
    <cellStyle name="annee semestre 3 2 2 2 3 2 2 2 2 2 2 2 3 2 3 2 2 2 2 2 3 2 2 2 2" xfId="32083" xr:uid="{00000000-0005-0000-0000-0000A6450000}"/>
    <cellStyle name="annee semestre 3 2 2 2 3 2 2 2 2 2 2 2 3 2 3 2 2 2 2 2 3 2 2 3" xfId="29207" xr:uid="{00000000-0005-0000-0000-0000A7450000}"/>
    <cellStyle name="annee semestre 3 2 2 2 3 2 2 2 2 2 2 2 3 2 3 2 2 2 2 2 3 2 3" xfId="27067" xr:uid="{00000000-0005-0000-0000-0000A8450000}"/>
    <cellStyle name="annee semestre 3 2 2 2 3 2 2 2 2 2 2 2 3 2 3 2 2 2 2 2 3 3" xfId="18527" xr:uid="{00000000-0005-0000-0000-0000A9450000}"/>
    <cellStyle name="annee semestre 3 2 2 2 3 2 2 2 2 2 2 2 3 2 3 2 2 2 2 2 3 3 2" xfId="13103" xr:uid="{00000000-0005-0000-0000-0000AA450000}"/>
    <cellStyle name="annee semestre 3 2 2 2 3 2 2 2 2 2 2 2 3 2 3 2 2 2 2 2 3 3 2 2" xfId="36842" xr:uid="{00000000-0005-0000-0000-0000AB450000}"/>
    <cellStyle name="annee semestre 3 2 2 2 3 2 2 2 2 2 2 2 3 2 3 2 2 2 2 2 3 3 3" xfId="20772" xr:uid="{00000000-0005-0000-0000-0000AC450000}"/>
    <cellStyle name="annee semestre 3 2 2 2 3 2 2 2 2 2 2 2 3 2 3 2 2 2 2 2 3 4" xfId="26316" xr:uid="{00000000-0005-0000-0000-0000AD450000}"/>
    <cellStyle name="annee semestre 3 2 2 2 3 2 2 2 2 2 2 2 3 2 3 2 2 2 2 3" xfId="17564" xr:uid="{00000000-0005-0000-0000-0000AE450000}"/>
    <cellStyle name="annee semestre 3 2 2 2 3 2 2 2 2 2 2 2 3 2 3 2 2 2 2 3 2" xfId="8972" xr:uid="{00000000-0005-0000-0000-0000AF450000}"/>
    <cellStyle name="annee semestre 3 2 2 2 3 2 2 2 2 2 2 2 3 2 3 2 2 2 2 3 2 2" xfId="35879" xr:uid="{00000000-0005-0000-0000-0000B0450000}"/>
    <cellStyle name="annee semestre 3 2 2 2 3 2 2 2 2 2 2 2 3 2 3 2 2 2 2 3 3" xfId="23648" xr:uid="{00000000-0005-0000-0000-0000B1450000}"/>
    <cellStyle name="annee semestre 3 2 2 2 3 2 2 2 2 2 2 2 3 2 3 2 2 2 2 4" xfId="21908" xr:uid="{00000000-0005-0000-0000-0000B2450000}"/>
    <cellStyle name="annee semestre 3 2 2 2 3 2 2 2 2 2 2 2 3 2 3 2 2 3" xfId="17596" xr:uid="{00000000-0005-0000-0000-0000B3450000}"/>
    <cellStyle name="annee semestre 3 2 2 2 3 2 2 2 2 2 2 2 3 2 3 2 2 3 2" xfId="11437" xr:uid="{00000000-0005-0000-0000-0000B4450000}"/>
    <cellStyle name="annee semestre 3 2 2 2 3 2 2 2 2 2 2 2 3 2 3 2 2 3 2 2" xfId="35911" xr:uid="{00000000-0005-0000-0000-0000B5450000}"/>
    <cellStyle name="annee semestre 3 2 2 2 3 2 2 2 2 2 2 2 3 2 3 2 2 3 3" xfId="30711" xr:uid="{00000000-0005-0000-0000-0000B6450000}"/>
    <cellStyle name="annee semestre 3 2 2 2 3 2 2 2 2 2 2 2 3 2 3 2 2 4" xfId="27815" xr:uid="{00000000-0005-0000-0000-0000B7450000}"/>
    <cellStyle name="annee semestre 3 2 2 2 3 2 2 2 2 2 2 2 3 2 3 3" xfId="3169" xr:uid="{00000000-0005-0000-0000-0000B8450000}"/>
    <cellStyle name="annee semestre 3 2 2 2 3 2 2 2 2 2 2 2 3 2 3 3 2" xfId="3482" xr:uid="{00000000-0005-0000-0000-0000B9450000}"/>
    <cellStyle name="annee semestre 3 2 2 2 3 2 2 2 2 2 2 2 3 2 3 3 2 2" xfId="5049" xr:uid="{00000000-0005-0000-0000-0000BA450000}"/>
    <cellStyle name="annee semestre 3 2 2 2 3 2 2 2 2 2 2 2 3 2 3 3 2 2 2" xfId="6288" xr:uid="{00000000-0005-0000-0000-0000BB450000}"/>
    <cellStyle name="annee semestre 3 2 2 2 3 2 2 2 2 2 2 2 3 2 3 3 2 2 2 2" xfId="7203" xr:uid="{00000000-0005-0000-0000-0000BC450000}"/>
    <cellStyle name="annee semestre 3 2 2 2 3 2 2 2 2 2 2 2 3 2 3 3 2 2 2 2 2" xfId="7302" xr:uid="{00000000-0005-0000-0000-0000BD450000}"/>
    <cellStyle name="annee semestre 3 2 2 2 3 2 2 2 2 2 2 2 3 2 3 3 2 2 2 2 2 2" xfId="13838" xr:uid="{00000000-0005-0000-0000-0000BE450000}"/>
    <cellStyle name="annee semestre 3 2 2 2 3 2 2 2 2 2 2 2 3 2 3 3 2 2 2 2 2 2 2" xfId="19249" xr:uid="{00000000-0005-0000-0000-0000BF450000}"/>
    <cellStyle name="annee semestre 3 2 2 2 3 2 2 2 2 2 2 2 3 2 3 3 2 2 2 2 2 2 2 2" xfId="32164" xr:uid="{00000000-0005-0000-0000-0000C0450000}"/>
    <cellStyle name="annee semestre 3 2 2 2 3 2 2 2 2 2 2 2 3 2 3 3 2 2 2 2 2 2 3" xfId="24620" xr:uid="{00000000-0005-0000-0000-0000C1450000}"/>
    <cellStyle name="annee semestre 3 2 2 2 3 2 2 2 2 2 2 2 3 2 3 3 2 2 2 2 2 3" xfId="28593" xr:uid="{00000000-0005-0000-0000-0000C2450000}"/>
    <cellStyle name="annee semestre 3 2 2 2 3 2 2 2 2 2 2 2 3 2 3 3 2 2 2 2 3" xfId="16236" xr:uid="{00000000-0005-0000-0000-0000C3450000}"/>
    <cellStyle name="annee semestre 3 2 2 2 3 2 2 2 2 2 2 2 3 2 3 3 2 2 2 2 3 2" xfId="13121" xr:uid="{00000000-0005-0000-0000-0000C4450000}"/>
    <cellStyle name="annee semestre 3 2 2 2 3 2 2 2 2 2 2 2 3 2 3 3 2 2 2 2 3 2 2" xfId="34551" xr:uid="{00000000-0005-0000-0000-0000C5450000}"/>
    <cellStyle name="annee semestre 3 2 2 2 3 2 2 2 2 2 2 2 3 2 3 3 2 2 2 2 3 3" xfId="26625" xr:uid="{00000000-0005-0000-0000-0000C6450000}"/>
    <cellStyle name="annee semestre 3 2 2 2 3 2 2 2 2 2 2 2 3 2 3 3 2 2 2 2 4" xfId="23178" xr:uid="{00000000-0005-0000-0000-0000C7450000}"/>
    <cellStyle name="annee semestre 3 2 2 2 3 2 2 2 2 2 2 2 3 2 3 3 2 2 2 3" xfId="10446" xr:uid="{00000000-0005-0000-0000-0000C8450000}"/>
    <cellStyle name="annee semestre 3 2 2 2 3 2 2 2 2 2 2 2 3 2 3 3 2 2 2 3 2" xfId="12308" xr:uid="{00000000-0005-0000-0000-0000C9450000}"/>
    <cellStyle name="annee semestre 3 2 2 2 3 2 2 2 2 2 2 2 3 2 3 3 2 2 2 3 2 2" xfId="14484" xr:uid="{00000000-0005-0000-0000-0000CA450000}"/>
    <cellStyle name="annee semestre 3 2 2 2 3 2 2 2 2 2 2 2 3 2 3 3 2 2 2 3 2 2 2" xfId="20109" xr:uid="{00000000-0005-0000-0000-0000CB450000}"/>
    <cellStyle name="annee semestre 3 2 2 2 3 2 2 2 2 2 2 2 3 2 3 3 2 2 2 3 2 2 2 2" xfId="32810" xr:uid="{00000000-0005-0000-0000-0000CC450000}"/>
    <cellStyle name="annee semestre 3 2 2 2 3 2 2 2 2 2 2 2 3 2 3 3 2 2 2 3 2 2 3" xfId="24445" xr:uid="{00000000-0005-0000-0000-0000CD450000}"/>
    <cellStyle name="annee semestre 3 2 2 2 3 2 2 2 2 2 2 2 3 2 3 3 2 2 2 3 2 3" xfId="24650" xr:uid="{00000000-0005-0000-0000-0000CE450000}"/>
    <cellStyle name="annee semestre 3 2 2 2 3 2 2 2 2 2 2 2 3 2 3 3 2 2 2 3 3" xfId="15652" xr:uid="{00000000-0005-0000-0000-0000CF450000}"/>
    <cellStyle name="annee semestre 3 2 2 2 3 2 2 2 2 2 2 2 3 2 3 3 2 2 2 3 3 2" xfId="9528" xr:uid="{00000000-0005-0000-0000-0000D0450000}"/>
    <cellStyle name="annee semestre 3 2 2 2 3 2 2 2 2 2 2 2 3 2 3 3 2 2 2 3 3 2 2" xfId="33969" xr:uid="{00000000-0005-0000-0000-0000D1450000}"/>
    <cellStyle name="annee semestre 3 2 2 2 3 2 2 2 2 2 2 2 3 2 3 3 2 2 2 3 3 3" xfId="27222" xr:uid="{00000000-0005-0000-0000-0000D2450000}"/>
    <cellStyle name="annee semestre 3 2 2 2 3 2 2 2 2 2 2 2 3 2 3 3 2 2 2 3 4" xfId="28328" xr:uid="{00000000-0005-0000-0000-0000D3450000}"/>
    <cellStyle name="annee semestre 3 2 2 2 3 2 2 2 2 2 2 2 3 2 3 3 2 2 3" xfId="17963" xr:uid="{00000000-0005-0000-0000-0000D4450000}"/>
    <cellStyle name="annee semestre 3 2 2 2 3 2 2 2 2 2 2 2 3 2 3 3 2 2 3 2" xfId="12941" xr:uid="{00000000-0005-0000-0000-0000D5450000}"/>
    <cellStyle name="annee semestre 3 2 2 2 3 2 2 2 2 2 2 2 3 2 3 3 2 2 3 2 2" xfId="36278" xr:uid="{00000000-0005-0000-0000-0000D6450000}"/>
    <cellStyle name="annee semestre 3 2 2 2 3 2 2 2 2 2 2 2 3 2 3 3 2 2 3 3" xfId="30268" xr:uid="{00000000-0005-0000-0000-0000D7450000}"/>
    <cellStyle name="annee semestre 3 2 2 2 3 2 2 2 2 2 2 2 3 2 3 3 2 2 4" xfId="21353" xr:uid="{00000000-0005-0000-0000-0000D8450000}"/>
    <cellStyle name="annee semestre 3 2 2 2 3 2 2 2 2 2 2 2 3 2 3 3 3" xfId="15106" xr:uid="{00000000-0005-0000-0000-0000D9450000}"/>
    <cellStyle name="annee semestre 3 2 2 2 3 2 2 2 2 2 2 2 3 2 3 3 3 2" xfId="19663" xr:uid="{00000000-0005-0000-0000-0000DA450000}"/>
    <cellStyle name="annee semestre 3 2 2 2 3 2 2 2 2 2 2 2 3 2 3 3 3 2 2" xfId="33426" xr:uid="{00000000-0005-0000-0000-0000DB450000}"/>
    <cellStyle name="annee semestre 3 2 2 2 3 2 2 2 2 2 2 2 3 2 3 3 3 3" xfId="21519" xr:uid="{00000000-0005-0000-0000-0000DC450000}"/>
    <cellStyle name="annee semestre 3 2 2 2 3 2 2 2 2 2 2 2 3 2 3 3 4" xfId="27029" xr:uid="{00000000-0005-0000-0000-0000DD450000}"/>
    <cellStyle name="annee semestre 3 2 2 2 3 2 2 2 2 2 2 2 3 2 4" xfId="15291" xr:uid="{00000000-0005-0000-0000-0000DE450000}"/>
    <cellStyle name="annee semestre 3 2 2 2 3 2 2 2 2 2 2 2 3 2 4 2" xfId="19451" xr:uid="{00000000-0005-0000-0000-0000DF450000}"/>
    <cellStyle name="annee semestre 3 2 2 2 3 2 2 2 2 2 2 2 3 2 4 2 2" xfId="33610" xr:uid="{00000000-0005-0000-0000-0000E0450000}"/>
    <cellStyle name="annee semestre 3 2 2 2 3 2 2 2 2 2 2 2 3 2 4 3" xfId="27798" xr:uid="{00000000-0005-0000-0000-0000E1450000}"/>
    <cellStyle name="annee semestre 3 2 2 2 3 2 2 2 2 2 2 2 3 2 5" xfId="25688" xr:uid="{00000000-0005-0000-0000-0000E2450000}"/>
    <cellStyle name="annee semestre 3 2 2 2 3 2 2 2 2 2 2 2 4" xfId="15078" xr:uid="{00000000-0005-0000-0000-0000E3450000}"/>
    <cellStyle name="annee semestre 3 2 2 2 3 2 2 2 2 2 2 2 4 2" xfId="20136" xr:uid="{00000000-0005-0000-0000-0000E4450000}"/>
    <cellStyle name="annee semestre 3 2 2 2 3 2 2 2 2 2 2 2 4 2 2" xfId="33398" xr:uid="{00000000-0005-0000-0000-0000E5450000}"/>
    <cellStyle name="annee semestre 3 2 2 2 3 2 2 2 2 2 2 2 4 3" xfId="26716" xr:uid="{00000000-0005-0000-0000-0000E6450000}"/>
    <cellStyle name="annee semestre 3 2 2 2 3 2 2 2 2 2 2 2 5" xfId="24942" xr:uid="{00000000-0005-0000-0000-0000E7450000}"/>
    <cellStyle name="annee semestre 3 2 2 2 3 2 2 2 2 2 3" xfId="15666" xr:uid="{00000000-0005-0000-0000-0000E8450000}"/>
    <cellStyle name="annee semestre 3 2 2 2 3 2 2 2 2 2 3 2" xfId="8974" xr:uid="{00000000-0005-0000-0000-0000E9450000}"/>
    <cellStyle name="annee semestre 3 2 2 2 3 2 2 2 2 2 3 2 2" xfId="33983" xr:uid="{00000000-0005-0000-0000-0000EA450000}"/>
    <cellStyle name="annee semestre 3 2 2 2 3 2 2 2 2 2 3 3" xfId="21755" xr:uid="{00000000-0005-0000-0000-0000EB450000}"/>
    <cellStyle name="annee semestre 3 2 2 2 3 2 2 2 2 2 4" xfId="20810" xr:uid="{00000000-0005-0000-0000-0000EC450000}"/>
    <cellStyle name="annee semestre 3 2 2 2 3 2 2 2 3" xfId="703" xr:uid="{00000000-0005-0000-0000-0000ED450000}"/>
    <cellStyle name="annee semestre 3 2 2 2 3 2 2 2 3 2" xfId="685" xr:uid="{00000000-0005-0000-0000-0000EE450000}"/>
    <cellStyle name="annee semestre 3 2 2 2 3 2 2 2 3 2 2" xfId="1005" xr:uid="{00000000-0005-0000-0000-0000EF450000}"/>
    <cellStyle name="annee semestre 3 2 2 2 3 2 2 2 3 2 2 2" xfId="1585" xr:uid="{00000000-0005-0000-0000-0000F0450000}"/>
    <cellStyle name="annee semestre 3 2 2 2 3 2 2 2 3 2 2 2 2" xfId="1261" xr:uid="{00000000-0005-0000-0000-0000F1450000}"/>
    <cellStyle name="annee semestre 3 2 2 2 3 2 2 2 3 2 2 2 2 2" xfId="1651" xr:uid="{00000000-0005-0000-0000-0000F2450000}"/>
    <cellStyle name="annee semestre 3 2 2 2 3 2 2 2 3 2 2 2 2 2 2" xfId="1929" xr:uid="{00000000-0005-0000-0000-0000F3450000}"/>
    <cellStyle name="annee semestre 3 2 2 2 3 2 2 2 3 2 2 2 2 2 2 2" xfId="2253" xr:uid="{00000000-0005-0000-0000-0000F4450000}"/>
    <cellStyle name="annee semestre 3 2 2 2 3 2 2 2 3 2 2 2 2 2 2 2 2" xfId="2819" xr:uid="{00000000-0005-0000-0000-0000F5450000}"/>
    <cellStyle name="annee semestre 3 2 2 2 3 2 2 2 3 2 2 2 2 2 2 2 2 2" xfId="4025" xr:uid="{00000000-0005-0000-0000-0000F6450000}"/>
    <cellStyle name="annee semestre 3 2 2 2 3 2 2 2 3 2 2 2 2 2 2 2 2 2 2" xfId="4499" xr:uid="{00000000-0005-0000-0000-0000F7450000}"/>
    <cellStyle name="annee semestre 3 2 2 2 3 2 2 2 3 2 2 2 2 2 2 2 2 2 2 2" xfId="5830" xr:uid="{00000000-0005-0000-0000-0000F8450000}"/>
    <cellStyle name="annee semestre 3 2 2 2 3 2 2 2 3 2 2 2 2 2 2 2 2 2 2 2 2" xfId="6408" xr:uid="{00000000-0005-0000-0000-0000F9450000}"/>
    <cellStyle name="annee semestre 3 2 2 2 3 2 2 2 3 2 2 2 2 2 2 2 2 2 2 2 2 2" xfId="6952" xr:uid="{00000000-0005-0000-0000-0000FA450000}"/>
    <cellStyle name="annee semestre 3 2 2 2 3 2 2 2 3 2 2 2 2 2 2 2 2 2 2 2 2 2 2" xfId="7419" xr:uid="{00000000-0005-0000-0000-0000FB450000}"/>
    <cellStyle name="annee semestre 3 2 2 2 3 2 2 2 3 2 2 2 2 2 2 2 2 2 2 2 2 2 2 2" xfId="14311" xr:uid="{00000000-0005-0000-0000-0000FC450000}"/>
    <cellStyle name="annee semestre 3 2 2 2 3 2 2 2 3 2 2 2 2 2 2 2 2 2 2 2 2 2 2 2 2" xfId="19754" xr:uid="{00000000-0005-0000-0000-0000FD450000}"/>
    <cellStyle name="annee semestre 3 2 2 2 3 2 2 2 3 2 2 2 2 2 2 2 2 2 2 2 2 2 2 2 2 2" xfId="32637" xr:uid="{00000000-0005-0000-0000-0000FE450000}"/>
    <cellStyle name="annee semestre 3 2 2 2 3 2 2 2 3 2 2 2 2 2 2 2 2 2 2 2 2 2 2 2 3" xfId="23742" xr:uid="{00000000-0005-0000-0000-0000FF450000}"/>
    <cellStyle name="annee semestre 3 2 2 2 3 2 2 2 3 2 2 2 2 2 2 2 2 2 2 2 2 2 2 3" xfId="21763" xr:uid="{00000000-0005-0000-0000-000000460000}"/>
    <cellStyle name="annee semestre 3 2 2 2 3 2 2 2 3 2 2 2 2 2 2 2 2 2 2 2 2 2 3" xfId="16095" xr:uid="{00000000-0005-0000-0000-000001460000}"/>
    <cellStyle name="annee semestre 3 2 2 2 3 2 2 2 3 2 2 2 2 2 2 2 2 2 2 2 2 2 3 2" xfId="18900" xr:uid="{00000000-0005-0000-0000-000002460000}"/>
    <cellStyle name="annee semestre 3 2 2 2 3 2 2 2 3 2 2 2 2 2 2 2 2 2 2 2 2 2 3 2 2" xfId="34410" xr:uid="{00000000-0005-0000-0000-000003460000}"/>
    <cellStyle name="annee semestre 3 2 2 2 3 2 2 2 3 2 2 2 2 2 2 2 2 2 2 2 2 2 3 3" xfId="24748" xr:uid="{00000000-0005-0000-0000-000004460000}"/>
    <cellStyle name="annee semestre 3 2 2 2 3 2 2 2 3 2 2 2 2 2 2 2 2 2 2 2 2 2 4" xfId="24911" xr:uid="{00000000-0005-0000-0000-000005460000}"/>
    <cellStyle name="annee semestre 3 2 2 2 3 2 2 2 3 2 2 2 2 2 2 2 2 2 2 2 2 3" xfId="10566" xr:uid="{00000000-0005-0000-0000-000006460000}"/>
    <cellStyle name="annee semestre 3 2 2 2 3 2 2 2 3 2 2 2 2 2 2 2 2 2 2 2 2 3 2" xfId="11888" xr:uid="{00000000-0005-0000-0000-000007460000}"/>
    <cellStyle name="annee semestre 3 2 2 2 3 2 2 2 3 2 2 2 2 2 2 2 2 2 2 2 2 3 2 2" xfId="14199" xr:uid="{00000000-0005-0000-0000-000008460000}"/>
    <cellStyle name="annee semestre 3 2 2 2 3 2 2 2 3 2 2 2 2 2 2 2 2 2 2 2 2 3 2 2 2" xfId="9850" xr:uid="{00000000-0005-0000-0000-000009460000}"/>
    <cellStyle name="annee semestre 3 2 2 2 3 2 2 2 3 2 2 2 2 2 2 2 2 2 2 2 2 3 2 2 2 2" xfId="32525" xr:uid="{00000000-0005-0000-0000-00000A460000}"/>
    <cellStyle name="annee semestre 3 2 2 2 3 2 2 2 3 2 2 2 2 2 2 2 2 2 2 2 2 3 2 2 3" xfId="28320" xr:uid="{00000000-0005-0000-0000-00000B460000}"/>
    <cellStyle name="annee semestre 3 2 2 2 3 2 2 2 3 2 2 2 2 2 2 2 2 2 2 2 2 3 2 3" xfId="27661" xr:uid="{00000000-0005-0000-0000-00000C460000}"/>
    <cellStyle name="annee semestre 3 2 2 2 3 2 2 2 3 2 2 2 2 2 2 2 2 2 2 2 2 3 3" xfId="17264" xr:uid="{00000000-0005-0000-0000-00000D460000}"/>
    <cellStyle name="annee semestre 3 2 2 2 3 2 2 2 3 2 2 2 2 2 2 2 2 2 2 2 2 3 3 2" xfId="9526" xr:uid="{00000000-0005-0000-0000-00000E460000}"/>
    <cellStyle name="annee semestre 3 2 2 2 3 2 2 2 3 2 2 2 2 2 2 2 2 2 2 2 2 3 3 2 2" xfId="35579" xr:uid="{00000000-0005-0000-0000-00000F460000}"/>
    <cellStyle name="annee semestre 3 2 2 2 3 2 2 2 3 2 2 2 2 2 2 2 2 2 2 2 2 3 3 3" xfId="23412" xr:uid="{00000000-0005-0000-0000-000010460000}"/>
    <cellStyle name="annee semestre 3 2 2 2 3 2 2 2 3 2 2 2 2 2 2 2 2 2 2 2 2 3 4" xfId="21344" xr:uid="{00000000-0005-0000-0000-000011460000}"/>
    <cellStyle name="annee semestre 3 2 2 2 3 2 2 2 3 2 2 2 2 2 2 2 2 2 2 2 3" xfId="18419" xr:uid="{00000000-0005-0000-0000-000012460000}"/>
    <cellStyle name="annee semestre 3 2 2 2 3 2 2 2 3 2 2 2 2 2 2 2 2 2 2 2 3 2" xfId="19990" xr:uid="{00000000-0005-0000-0000-000013460000}"/>
    <cellStyle name="annee semestre 3 2 2 2 3 2 2 2 3 2 2 2 2 2 2 2 2 2 2 2 3 2 2" xfId="36734" xr:uid="{00000000-0005-0000-0000-000014460000}"/>
    <cellStyle name="annee semestre 3 2 2 2 3 2 2 2 3 2 2 2 2 2 2 2 2 2 2 2 3 3" xfId="24165" xr:uid="{00000000-0005-0000-0000-000015460000}"/>
    <cellStyle name="annee semestre 3 2 2 2 3 2 2 2 3 2 2 2 2 2 2 2 2 2 2 2 4" xfId="25534" xr:uid="{00000000-0005-0000-0000-000016460000}"/>
    <cellStyle name="annee semestre 3 2 2 2 3 2 2 2 3 2 2 2 2 2 2 2 2 2 3" xfId="18324" xr:uid="{00000000-0005-0000-0000-000017460000}"/>
    <cellStyle name="annee semestre 3 2 2 2 3 2 2 2 3 2 2 2 2 2 2 2 2 2 3 2" xfId="9684" xr:uid="{00000000-0005-0000-0000-000018460000}"/>
    <cellStyle name="annee semestre 3 2 2 2 3 2 2 2 3 2 2 2 2 2 2 2 2 2 3 2 2" xfId="36639" xr:uid="{00000000-0005-0000-0000-000019460000}"/>
    <cellStyle name="annee semestre 3 2 2 2 3 2 2 2 3 2 2 2 2 2 2 2 2 2 3 3" xfId="30859" xr:uid="{00000000-0005-0000-0000-00001A460000}"/>
    <cellStyle name="annee semestre 3 2 2 2 3 2 2 2 3 2 2 2 2 2 2 2 2 2 4" xfId="21340" xr:uid="{00000000-0005-0000-0000-00001B460000}"/>
    <cellStyle name="annee semestre 3 2 2 2 3 2 2 2 3 2 2 2 2 2 2 2 3" xfId="3301" xr:uid="{00000000-0005-0000-0000-00001C460000}"/>
    <cellStyle name="annee semestre 3 2 2 2 3 2 2 2 3 2 2 2 2 2 2 2 3 2" xfId="3471" xr:uid="{00000000-0005-0000-0000-00001D460000}"/>
    <cellStyle name="annee semestre 3 2 2 2 3 2 2 2 3 2 2 2 2 2 2 2 3 2 2" xfId="4881" xr:uid="{00000000-0005-0000-0000-00001E460000}"/>
    <cellStyle name="annee semestre 3 2 2 2 3 2 2 2 3 2 2 2 2 2 2 2 3 2 2 2" xfId="7128" xr:uid="{00000000-0005-0000-0000-00001F460000}"/>
    <cellStyle name="annee semestre 3 2 2 2 3 2 2 2 3 2 2 2 2 2 2 2 3 2 2 2 2" xfId="5286" xr:uid="{00000000-0005-0000-0000-000020460000}"/>
    <cellStyle name="annee semestre 3 2 2 2 3 2 2 2 3 2 2 2 2 2 2 2 3 2 2 2 2 2" xfId="8043" xr:uid="{00000000-0005-0000-0000-000021460000}"/>
    <cellStyle name="annee semestre 3 2 2 2 3 2 2 2 3 2 2 2 2 2 2 2 3 2 2 2 2 2 2" xfId="13199" xr:uid="{00000000-0005-0000-0000-000022460000}"/>
    <cellStyle name="annee semestre 3 2 2 2 3 2 2 2 3 2 2 2 2 2 2 2 3 2 2 2 2 2 2 2" xfId="19303" xr:uid="{00000000-0005-0000-0000-000023460000}"/>
    <cellStyle name="annee semestre 3 2 2 2 3 2 2 2 3 2 2 2 2 2 2 2 3 2 2 2 2 2 2 2 2" xfId="31525" xr:uid="{00000000-0005-0000-0000-000024460000}"/>
    <cellStyle name="annee semestre 3 2 2 2 3 2 2 2 3 2 2 2 2 2 2 2 3 2 2 2 2 2 2 3" xfId="21102" xr:uid="{00000000-0005-0000-0000-000025460000}"/>
    <cellStyle name="annee semestre 3 2 2 2 3 2 2 2 3 2 2 2 2 2 2 2 3 2 2 2 2 2 3" xfId="22696" xr:uid="{00000000-0005-0000-0000-000026460000}"/>
    <cellStyle name="annee semestre 3 2 2 2 3 2 2 2 3 2 2 2 2 2 2 2 3 2 2 2 2 3" xfId="15711" xr:uid="{00000000-0005-0000-0000-000027460000}"/>
    <cellStyle name="annee semestre 3 2 2 2 3 2 2 2 3 2 2 2 2 2 2 2 3 2 2 2 2 3 2" xfId="8585" xr:uid="{00000000-0005-0000-0000-000028460000}"/>
    <cellStyle name="annee semestre 3 2 2 2 3 2 2 2 3 2 2 2 2 2 2 2 3 2 2 2 2 3 2 2" xfId="34027" xr:uid="{00000000-0005-0000-0000-000029460000}"/>
    <cellStyle name="annee semestre 3 2 2 2 3 2 2 2 3 2 2 2 2 2 2 2 3 2 2 2 2 3 3" xfId="21604" xr:uid="{00000000-0005-0000-0000-00002A460000}"/>
    <cellStyle name="annee semestre 3 2 2 2 3 2 2 2 3 2 2 2 2 2 2 2 3 2 2 2 2 4" xfId="28233" xr:uid="{00000000-0005-0000-0000-00002B460000}"/>
    <cellStyle name="annee semestre 3 2 2 2 3 2 2 2 3 2 2 2 2 2 2 2 3 2 2 2 3" xfId="11190" xr:uid="{00000000-0005-0000-0000-00002C460000}"/>
    <cellStyle name="annee semestre 3 2 2 2 3 2 2 2 3 2 2 2 2 2 2 2 3 2 2 2 3 2" xfId="12566" xr:uid="{00000000-0005-0000-0000-00002D460000}"/>
    <cellStyle name="annee semestre 3 2 2 2 3 2 2 2 3 2 2 2 2 2 2 2 3 2 2 2 3 2 2" xfId="14742" xr:uid="{00000000-0005-0000-0000-00002E460000}"/>
    <cellStyle name="annee semestre 3 2 2 2 3 2 2 2 3 2 2 2 2 2 2 2 3 2 2 2 3 2 2 2" xfId="19456" xr:uid="{00000000-0005-0000-0000-00002F460000}"/>
    <cellStyle name="annee semestre 3 2 2 2 3 2 2 2 3 2 2 2 2 2 2 2 3 2 2 2 3 2 2 2 2" xfId="33068" xr:uid="{00000000-0005-0000-0000-000030460000}"/>
    <cellStyle name="annee semestre 3 2 2 2 3 2 2 2 3 2 2 2 2 2 2 2 3 2 2 2 3 2 2 3" xfId="27033" xr:uid="{00000000-0005-0000-0000-000031460000}"/>
    <cellStyle name="annee semestre 3 2 2 2 3 2 2 2 3 2 2 2 2 2 2 2 3 2 2 2 3 2 3" xfId="25702" xr:uid="{00000000-0005-0000-0000-000032460000}"/>
    <cellStyle name="annee semestre 3 2 2 2 3 2 2 2 3 2 2 2 2 2 2 2 3 2 2 2 3 3" xfId="15820" xr:uid="{00000000-0005-0000-0000-000033460000}"/>
    <cellStyle name="annee semestre 3 2 2 2 3 2 2 2 3 2 2 2 2 2 2 2 3 2 2 2 3 3 2" xfId="9914" xr:uid="{00000000-0005-0000-0000-000034460000}"/>
    <cellStyle name="annee semestre 3 2 2 2 3 2 2 2 3 2 2 2 2 2 2 2 3 2 2 2 3 3 2 2" xfId="34136" xr:uid="{00000000-0005-0000-0000-000035460000}"/>
    <cellStyle name="annee semestre 3 2 2 2 3 2 2 2 3 2 2 2 2 2 2 2 3 2 2 2 3 3 3" xfId="28481" xr:uid="{00000000-0005-0000-0000-000036460000}"/>
    <cellStyle name="annee semestre 3 2 2 2 3 2 2 2 3 2 2 2 2 2 2 2 3 2 2 2 3 4" xfId="22889" xr:uid="{00000000-0005-0000-0000-000037460000}"/>
    <cellStyle name="annee semestre 3 2 2 2 3 2 2 2 3 2 2 2 2 2 2 2 3 2 2 3" xfId="18252" xr:uid="{00000000-0005-0000-0000-000038460000}"/>
    <cellStyle name="annee semestre 3 2 2 2 3 2 2 2 3 2 2 2 2 2 2 2 3 2 2 3 2" xfId="20431" xr:uid="{00000000-0005-0000-0000-000039460000}"/>
    <cellStyle name="annee semestre 3 2 2 2 3 2 2 2 3 2 2 2 2 2 2 2 3 2 2 3 2 2" xfId="36567" xr:uid="{00000000-0005-0000-0000-00003A460000}"/>
    <cellStyle name="annee semestre 3 2 2 2 3 2 2 2 3 2 2 2 2 2 2 2 3 2 2 3 3" xfId="28024" xr:uid="{00000000-0005-0000-0000-00003B460000}"/>
    <cellStyle name="annee semestre 3 2 2 2 3 2 2 2 3 2 2 2 2 2 2 2 3 2 2 4" xfId="25287" xr:uid="{00000000-0005-0000-0000-00003C460000}"/>
    <cellStyle name="annee semestre 3 2 2 2 3 2 2 2 3 2 2 2 2 2 2 2 3 3" xfId="14918" xr:uid="{00000000-0005-0000-0000-00003D460000}"/>
    <cellStyle name="annee semestre 3 2 2 2 3 2 2 2 3 2 2 2 2 2 2 2 3 3 2" xfId="11516" xr:uid="{00000000-0005-0000-0000-00003E460000}"/>
    <cellStyle name="annee semestre 3 2 2 2 3 2 2 2 3 2 2 2 2 2 2 2 3 3 2 2" xfId="33239" xr:uid="{00000000-0005-0000-0000-00003F460000}"/>
    <cellStyle name="annee semestre 3 2 2 2 3 2 2 2 3 2 2 2 2 2 2 2 3 3 3" xfId="22373" xr:uid="{00000000-0005-0000-0000-000040460000}"/>
    <cellStyle name="annee semestre 3 2 2 2 3 2 2 2 3 2 2 2 2 2 2 2 3 4" xfId="25298" xr:uid="{00000000-0005-0000-0000-000041460000}"/>
    <cellStyle name="annee semestre 3 2 2 2 3 2 2 2 3 2 2 2 2 2 3" xfId="2552" xr:uid="{00000000-0005-0000-0000-000042460000}"/>
    <cellStyle name="annee semestre 3 2 2 2 3 2 2 2 3 2 2 2 2 2 3 2" xfId="2365" xr:uid="{00000000-0005-0000-0000-000043460000}"/>
    <cellStyle name="annee semestre 3 2 2 2 3 2 2 2 3 2 2 2 2 2 3 2 2" xfId="4116" xr:uid="{00000000-0005-0000-0000-000044460000}"/>
    <cellStyle name="annee semestre 3 2 2 2 3 2 2 2 3 2 2 2 2 2 3 2 2 2" xfId="4590" xr:uid="{00000000-0005-0000-0000-000045460000}"/>
    <cellStyle name="annee semestre 3 2 2 2 3 2 2 2 3 2 2 2 2 2 3 2 2 2 2" xfId="5701" xr:uid="{00000000-0005-0000-0000-000046460000}"/>
    <cellStyle name="annee semestre 3 2 2 2 3 2 2 2 3 2 2 2 2 2 3 2 2 2 2 2" xfId="6442" xr:uid="{00000000-0005-0000-0000-000047460000}"/>
    <cellStyle name="annee semestre 3 2 2 2 3 2 2 2 3 2 2 2 2 2 3 2 2 2 2 2 2" xfId="4925" xr:uid="{00000000-0005-0000-0000-000048460000}"/>
    <cellStyle name="annee semestre 3 2 2 2 3 2 2 2 3 2 2 2 2 2 3 2 2 2 2 2 2 2" xfId="7453" xr:uid="{00000000-0005-0000-0000-000049460000}"/>
    <cellStyle name="annee semestre 3 2 2 2 3 2 2 2 3 2 2 2 2 2 3 2 2 2 2 2 2 2 2" xfId="13522" xr:uid="{00000000-0005-0000-0000-00004A460000}"/>
    <cellStyle name="annee semestre 3 2 2 2 3 2 2 2 3 2 2 2 2 2 3 2 2 2 2 2 2 2 2 2" xfId="20069" xr:uid="{00000000-0005-0000-0000-00004B460000}"/>
    <cellStyle name="annee semestre 3 2 2 2 3 2 2 2 3 2 2 2 2 2 3 2 2 2 2 2 2 2 2 2 2" xfId="31848" xr:uid="{00000000-0005-0000-0000-00004C460000}"/>
    <cellStyle name="annee semestre 3 2 2 2 3 2 2 2 3 2 2 2 2 2 3 2 2 2 2 2 2 2 2 3" xfId="26262" xr:uid="{00000000-0005-0000-0000-00004D460000}"/>
    <cellStyle name="annee semestre 3 2 2 2 3 2 2 2 3 2 2 2 2 2 3 2 2 2 2 2 2 2 3" xfId="30190" xr:uid="{00000000-0005-0000-0000-00004E460000}"/>
    <cellStyle name="annee semestre 3 2 2 2 3 2 2 2 3 2 2 2 2 2 3 2 2 2 2 2 2 3" xfId="17417" xr:uid="{00000000-0005-0000-0000-00004F460000}"/>
    <cellStyle name="annee semestre 3 2 2 2 3 2 2 2 3 2 2 2 2 2 3 2 2 2 2 2 2 3 2" xfId="10072" xr:uid="{00000000-0005-0000-0000-000050460000}"/>
    <cellStyle name="annee semestre 3 2 2 2 3 2 2 2 3 2 2 2 2 2 3 2 2 2 2 2 2 3 2 2" xfId="35732" xr:uid="{00000000-0005-0000-0000-000051460000}"/>
    <cellStyle name="annee semestre 3 2 2 2 3 2 2 2 3 2 2 2 2 2 3 2 2 2 2 2 2 3 3" xfId="21139" xr:uid="{00000000-0005-0000-0000-000052460000}"/>
    <cellStyle name="annee semestre 3 2 2 2 3 2 2 2 3 2 2 2 2 2 3 2 2 2 2 2 2 4" xfId="26491" xr:uid="{00000000-0005-0000-0000-000053460000}"/>
    <cellStyle name="annee semestre 3 2 2 2 3 2 2 2 3 2 2 2 2 2 3 2 2 2 2 2 3" xfId="10600" xr:uid="{00000000-0005-0000-0000-000054460000}"/>
    <cellStyle name="annee semestre 3 2 2 2 3 2 2 2 3 2 2 2 2 2 3 2 2 2 2 2 3 2" xfId="12180" xr:uid="{00000000-0005-0000-0000-000055460000}"/>
    <cellStyle name="annee semestre 3 2 2 2 3 2 2 2 3 2 2 2 2 2 3 2 2 2 2 2 3 2 2" xfId="13793" xr:uid="{00000000-0005-0000-0000-000056460000}"/>
    <cellStyle name="annee semestre 3 2 2 2 3 2 2 2 3 2 2 2 2 2 3 2 2 2 2 2 3 2 2 2" xfId="19537" xr:uid="{00000000-0005-0000-0000-000057460000}"/>
    <cellStyle name="annee semestre 3 2 2 2 3 2 2 2 3 2 2 2 2 2 3 2 2 2 2 2 3 2 2 2 2" xfId="32119" xr:uid="{00000000-0005-0000-0000-000058460000}"/>
    <cellStyle name="annee semestre 3 2 2 2 3 2 2 2 3 2 2 2 2 2 3 2 2 2 2 2 3 2 2 3" xfId="29440" xr:uid="{00000000-0005-0000-0000-000059460000}"/>
    <cellStyle name="annee semestre 3 2 2 2 3 2 2 2 3 2 2 2 2 2 3 2 2 2 2 2 3 2 3" xfId="31012" xr:uid="{00000000-0005-0000-0000-00005A460000}"/>
    <cellStyle name="annee semestre 3 2 2 2 3 2 2 2 3 2 2 2 2 2 3 2 2 2 2 2 3 3" xfId="16774" xr:uid="{00000000-0005-0000-0000-00005B460000}"/>
    <cellStyle name="annee semestre 3 2 2 2 3 2 2 2 3 2 2 2 2 2 3 2 2 2 2 2 3 3 2" xfId="9830" xr:uid="{00000000-0005-0000-0000-00005C460000}"/>
    <cellStyle name="annee semestre 3 2 2 2 3 2 2 2 3 2 2 2 2 2 3 2 2 2 2 2 3 3 2 2" xfId="35089" xr:uid="{00000000-0005-0000-0000-00005D460000}"/>
    <cellStyle name="annee semestre 3 2 2 2 3 2 2 2 3 2 2 2 2 2 3 2 2 2 2 2 3 3 3" xfId="23962" xr:uid="{00000000-0005-0000-0000-00005E460000}"/>
    <cellStyle name="annee semestre 3 2 2 2 3 2 2 2 3 2 2 2 2 2 3 2 2 2 2 2 3 4" xfId="20667" xr:uid="{00000000-0005-0000-0000-00005F460000}"/>
    <cellStyle name="annee semestre 3 2 2 2 3 2 2 2 3 2 2 2 2 2 3 2 2 2 2 3" xfId="17053" xr:uid="{00000000-0005-0000-0000-000060460000}"/>
    <cellStyle name="annee semestre 3 2 2 2 3 2 2 2 3 2 2 2 2 2 3 2 2 2 2 3 2" xfId="11561" xr:uid="{00000000-0005-0000-0000-000061460000}"/>
    <cellStyle name="annee semestre 3 2 2 2 3 2 2 2 3 2 2 2 2 2 3 2 2 2 2 3 2 2" xfId="35368" xr:uid="{00000000-0005-0000-0000-000062460000}"/>
    <cellStyle name="annee semestre 3 2 2 2 3 2 2 2 3 2 2 2 2 2 3 2 2 2 2 3 3" xfId="23621" xr:uid="{00000000-0005-0000-0000-000063460000}"/>
    <cellStyle name="annee semestre 3 2 2 2 3 2 2 2 3 2 2 2 2 2 3 2 2 2 2 4" xfId="25575" xr:uid="{00000000-0005-0000-0000-000064460000}"/>
    <cellStyle name="annee semestre 3 2 2 2 3 2 2 2 3 2 2 2 2 2 3 2 2 3" xfId="18412" xr:uid="{00000000-0005-0000-0000-000065460000}"/>
    <cellStyle name="annee semestre 3 2 2 2 3 2 2 2 3 2 2 2 2 2 3 2 2 3 2" xfId="9134" xr:uid="{00000000-0005-0000-0000-000066460000}"/>
    <cellStyle name="annee semestre 3 2 2 2 3 2 2 2 3 2 2 2 2 2 3 2 2 3 2 2" xfId="36727" xr:uid="{00000000-0005-0000-0000-000067460000}"/>
    <cellStyle name="annee semestre 3 2 2 2 3 2 2 2 3 2 2 2 2 2 3 2 2 3 3" xfId="30372" xr:uid="{00000000-0005-0000-0000-000068460000}"/>
    <cellStyle name="annee semestre 3 2 2 2 3 2 2 2 3 2 2 2 2 2 3 2 2 4" xfId="25875" xr:uid="{00000000-0005-0000-0000-000069460000}"/>
    <cellStyle name="annee semestre 3 2 2 2 3 2 2 2 3 2 2 2 2 2 3 3" xfId="3087" xr:uid="{00000000-0005-0000-0000-00006A460000}"/>
    <cellStyle name="annee semestre 3 2 2 2 3 2 2 2 3 2 2 2 2 2 3 3 2" xfId="3883" xr:uid="{00000000-0005-0000-0000-00006B460000}"/>
    <cellStyle name="annee semestre 3 2 2 2 3 2 2 2 3 2 2 2 2 2 3 3 2 2" xfId="5305" xr:uid="{00000000-0005-0000-0000-00006C460000}"/>
    <cellStyle name="annee semestre 3 2 2 2 3 2 2 2 3 2 2 2 2 2 3 3 2 2 2" xfId="7137" xr:uid="{00000000-0005-0000-0000-00006D460000}"/>
    <cellStyle name="annee semestre 3 2 2 2 3 2 2 2 3 2 2 2 2 2 3 3 2 2 2 2" xfId="6026" xr:uid="{00000000-0005-0000-0000-00006E460000}"/>
    <cellStyle name="annee semestre 3 2 2 2 3 2 2 2 3 2 2 2 2 2 3 3 2 2 2 2 2" xfId="8052" xr:uid="{00000000-0005-0000-0000-00006F460000}"/>
    <cellStyle name="annee semestre 3 2 2 2 3 2 2 2 3 2 2 2 2 2 3 3 2 2 2 2 2 2" xfId="13454" xr:uid="{00000000-0005-0000-0000-000070460000}"/>
    <cellStyle name="annee semestre 3 2 2 2 3 2 2 2 3 2 2 2 2 2 3 3 2 2 2 2 2 2 2" xfId="10153" xr:uid="{00000000-0005-0000-0000-000071460000}"/>
    <cellStyle name="annee semestre 3 2 2 2 3 2 2 2 3 2 2 2 2 2 3 3 2 2 2 2 2 2 2 2" xfId="31780" xr:uid="{00000000-0005-0000-0000-000072460000}"/>
    <cellStyle name="annee semestre 3 2 2 2 3 2 2 2 3 2 2 2 2 2 3 3 2 2 2 2 2 2 3" xfId="30375" xr:uid="{00000000-0005-0000-0000-000073460000}"/>
    <cellStyle name="annee semestre 3 2 2 2 3 2 2 2 3 2 2 2 2 2 3 3 2 2 2 2 2 3" xfId="31000" xr:uid="{00000000-0005-0000-0000-000074460000}"/>
    <cellStyle name="annee semestre 3 2 2 2 3 2 2 2 3 2 2 2 2 2 3 3 2 2 2 2 3" xfId="15993" xr:uid="{00000000-0005-0000-0000-000075460000}"/>
    <cellStyle name="annee semestre 3 2 2 2 3 2 2 2 3 2 2 2 2 2 3 3 2 2 2 2 3 2" xfId="18621" xr:uid="{00000000-0005-0000-0000-000076460000}"/>
    <cellStyle name="annee semestre 3 2 2 2 3 2 2 2 3 2 2 2 2 2 3 3 2 2 2 2 3 2 2" xfId="34309" xr:uid="{00000000-0005-0000-0000-000077460000}"/>
    <cellStyle name="annee semestre 3 2 2 2 3 2 2 2 3 2 2 2 2 2 3 3 2 2 2 2 3 3" xfId="31318" xr:uid="{00000000-0005-0000-0000-000078460000}"/>
    <cellStyle name="annee semestre 3 2 2 2 3 2 2 2 3 2 2 2 2 2 3 3 2 2 2 2 4" xfId="26188" xr:uid="{00000000-0005-0000-0000-000079460000}"/>
    <cellStyle name="annee semestre 3 2 2 2 3 2 2 2 3 2 2 2 2 2 3 3 2 2 2 3" xfId="11199" xr:uid="{00000000-0005-0000-0000-00007A460000}"/>
    <cellStyle name="annee semestre 3 2 2 2 3 2 2 2 3 2 2 2 2 2 3 3 2 2 2 3 2" xfId="12575" xr:uid="{00000000-0005-0000-0000-00007B460000}"/>
    <cellStyle name="annee semestre 3 2 2 2 3 2 2 2 3 2 2 2 2 2 3 3 2 2 2 3 2 2" xfId="14751" xr:uid="{00000000-0005-0000-0000-00007C460000}"/>
    <cellStyle name="annee semestre 3 2 2 2 3 2 2 2 3 2 2 2 2 2 3 3 2 2 2 3 2 2 2" xfId="20305" xr:uid="{00000000-0005-0000-0000-00007D460000}"/>
    <cellStyle name="annee semestre 3 2 2 2 3 2 2 2 3 2 2 2 2 2 3 3 2 2 2 3 2 2 2 2" xfId="33077" xr:uid="{00000000-0005-0000-0000-00007E460000}"/>
    <cellStyle name="annee semestre 3 2 2 2 3 2 2 2 3 2 2 2 2 2 3 3 2 2 2 3 2 2 3" xfId="26577" xr:uid="{00000000-0005-0000-0000-00007F460000}"/>
    <cellStyle name="annee semestre 3 2 2 2 3 2 2 2 3 2 2 2 2 2 3 3 2 2 2 3 2 3" xfId="21489" xr:uid="{00000000-0005-0000-0000-000080460000}"/>
    <cellStyle name="annee semestre 3 2 2 2 3 2 2 2 3 2 2 2 2 2 3 3 2 2 2 3 3" xfId="15896" xr:uid="{00000000-0005-0000-0000-000081460000}"/>
    <cellStyle name="annee semestre 3 2 2 2 3 2 2 2 3 2 2 2 2 2 3 3 2 2 2 3 3 2" xfId="20540" xr:uid="{00000000-0005-0000-0000-000082460000}"/>
    <cellStyle name="annee semestre 3 2 2 2 3 2 2 2 3 2 2 2 2 2 3 3 2 2 2 3 3 2 2" xfId="34212" xr:uid="{00000000-0005-0000-0000-000083460000}"/>
    <cellStyle name="annee semestre 3 2 2 2 3 2 2 2 3 2 2 2 2 2 3 3 2 2 2 3 3 3" xfId="24605" xr:uid="{00000000-0005-0000-0000-000084460000}"/>
    <cellStyle name="annee semestre 3 2 2 2 3 2 2 2 3 2 2 2 2 2 3 3 2 2 2 3 4" xfId="24833" xr:uid="{00000000-0005-0000-0000-000085460000}"/>
    <cellStyle name="annee semestre 3 2 2 2 3 2 2 2 3 2 2 2 2 2 3 3 2 2 3" xfId="16321" xr:uid="{00000000-0005-0000-0000-000086460000}"/>
    <cellStyle name="annee semestre 3 2 2 2 3 2 2 2 3 2 2 2 2 2 3 3 2 2 3 2" xfId="18838" xr:uid="{00000000-0005-0000-0000-000087460000}"/>
    <cellStyle name="annee semestre 3 2 2 2 3 2 2 2 3 2 2 2 2 2 3 3 2 2 3 2 2" xfId="34636" xr:uid="{00000000-0005-0000-0000-000088460000}"/>
    <cellStyle name="annee semestre 3 2 2 2 3 2 2 2 3 2 2 2 2 2 3 3 2 2 3 3" xfId="26891" xr:uid="{00000000-0005-0000-0000-000089460000}"/>
    <cellStyle name="annee semestre 3 2 2 2 3 2 2 2 3 2 2 2 2 2 3 3 2 2 4" xfId="23690" xr:uid="{00000000-0005-0000-0000-00008A460000}"/>
    <cellStyle name="annee semestre 3 2 2 2 3 2 2 2 3 2 2 2 2 2 3 3 3" xfId="17862" xr:uid="{00000000-0005-0000-0000-00008B460000}"/>
    <cellStyle name="annee semestre 3 2 2 2 3 2 2 2 3 2 2 2 2 2 3 3 3 2" xfId="11448" xr:uid="{00000000-0005-0000-0000-00008C460000}"/>
    <cellStyle name="annee semestre 3 2 2 2 3 2 2 2 3 2 2 2 2 2 3 3 3 2 2" xfId="36177" xr:uid="{00000000-0005-0000-0000-00008D460000}"/>
    <cellStyle name="annee semestre 3 2 2 2 3 2 2 2 3 2 2 2 2 2 3 3 3 3" xfId="26772" xr:uid="{00000000-0005-0000-0000-00008E460000}"/>
    <cellStyle name="annee semestre 3 2 2 2 3 2 2 2 3 2 2 2 2 2 3 3 4" xfId="26242" xr:uid="{00000000-0005-0000-0000-00008F460000}"/>
    <cellStyle name="annee semestre 3 2 2 2 3 2 2 2 3 2 2 2 2 2 4" xfId="17973" xr:uid="{00000000-0005-0000-0000-000090460000}"/>
    <cellStyle name="annee semestre 3 2 2 2 3 2 2 2 3 2 2 2 2 2 4 2" xfId="19921" xr:uid="{00000000-0005-0000-0000-000091460000}"/>
    <cellStyle name="annee semestre 3 2 2 2 3 2 2 2 3 2 2 2 2 2 4 2 2" xfId="36288" xr:uid="{00000000-0005-0000-0000-000092460000}"/>
    <cellStyle name="annee semestre 3 2 2 2 3 2 2 2 3 2 2 2 2 2 4 3" xfId="27565" xr:uid="{00000000-0005-0000-0000-000093460000}"/>
    <cellStyle name="annee semestre 3 2 2 2 3 2 2 2 3 2 2 2 2 2 5" xfId="24580" xr:uid="{00000000-0005-0000-0000-000094460000}"/>
    <cellStyle name="annee semestre 3 2 2 2 3 2 2 2 3 2 2 2 3" xfId="16048" xr:uid="{00000000-0005-0000-0000-000095460000}"/>
    <cellStyle name="annee semestre 3 2 2 2 3 2 2 2 3 2 2 2 3 2" xfId="18888" xr:uid="{00000000-0005-0000-0000-000096460000}"/>
    <cellStyle name="annee semestre 3 2 2 2 3 2 2 2 3 2 2 2 3 2 2" xfId="34364" xr:uid="{00000000-0005-0000-0000-000097460000}"/>
    <cellStyle name="annee semestre 3 2 2 2 3 2 2 2 3 2 2 2 3 3" xfId="29149" xr:uid="{00000000-0005-0000-0000-000098460000}"/>
    <cellStyle name="annee semestre 3 2 2 2 3 2 2 2 3 2 2 2 4" xfId="20990" xr:uid="{00000000-0005-0000-0000-000099460000}"/>
    <cellStyle name="annee semestre 3 2 2 2 3 2 2 2 3 2 2 3" xfId="1451" xr:uid="{00000000-0005-0000-0000-00009A460000}"/>
    <cellStyle name="annee semestre 3 2 2 2 3 2 2 2 3 2 2 3 2" xfId="1763" xr:uid="{00000000-0005-0000-0000-00009B460000}"/>
    <cellStyle name="annee semestre 3 2 2 2 3 2 2 2 3 2 2 3 2 2" xfId="2041" xr:uid="{00000000-0005-0000-0000-00009C460000}"/>
    <cellStyle name="annee semestre 3 2 2 2 3 2 2 2 3 2 2 3 2 2 2" xfId="2462" xr:uid="{00000000-0005-0000-0000-00009D460000}"/>
    <cellStyle name="annee semestre 3 2 2 2 3 2 2 2 3 2 2 3 2 2 2 2" xfId="2931" xr:uid="{00000000-0005-0000-0000-00009E460000}"/>
    <cellStyle name="annee semestre 3 2 2 2 3 2 2 2 3 2 2 3 2 2 2 2 2" xfId="3995" xr:uid="{00000000-0005-0000-0000-00009F460000}"/>
    <cellStyle name="annee semestre 3 2 2 2 3 2 2 2 3 2 2 3 2 2 2 2 2 2" xfId="4469" xr:uid="{00000000-0005-0000-0000-0000A0460000}"/>
    <cellStyle name="annee semestre 3 2 2 2 3 2 2 2 3 2 2 3 2 2 2 2 2 2 2" xfId="5642" xr:uid="{00000000-0005-0000-0000-0000A1460000}"/>
    <cellStyle name="annee semestre 3 2 2 2 3 2 2 2 3 2 2 3 2 2 2 2 2 2 2 2" xfId="6676" xr:uid="{00000000-0005-0000-0000-0000A2460000}"/>
    <cellStyle name="annee semestre 3 2 2 2 3 2 2 2 3 2 2 3 2 2 2 2 2 2 2 2 2" xfId="4850" xr:uid="{00000000-0005-0000-0000-0000A3460000}"/>
    <cellStyle name="annee semestre 3 2 2 2 3 2 2 2 3 2 2 3 2 2 2 2 2 2 2 2 2 2" xfId="7687" xr:uid="{00000000-0005-0000-0000-0000A4460000}"/>
    <cellStyle name="annee semestre 3 2 2 2 3 2 2 2 3 2 2 3 2 2 2 2 2 2 2 2 2 2 2" xfId="14375" xr:uid="{00000000-0005-0000-0000-0000A5460000}"/>
    <cellStyle name="annee semestre 3 2 2 2 3 2 2 2 3 2 2 3 2 2 2 2 2 2 2 2 2 2 2 2" xfId="10049" xr:uid="{00000000-0005-0000-0000-0000A6460000}"/>
    <cellStyle name="annee semestre 3 2 2 2 3 2 2 2 3 2 2 3 2 2 2 2 2 2 2 2 2 2 2 2 2" xfId="32701" xr:uid="{00000000-0005-0000-0000-0000A7460000}"/>
    <cellStyle name="annee semestre 3 2 2 2 3 2 2 2 3 2 2 3 2 2 2 2 2 2 2 2 2 2 2 3" xfId="27459" xr:uid="{00000000-0005-0000-0000-0000A8460000}"/>
    <cellStyle name="annee semestre 3 2 2 2 3 2 2 2 3 2 2 3 2 2 2 2 2 2 2 2 2 2 3" xfId="24511" xr:uid="{00000000-0005-0000-0000-0000A9460000}"/>
    <cellStyle name="annee semestre 3 2 2 2 3 2 2 2 3 2 2 3 2 2 2 2 2 2 2 2 2 3" xfId="16607" xr:uid="{00000000-0005-0000-0000-0000AA460000}"/>
    <cellStyle name="annee semestre 3 2 2 2 3 2 2 2 3 2 2 3 2 2 2 2 2 2 2 2 2 3 2" xfId="12844" xr:uid="{00000000-0005-0000-0000-0000AB460000}"/>
    <cellStyle name="annee semestre 3 2 2 2 3 2 2 2 3 2 2 3 2 2 2 2 2 2 2 2 2 3 2 2" xfId="34922" xr:uid="{00000000-0005-0000-0000-0000AC460000}"/>
    <cellStyle name="annee semestre 3 2 2 2 3 2 2 2 3 2 2 3 2 2 2 2 2 2 2 2 2 3 3" xfId="25603" xr:uid="{00000000-0005-0000-0000-0000AD460000}"/>
    <cellStyle name="annee semestre 3 2 2 2 3 2 2 2 3 2 2 3 2 2 2 2 2 2 2 2 2 4" xfId="29208" xr:uid="{00000000-0005-0000-0000-0000AE460000}"/>
    <cellStyle name="annee semestre 3 2 2 2 3 2 2 2 3 2 2 3 2 2 2 2 2 2 2 2 3" xfId="10834" xr:uid="{00000000-0005-0000-0000-0000AF460000}"/>
    <cellStyle name="annee semestre 3 2 2 2 3 2 2 2 3 2 2 3 2 2 2 2 2 2 2 2 3 2" xfId="11950" xr:uid="{00000000-0005-0000-0000-0000B0460000}"/>
    <cellStyle name="annee semestre 3 2 2 2 3 2 2 2 3 2 2 3 2 2 2 2 2 2 2 2 3 2 2" xfId="13760" xr:uid="{00000000-0005-0000-0000-0000B1460000}"/>
    <cellStyle name="annee semestre 3 2 2 2 3 2 2 2 3 2 2 3 2 2 2 2 2 2 2 2 3 2 2 2" xfId="9153" xr:uid="{00000000-0005-0000-0000-0000B2460000}"/>
    <cellStyle name="annee semestre 3 2 2 2 3 2 2 2 3 2 2 3 2 2 2 2 2 2 2 2 3 2 2 2 2" xfId="32086" xr:uid="{00000000-0005-0000-0000-0000B3460000}"/>
    <cellStyle name="annee semestre 3 2 2 2 3 2 2 2 3 2 2 3 2 2 2 2 2 2 2 2 3 2 2 3" xfId="23518" xr:uid="{00000000-0005-0000-0000-0000B4460000}"/>
    <cellStyle name="annee semestre 3 2 2 2 3 2 2 2 3 2 2 3 2 2 2 2 2 2 2 2 3 2 3" xfId="28679" xr:uid="{00000000-0005-0000-0000-0000B5460000}"/>
    <cellStyle name="annee semestre 3 2 2 2 3 2 2 2 3 2 2 3 2 2 2 2 2 2 2 2 3 3" xfId="18518" xr:uid="{00000000-0005-0000-0000-0000B6460000}"/>
    <cellStyle name="annee semestre 3 2 2 2 3 2 2 2 3 2 2 3 2 2 2 2 2 2 2 2 3 3 2" xfId="9357" xr:uid="{00000000-0005-0000-0000-0000B7460000}"/>
    <cellStyle name="annee semestre 3 2 2 2 3 2 2 2 3 2 2 3 2 2 2 2 2 2 2 2 3 3 2 2" xfId="36833" xr:uid="{00000000-0005-0000-0000-0000B8460000}"/>
    <cellStyle name="annee semestre 3 2 2 2 3 2 2 2 3 2 2 3 2 2 2 2 2 2 2 2 3 3 3" xfId="25883" xr:uid="{00000000-0005-0000-0000-0000B9460000}"/>
    <cellStyle name="annee semestre 3 2 2 2 3 2 2 2 3 2 2 3 2 2 2 2 2 2 2 2 3 4" xfId="27293" xr:uid="{00000000-0005-0000-0000-0000BA460000}"/>
    <cellStyle name="annee semestre 3 2 2 2 3 2 2 2 3 2 2 3 2 2 2 2 2 2 2 3" xfId="15372" xr:uid="{00000000-0005-0000-0000-0000BB460000}"/>
    <cellStyle name="annee semestre 3 2 2 2 3 2 2 2 3 2 2 3 2 2 2 2 2 2 2 3 2" xfId="20065" xr:uid="{00000000-0005-0000-0000-0000BC460000}"/>
    <cellStyle name="annee semestre 3 2 2 2 3 2 2 2 3 2 2 3 2 2 2 2 2 2 2 3 2 2" xfId="33691" xr:uid="{00000000-0005-0000-0000-0000BD460000}"/>
    <cellStyle name="annee semestre 3 2 2 2 3 2 2 2 3 2 2 3 2 2 2 2 2 2 2 3 3" xfId="29711" xr:uid="{00000000-0005-0000-0000-0000BE460000}"/>
    <cellStyle name="annee semestre 3 2 2 2 3 2 2 2 3 2 2 3 2 2 2 2 2 2 2 4" xfId="21208" xr:uid="{00000000-0005-0000-0000-0000BF460000}"/>
    <cellStyle name="annee semestre 3 2 2 2 3 2 2 2 3 2 2 3 2 2 2 2 2 3" xfId="16496" xr:uid="{00000000-0005-0000-0000-0000C0460000}"/>
    <cellStyle name="annee semestre 3 2 2 2 3 2 2 2 3 2 2 3 2 2 2 2 2 3 2" xfId="10197" xr:uid="{00000000-0005-0000-0000-0000C1460000}"/>
    <cellStyle name="annee semestre 3 2 2 2 3 2 2 2 3 2 2 3 2 2 2 2 2 3 2 2" xfId="34811" xr:uid="{00000000-0005-0000-0000-0000C2460000}"/>
    <cellStyle name="annee semestre 3 2 2 2 3 2 2 2 3 2 2 3 2 2 2 2 2 3 3" xfId="20650" xr:uid="{00000000-0005-0000-0000-0000C3460000}"/>
    <cellStyle name="annee semestre 3 2 2 2 3 2 2 2 3 2 2 3 2 2 2 2 2 4" xfId="21659" xr:uid="{00000000-0005-0000-0000-0000C4460000}"/>
    <cellStyle name="annee semestre 3 2 2 2 3 2 2 2 3 2 2 3 2 2 2 3" xfId="3413" xr:uid="{00000000-0005-0000-0000-0000C5460000}"/>
    <cellStyle name="annee semestre 3 2 2 2 3 2 2 2 3 2 2 3 2 2 2 3 2" xfId="4392" xr:uid="{00000000-0005-0000-0000-0000C6460000}"/>
    <cellStyle name="annee semestre 3 2 2 2 3 2 2 2 3 2 2 3 2 2 2 3 2 2" xfId="4808" xr:uid="{00000000-0005-0000-0000-0000C7460000}"/>
    <cellStyle name="annee semestre 3 2 2 2 3 2 2 2 3 2 2 3 2 2 2 3 2 2 2" xfId="6786" xr:uid="{00000000-0005-0000-0000-0000C8460000}"/>
    <cellStyle name="annee semestre 3 2 2 2 3 2 2 2 3 2 2 3 2 2 2 3 2 2 2 2" xfId="6146" xr:uid="{00000000-0005-0000-0000-0000C9460000}"/>
    <cellStyle name="annee semestre 3 2 2 2 3 2 2 2 3 2 2 3 2 2 2 3 2 2 2 2 2" xfId="7797" xr:uid="{00000000-0005-0000-0000-0000CA460000}"/>
    <cellStyle name="annee semestre 3 2 2 2 3 2 2 2 3 2 2 3 2 2 2 3 2 2 2 2 2 2" xfId="14289" xr:uid="{00000000-0005-0000-0000-0000CB460000}"/>
    <cellStyle name="annee semestre 3 2 2 2 3 2 2 2 3 2 2 3 2 2 2 3 2 2 2 2 2 2 2" xfId="8523" xr:uid="{00000000-0005-0000-0000-0000CC460000}"/>
    <cellStyle name="annee semestre 3 2 2 2 3 2 2 2 3 2 2 3 2 2 2 3 2 2 2 2 2 2 2 2" xfId="32615" xr:uid="{00000000-0005-0000-0000-0000CD460000}"/>
    <cellStyle name="annee semestre 3 2 2 2 3 2 2 2 3 2 2 3 2 2 2 3 2 2 2 2 2 2 3" xfId="28974" xr:uid="{00000000-0005-0000-0000-0000CE460000}"/>
    <cellStyle name="annee semestre 3 2 2 2 3 2 2 2 3 2 2 3 2 2 2 3 2 2 2 2 2 3" xfId="31197" xr:uid="{00000000-0005-0000-0000-0000CF460000}"/>
    <cellStyle name="annee semestre 3 2 2 2 3 2 2 2 3 2 2 3 2 2 2 3 2 2 2 2 3" xfId="18144" xr:uid="{00000000-0005-0000-0000-0000D0460000}"/>
    <cellStyle name="annee semestre 3 2 2 2 3 2 2 2 3 2 2 3 2 2 2 3 2 2 2 2 3 2" xfId="18914" xr:uid="{00000000-0005-0000-0000-0000D1460000}"/>
    <cellStyle name="annee semestre 3 2 2 2 3 2 2 2 3 2 2 3 2 2 2 3 2 2 2 2 3 2 2" xfId="36459" xr:uid="{00000000-0005-0000-0000-0000D2460000}"/>
    <cellStyle name="annee semestre 3 2 2 2 3 2 2 2 3 2 2 3 2 2 2 3 2 2 2 2 3 3" xfId="28378" xr:uid="{00000000-0005-0000-0000-0000D3460000}"/>
    <cellStyle name="annee semestre 3 2 2 2 3 2 2 2 3 2 2 3 2 2 2 3 2 2 2 2 4" xfId="28492" xr:uid="{00000000-0005-0000-0000-0000D4460000}"/>
    <cellStyle name="annee semestre 3 2 2 2 3 2 2 2 3 2 2 3 2 2 2 3 2 2 2 3" xfId="10944" xr:uid="{00000000-0005-0000-0000-0000D5460000}"/>
    <cellStyle name="annee semestre 3 2 2 2 3 2 2 2 3 2 2 3 2 2 2 3 2 2 2 3 2" xfId="12160" xr:uid="{00000000-0005-0000-0000-0000D6460000}"/>
    <cellStyle name="annee semestre 3 2 2 2 3 2 2 2 3 2 2 3 2 2 2 3 2 2 2 3 2 2" xfId="14410" xr:uid="{00000000-0005-0000-0000-0000D7460000}"/>
    <cellStyle name="annee semestre 3 2 2 2 3 2 2 2 3 2 2 3 2 2 2 3 2 2 2 3 2 2 2" xfId="19141" xr:uid="{00000000-0005-0000-0000-0000D8460000}"/>
    <cellStyle name="annee semestre 3 2 2 2 3 2 2 2 3 2 2 3 2 2 2 3 2 2 2 3 2 2 2 2" xfId="32736" xr:uid="{00000000-0005-0000-0000-0000D9460000}"/>
    <cellStyle name="annee semestre 3 2 2 2 3 2 2 2 3 2 2 3 2 2 2 3 2 2 2 3 2 2 3" xfId="28045" xr:uid="{00000000-0005-0000-0000-0000DA460000}"/>
    <cellStyle name="annee semestre 3 2 2 2 3 2 2 2 3 2 2 3 2 2 2 3 2 2 2 3 2 3" xfId="29725" xr:uid="{00000000-0005-0000-0000-0000DB460000}"/>
    <cellStyle name="annee semestre 3 2 2 2 3 2 2 2 3 2 2 3 2 2 2 3 2 2 2 3 3" xfId="17376" xr:uid="{00000000-0005-0000-0000-0000DC460000}"/>
    <cellStyle name="annee semestre 3 2 2 2 3 2 2 2 3 2 2 3 2 2 2 3 2 2 2 3 3 2" xfId="13145" xr:uid="{00000000-0005-0000-0000-0000DD460000}"/>
    <cellStyle name="annee semestre 3 2 2 2 3 2 2 2 3 2 2 3 2 2 2 3 2 2 2 3 3 2 2" xfId="35691" xr:uid="{00000000-0005-0000-0000-0000DE460000}"/>
    <cellStyle name="annee semestre 3 2 2 2 3 2 2 2 3 2 2 3 2 2 2 3 2 2 2 3 3 3" xfId="30621" xr:uid="{00000000-0005-0000-0000-0000DF460000}"/>
    <cellStyle name="annee semestre 3 2 2 2 3 2 2 2 3 2 2 3 2 2 2 3 2 2 2 3 4" xfId="20897" xr:uid="{00000000-0005-0000-0000-0000E0460000}"/>
    <cellStyle name="annee semestre 3 2 2 2 3 2 2 2 3 2 2 3 2 2 2 3 2 2 3" xfId="16090" xr:uid="{00000000-0005-0000-0000-0000E1460000}"/>
    <cellStyle name="annee semestre 3 2 2 2 3 2 2 2 3 2 2 3 2 2 2 3 2 2 3 2" xfId="12775" xr:uid="{00000000-0005-0000-0000-0000E2460000}"/>
    <cellStyle name="annee semestre 3 2 2 2 3 2 2 2 3 2 2 3 2 2 2 3 2 2 3 2 2" xfId="34405" xr:uid="{00000000-0005-0000-0000-0000E3460000}"/>
    <cellStyle name="annee semestre 3 2 2 2 3 2 2 2 3 2 2 3 2 2 2 3 2 2 3 3" xfId="23392" xr:uid="{00000000-0005-0000-0000-0000E4460000}"/>
    <cellStyle name="annee semestre 3 2 2 2 3 2 2 2 3 2 2 3 2 2 2 3 2 2 4" xfId="29187" xr:uid="{00000000-0005-0000-0000-0000E5460000}"/>
    <cellStyle name="annee semestre 3 2 2 2 3 2 2 2 3 2 2 3 2 2 2 3 3" xfId="18120" xr:uid="{00000000-0005-0000-0000-0000E6460000}"/>
    <cellStyle name="annee semestre 3 2 2 2 3 2 2 2 3 2 2 3 2 2 2 3 3 2" xfId="8485" xr:uid="{00000000-0005-0000-0000-0000E7460000}"/>
    <cellStyle name="annee semestre 3 2 2 2 3 2 2 2 3 2 2 3 2 2 2 3 3 2 2" xfId="36435" xr:uid="{00000000-0005-0000-0000-0000E8460000}"/>
    <cellStyle name="annee semestre 3 2 2 2 3 2 2 2 3 2 2 3 2 2 2 3 3 3" xfId="25732" xr:uid="{00000000-0005-0000-0000-0000E9460000}"/>
    <cellStyle name="annee semestre 3 2 2 2 3 2 2 2 3 2 2 3 2 2 2 3 4" xfId="29494" xr:uid="{00000000-0005-0000-0000-0000EA460000}"/>
    <cellStyle name="annee semestre 3 2 2 2 3 2 2 2 3 2 2 3 2 3" xfId="2664" xr:uid="{00000000-0005-0000-0000-0000EB460000}"/>
    <cellStyle name="annee semestre 3 2 2 2 3 2 2 2 3 2 2 3 2 3 2" xfId="2721" xr:uid="{00000000-0005-0000-0000-0000EC460000}"/>
    <cellStyle name="annee semestre 3 2 2 2 3 2 2 2 3 2 2 3 2 3 2 2" xfId="4229" xr:uid="{00000000-0005-0000-0000-0000ED460000}"/>
    <cellStyle name="annee semestre 3 2 2 2 3 2 2 2 3 2 2 3 2 3 2 2 2" xfId="4703" xr:uid="{00000000-0005-0000-0000-0000EE460000}"/>
    <cellStyle name="annee semestre 3 2 2 2 3 2 2 2 3 2 2 3 2 3 2 2 2 2" xfId="5429" xr:uid="{00000000-0005-0000-0000-0000EF460000}"/>
    <cellStyle name="annee semestre 3 2 2 2 3 2 2 2 3 2 2 3 2 3 2 2 2 2 2" xfId="6655" xr:uid="{00000000-0005-0000-0000-0000F0460000}"/>
    <cellStyle name="annee semestre 3 2 2 2 3 2 2 2 3 2 2 3 2 3 2 2 2 2 2 2" xfId="5899" xr:uid="{00000000-0005-0000-0000-0000F1460000}"/>
    <cellStyle name="annee semestre 3 2 2 2 3 2 2 2 3 2 2 3 2 3 2 2 2 2 2 2 2" xfId="7666" xr:uid="{00000000-0005-0000-0000-0000F2460000}"/>
    <cellStyle name="annee semestre 3 2 2 2 3 2 2 2 3 2 2 3 2 3 2 2 2 2 2 2 2 2" xfId="14434" xr:uid="{00000000-0005-0000-0000-0000F3460000}"/>
    <cellStyle name="annee semestre 3 2 2 2 3 2 2 2 3 2 2 3 2 3 2 2 2 2 2 2 2 2 2" xfId="8326" xr:uid="{00000000-0005-0000-0000-0000F4460000}"/>
    <cellStyle name="annee semestre 3 2 2 2 3 2 2 2 3 2 2 3 2 3 2 2 2 2 2 2 2 2 2 2" xfId="32760" xr:uid="{00000000-0005-0000-0000-0000F5460000}"/>
    <cellStyle name="annee semestre 3 2 2 2 3 2 2 2 3 2 2 3 2 3 2 2 2 2 2 2 2 2 3" xfId="21907" xr:uid="{00000000-0005-0000-0000-0000F6460000}"/>
    <cellStyle name="annee semestre 3 2 2 2 3 2 2 2 3 2 2 3 2 3 2 2 2 2 2 2 2 3" xfId="27971" xr:uid="{00000000-0005-0000-0000-0000F7460000}"/>
    <cellStyle name="annee semestre 3 2 2 2 3 2 2 2 3 2 2 3 2 3 2 2 2 2 2 2 3" xfId="17280" xr:uid="{00000000-0005-0000-0000-0000F8460000}"/>
    <cellStyle name="annee semestre 3 2 2 2 3 2 2 2 3 2 2 3 2 3 2 2 2 2 2 2 3 2" xfId="20306" xr:uid="{00000000-0005-0000-0000-0000F9460000}"/>
    <cellStyle name="annee semestre 3 2 2 2 3 2 2 2 3 2 2 3 2 3 2 2 2 2 2 2 3 2 2" xfId="35595" xr:uid="{00000000-0005-0000-0000-0000FA460000}"/>
    <cellStyle name="annee semestre 3 2 2 2 3 2 2 2 3 2 2 3 2 3 2 2 2 2 2 2 3 3" xfId="29882" xr:uid="{00000000-0005-0000-0000-0000FB460000}"/>
    <cellStyle name="annee semestre 3 2 2 2 3 2 2 2 3 2 2 3 2 3 2 2 2 2 2 2 4" xfId="25234" xr:uid="{00000000-0005-0000-0000-0000FC460000}"/>
    <cellStyle name="annee semestre 3 2 2 2 3 2 2 2 3 2 2 3 2 3 2 2 2 2 2 3" xfId="10813" xr:uid="{00000000-0005-0000-0000-0000FD460000}"/>
    <cellStyle name="annee semestre 3 2 2 2 3 2 2 2 3 2 2 3 2 3 2 2 2 2 2 3 2" xfId="12045" xr:uid="{00000000-0005-0000-0000-0000FE460000}"/>
    <cellStyle name="annee semestre 3 2 2 2 3 2 2 2 3 2 2 3 2 3 2 2 2 2 2 3 2 2" xfId="13353" xr:uid="{00000000-0005-0000-0000-0000FF460000}"/>
    <cellStyle name="annee semestre 3 2 2 2 3 2 2 2 3 2 2 3 2 3 2 2 2 2 2 3 2 2 2" xfId="20180" xr:uid="{00000000-0005-0000-0000-000000470000}"/>
    <cellStyle name="annee semestre 3 2 2 2 3 2 2 2 3 2 2 3 2 3 2 2 2 2 2 3 2 2 2 2" xfId="31679" xr:uid="{00000000-0005-0000-0000-000001470000}"/>
    <cellStyle name="annee semestre 3 2 2 2 3 2 2 2 3 2 2 3 2 3 2 2 2 2 2 3 2 2 3" xfId="28012" xr:uid="{00000000-0005-0000-0000-000002470000}"/>
    <cellStyle name="annee semestre 3 2 2 2 3 2 2 2 3 2 2 3 2 3 2 2 2 2 2 3 2 3" xfId="30830" xr:uid="{00000000-0005-0000-0000-000003470000}"/>
    <cellStyle name="annee semestre 3 2 2 2 3 2 2 2 3 2 2 3 2 3 2 2 2 2 2 3 3" xfId="18432" xr:uid="{00000000-0005-0000-0000-000004470000}"/>
    <cellStyle name="annee semestre 3 2 2 2 3 2 2 2 3 2 2 3 2 3 2 2 2 2 2 3 3 2" xfId="10127" xr:uid="{00000000-0005-0000-0000-000005470000}"/>
    <cellStyle name="annee semestre 3 2 2 2 3 2 2 2 3 2 2 3 2 3 2 2 2 2 2 3 3 2 2" xfId="36747" xr:uid="{00000000-0005-0000-0000-000006470000}"/>
    <cellStyle name="annee semestre 3 2 2 2 3 2 2 2 3 2 2 3 2 3 2 2 2 2 2 3 3 3" xfId="30124" xr:uid="{00000000-0005-0000-0000-000007470000}"/>
    <cellStyle name="annee semestre 3 2 2 2 3 2 2 2 3 2 2 3 2 3 2 2 2 2 2 3 4" xfId="25083" xr:uid="{00000000-0005-0000-0000-000008470000}"/>
    <cellStyle name="annee semestre 3 2 2 2 3 2 2 2 3 2 2 3 2 3 2 2 2 2 3" xfId="17772" xr:uid="{00000000-0005-0000-0000-000009470000}"/>
    <cellStyle name="annee semestre 3 2 2 2 3 2 2 2 3 2 2 3 2 3 2 2 2 2 3 2" xfId="19387" xr:uid="{00000000-0005-0000-0000-00000A470000}"/>
    <cellStyle name="annee semestre 3 2 2 2 3 2 2 2 3 2 2 3 2 3 2 2 2 2 3 2 2" xfId="36087" xr:uid="{00000000-0005-0000-0000-00000B470000}"/>
    <cellStyle name="annee semestre 3 2 2 2 3 2 2 2 3 2 2 3 2 3 2 2 2 2 3 3" xfId="26872" xr:uid="{00000000-0005-0000-0000-00000C470000}"/>
    <cellStyle name="annee semestre 3 2 2 2 3 2 2 2 3 2 2 3 2 3 2 2 2 2 4" xfId="21104" xr:uid="{00000000-0005-0000-0000-00000D470000}"/>
    <cellStyle name="annee semestre 3 2 2 2 3 2 2 2 3 2 2 3 2 3 2 2 3" xfId="15332" xr:uid="{00000000-0005-0000-0000-00000E470000}"/>
    <cellStyle name="annee semestre 3 2 2 2 3 2 2 2 3 2 2 3 2 3 2 2 3 2" xfId="8844" xr:uid="{00000000-0005-0000-0000-00000F470000}"/>
    <cellStyle name="annee semestre 3 2 2 2 3 2 2 2 3 2 2 3 2 3 2 2 3 2 2" xfId="33651" xr:uid="{00000000-0005-0000-0000-000010470000}"/>
    <cellStyle name="annee semestre 3 2 2 2 3 2 2 2 3 2 2 3 2 3 2 2 3 3" xfId="21990" xr:uid="{00000000-0005-0000-0000-000011470000}"/>
    <cellStyle name="annee semestre 3 2 2 2 3 2 2 2 3 2 2 3 2 3 2 2 4" xfId="22626" xr:uid="{00000000-0005-0000-0000-000012470000}"/>
    <cellStyle name="annee semestre 3 2 2 2 3 2 2 2 3 2 2 3 2 3 3" xfId="3033" xr:uid="{00000000-0005-0000-0000-000013470000}"/>
    <cellStyle name="annee semestre 3 2 2 2 3 2 2 2 3 2 2 3 2 3 3 2" xfId="3793" xr:uid="{00000000-0005-0000-0000-000014470000}"/>
    <cellStyle name="annee semestre 3 2 2 2 3 2 2 2 3 2 2 3 2 3 3 2 2" xfId="4890" xr:uid="{00000000-0005-0000-0000-000015470000}"/>
    <cellStyle name="annee semestre 3 2 2 2 3 2 2 2 3 2 2 3 2 3 3 2 2 2" xfId="6567" xr:uid="{00000000-0005-0000-0000-000016470000}"/>
    <cellStyle name="annee semestre 3 2 2 2 3 2 2 2 3 2 2 3 2 3 3 2 2 2 2" xfId="5886" xr:uid="{00000000-0005-0000-0000-000017470000}"/>
    <cellStyle name="annee semestre 3 2 2 2 3 2 2 2 3 2 2 3 2 3 3 2 2 2 2 2" xfId="7578" xr:uid="{00000000-0005-0000-0000-000018470000}"/>
    <cellStyle name="annee semestre 3 2 2 2 3 2 2 2 3 2 2 3 2 3 3 2 2 2 2 2 2" xfId="13926" xr:uid="{00000000-0005-0000-0000-000019470000}"/>
    <cellStyle name="annee semestre 3 2 2 2 3 2 2 2 3 2 2 3 2 3 3 2 2 2 2 2 2 2" xfId="8316" xr:uid="{00000000-0005-0000-0000-00001A470000}"/>
    <cellStyle name="annee semestre 3 2 2 2 3 2 2 2 3 2 2 3 2 3 3 2 2 2 2 2 2 2 2" xfId="32252" xr:uid="{00000000-0005-0000-0000-00001B470000}"/>
    <cellStyle name="annee semestre 3 2 2 2 3 2 2 2 3 2 2 3 2 3 3 2 2 2 2 2 2 3" xfId="26254" xr:uid="{00000000-0005-0000-0000-00001C470000}"/>
    <cellStyle name="annee semestre 3 2 2 2 3 2 2 2 3 2 2 3 2 3 3 2 2 2 2 2 3" xfId="22932" xr:uid="{00000000-0005-0000-0000-00001D470000}"/>
    <cellStyle name="annee semestre 3 2 2 2 3 2 2 2 3 2 2 3 2 3 3 2 2 2 2 3" xfId="14927" xr:uid="{00000000-0005-0000-0000-00001E470000}"/>
    <cellStyle name="annee semestre 3 2 2 2 3 2 2 2 3 2 2 3 2 3 3 2 2 2 2 3 2" xfId="12657" xr:uid="{00000000-0005-0000-0000-00001F470000}"/>
    <cellStyle name="annee semestre 3 2 2 2 3 2 2 2 3 2 2 3 2 3 3 2 2 2 2 3 2 2" xfId="33248" xr:uid="{00000000-0005-0000-0000-000020470000}"/>
    <cellStyle name="annee semestre 3 2 2 2 3 2 2 2 3 2 2 3 2 3 3 2 2 2 2 3 3" xfId="23119" xr:uid="{00000000-0005-0000-0000-000021470000}"/>
    <cellStyle name="annee semestre 3 2 2 2 3 2 2 2 3 2 2 3 2 3 3 2 2 2 2 4" xfId="22692" xr:uid="{00000000-0005-0000-0000-000022470000}"/>
    <cellStyle name="annee semestre 3 2 2 2 3 2 2 2 3 2 2 3 2 3 3 2 2 2 3" xfId="10725" xr:uid="{00000000-0005-0000-0000-000023470000}"/>
    <cellStyle name="annee semestre 3 2 2 2 3 2 2 2 3 2 2 3 2 3 3 2 2 2 3 2" xfId="12419" xr:uid="{00000000-0005-0000-0000-000024470000}"/>
    <cellStyle name="annee semestre 3 2 2 2 3 2 2 2 3 2 2 3 2 3 3 2 2 2 3 2 2" xfId="14595" xr:uid="{00000000-0005-0000-0000-000025470000}"/>
    <cellStyle name="annee semestre 3 2 2 2 3 2 2 2 3 2 2 3 2 3 3 2 2 2 3 2 2 2" xfId="11435" xr:uid="{00000000-0005-0000-0000-000026470000}"/>
    <cellStyle name="annee semestre 3 2 2 2 3 2 2 2 3 2 2 3 2 3 3 2 2 2 3 2 2 2 2" xfId="32921" xr:uid="{00000000-0005-0000-0000-000027470000}"/>
    <cellStyle name="annee semestre 3 2 2 2 3 2 2 2 3 2 2 3 2 3 3 2 2 2 3 2 2 3" xfId="21057" xr:uid="{00000000-0005-0000-0000-000028470000}"/>
    <cellStyle name="annee semestre 3 2 2 2 3 2 2 2 3 2 2 3 2 3 3 2 2 2 3 2 3" xfId="26449" xr:uid="{00000000-0005-0000-0000-000029470000}"/>
    <cellStyle name="annee semestre 3 2 2 2 3 2 2 2 3 2 2 3 2 3 3 2 2 2 3 3" xfId="16626" xr:uid="{00000000-0005-0000-0000-00002A470000}"/>
    <cellStyle name="annee semestre 3 2 2 2 3 2 2 2 3 2 2 3 2 3 3 2 2 2 3 3 2" xfId="19823" xr:uid="{00000000-0005-0000-0000-00002B470000}"/>
    <cellStyle name="annee semestre 3 2 2 2 3 2 2 2 3 2 2 3 2 3 3 2 2 2 3 3 2 2" xfId="34941" xr:uid="{00000000-0005-0000-0000-00002C470000}"/>
    <cellStyle name="annee semestre 3 2 2 2 3 2 2 2 3 2 2 3 2 3 3 2 2 2 3 3 3" xfId="31034" xr:uid="{00000000-0005-0000-0000-00002D470000}"/>
    <cellStyle name="annee semestre 3 2 2 2 3 2 2 2 3 2 2 3 2 3 3 2 2 2 3 4" xfId="27991" xr:uid="{00000000-0005-0000-0000-00002E470000}"/>
    <cellStyle name="annee semestre 3 2 2 2 3 2 2 2 3 2 2 3 2 3 3 2 2 3" xfId="17340" xr:uid="{00000000-0005-0000-0000-00002F470000}"/>
    <cellStyle name="annee semestre 3 2 2 2 3 2 2 2 3 2 2 3 2 3 3 2 2 3 2" xfId="10140" xr:uid="{00000000-0005-0000-0000-000030470000}"/>
    <cellStyle name="annee semestre 3 2 2 2 3 2 2 2 3 2 2 3 2 3 3 2 2 3 2 2" xfId="35655" xr:uid="{00000000-0005-0000-0000-000031470000}"/>
    <cellStyle name="annee semestre 3 2 2 2 3 2 2 2 3 2 2 3 2 3 3 2 2 3 3" xfId="28055" xr:uid="{00000000-0005-0000-0000-000032470000}"/>
    <cellStyle name="annee semestre 3 2 2 2 3 2 2 2 3 2 2 3 2 3 3 2 2 4" xfId="24796" xr:uid="{00000000-0005-0000-0000-000033470000}"/>
    <cellStyle name="annee semestre 3 2 2 2 3 2 2 2 3 2 2 3 2 3 3 3" xfId="17520" xr:uid="{00000000-0005-0000-0000-000034470000}"/>
    <cellStyle name="annee semestre 3 2 2 2 3 2 2 2 3 2 2 3 2 3 3 3 2" xfId="19971" xr:uid="{00000000-0005-0000-0000-000035470000}"/>
    <cellStyle name="annee semestre 3 2 2 2 3 2 2 2 3 2 2 3 2 3 3 3 2 2" xfId="35835" xr:uid="{00000000-0005-0000-0000-000036470000}"/>
    <cellStyle name="annee semestre 3 2 2 2 3 2 2 2 3 2 2 3 2 3 3 3 3" xfId="22893" xr:uid="{00000000-0005-0000-0000-000037470000}"/>
    <cellStyle name="annee semestre 3 2 2 2 3 2 2 2 3 2 2 3 2 3 3 4" xfId="22764" xr:uid="{00000000-0005-0000-0000-000038470000}"/>
    <cellStyle name="annee semestre 3 2 2 2 3 2 2 2 3 2 2 3 2 4" xfId="15137" xr:uid="{00000000-0005-0000-0000-000039470000}"/>
    <cellStyle name="annee semestre 3 2 2 2 3 2 2 2 3 2 2 3 2 4 2" xfId="11729" xr:uid="{00000000-0005-0000-0000-00003A470000}"/>
    <cellStyle name="annee semestre 3 2 2 2 3 2 2 2 3 2 2 3 2 4 2 2" xfId="33456" xr:uid="{00000000-0005-0000-0000-00003B470000}"/>
    <cellStyle name="annee semestre 3 2 2 2 3 2 2 2 3 2 2 3 2 4 3" xfId="22242" xr:uid="{00000000-0005-0000-0000-00003C470000}"/>
    <cellStyle name="annee semestre 3 2 2 2 3 2 2 2 3 2 2 3 2 5" xfId="25093" xr:uid="{00000000-0005-0000-0000-00003D470000}"/>
    <cellStyle name="annee semestre 3 2 2 2 3 2 2 2 3 2 2 4" xfId="14848" xr:uid="{00000000-0005-0000-0000-00003E470000}"/>
    <cellStyle name="annee semestre 3 2 2 2 3 2 2 2 3 2 2 4 2" xfId="9589" xr:uid="{00000000-0005-0000-0000-00003F470000}"/>
    <cellStyle name="annee semestre 3 2 2 2 3 2 2 2 3 2 2 4 2 2" xfId="33170" xr:uid="{00000000-0005-0000-0000-000040470000}"/>
    <cellStyle name="annee semestre 3 2 2 2 3 2 2 2 3 2 2 4 3" xfId="30923" xr:uid="{00000000-0005-0000-0000-000041470000}"/>
    <cellStyle name="annee semestre 3 2 2 2 3 2 2 2 3 2 2 5" xfId="23099" xr:uid="{00000000-0005-0000-0000-000042470000}"/>
    <cellStyle name="annee semestre 3 2 2 2 3 2 2 2 3 3" xfId="14884" xr:uid="{00000000-0005-0000-0000-000043470000}"/>
    <cellStyle name="annee semestre 3 2 2 2 3 2 2 2 3 3 2" xfId="8793" xr:uid="{00000000-0005-0000-0000-000044470000}"/>
    <cellStyle name="annee semestre 3 2 2 2 3 2 2 2 3 3 2 2" xfId="33206" xr:uid="{00000000-0005-0000-0000-000045470000}"/>
    <cellStyle name="annee semestre 3 2 2 2 3 2 2 2 3 3 3" xfId="29464" xr:uid="{00000000-0005-0000-0000-000046470000}"/>
    <cellStyle name="annee semestre 3 2 2 2 3 2 2 2 3 4" xfId="20626" xr:uid="{00000000-0005-0000-0000-000047470000}"/>
    <cellStyle name="annee semestre 3 2 2 2 3 2 2 3" xfId="680" xr:uid="{00000000-0005-0000-0000-000048470000}"/>
    <cellStyle name="annee semestre 3 2 2 2 3 2 2 3 2" xfId="667" xr:uid="{00000000-0005-0000-0000-000049470000}"/>
    <cellStyle name="annee semestre 3 2 2 2 3 2 2 3 2 2" xfId="998" xr:uid="{00000000-0005-0000-0000-00004A470000}"/>
    <cellStyle name="annee semestre 3 2 2 2 3 2 2 3 2 2 2" xfId="1348" xr:uid="{00000000-0005-0000-0000-00004B470000}"/>
    <cellStyle name="annee semestre 3 2 2 2 3 2 2 3 2 2 2 2" xfId="1253" xr:uid="{00000000-0005-0000-0000-00004C470000}"/>
    <cellStyle name="annee semestre 3 2 2 2 3 2 2 3 2 2 2 2 2" xfId="1646" xr:uid="{00000000-0005-0000-0000-00004D470000}"/>
    <cellStyle name="annee semestre 3 2 2 2 3 2 2 3 2 2 2 2 2 2" xfId="1924" xr:uid="{00000000-0005-0000-0000-00004E470000}"/>
    <cellStyle name="annee semestre 3 2 2 2 3 2 2 3 2 2 2 2 2 2 2" xfId="2306" xr:uid="{00000000-0005-0000-0000-00004F470000}"/>
    <cellStyle name="annee semestre 3 2 2 2 3 2 2 3 2 2 2 2 2 2 2 2" xfId="2814" xr:uid="{00000000-0005-0000-0000-000050470000}"/>
    <cellStyle name="annee semestre 3 2 2 2 3 2 2 3 2 2 2 2 2 2 2 2 2" xfId="4237" xr:uid="{00000000-0005-0000-0000-000051470000}"/>
    <cellStyle name="annee semestre 3 2 2 2 3 2 2 3 2 2 2 2 2 2 2 2 2 2" xfId="4711" xr:uid="{00000000-0005-0000-0000-000052470000}"/>
    <cellStyle name="annee semestre 3 2 2 2 3 2 2 3 2 2 2 2 2 2 2 2 2 2 2" xfId="5161" xr:uid="{00000000-0005-0000-0000-000053470000}"/>
    <cellStyle name="annee semestre 3 2 2 2 3 2 2 3 2 2 2 2 2 2 2 2 2 2 2 2" xfId="6918" xr:uid="{00000000-0005-0000-0000-000054470000}"/>
    <cellStyle name="annee semestre 3 2 2 2 3 2 2 3 2 2 2 2 2 2 2 2 2 2 2 2 2" xfId="6227" xr:uid="{00000000-0005-0000-0000-000055470000}"/>
    <cellStyle name="annee semestre 3 2 2 2 3 2 2 3 2 2 2 2 2 2 2 2 2 2 2 2 2 2" xfId="7929" xr:uid="{00000000-0005-0000-0000-000056470000}"/>
    <cellStyle name="annee semestre 3 2 2 2 3 2 2 3 2 2 2 2 2 2 2 2 2 2 2 2 2 2 2" xfId="13516" xr:uid="{00000000-0005-0000-0000-000057470000}"/>
    <cellStyle name="annee semestre 3 2 2 2 3 2 2 3 2 2 2 2 2 2 2 2 2 2 2 2 2 2 2 2" xfId="8418" xr:uid="{00000000-0005-0000-0000-000058470000}"/>
    <cellStyle name="annee semestre 3 2 2 2 3 2 2 3 2 2 2 2 2 2 2 2 2 2 2 2 2 2 2 2 2" xfId="31842" xr:uid="{00000000-0005-0000-0000-000059470000}"/>
    <cellStyle name="annee semestre 3 2 2 2 3 2 2 3 2 2 2 2 2 2 2 2 2 2 2 2 2 2 2 3" xfId="29683" xr:uid="{00000000-0005-0000-0000-00005A470000}"/>
    <cellStyle name="annee semestre 3 2 2 2 3 2 2 3 2 2 2 2 2 2 2 2 2 2 2 2 2 2 3" xfId="30816" xr:uid="{00000000-0005-0000-0000-00005B470000}"/>
    <cellStyle name="annee semestre 3 2 2 2 3 2 2 3 2 2 2 2 2 2 2 2 2 2 2 2 2 3" xfId="15957" xr:uid="{00000000-0005-0000-0000-00005C470000}"/>
    <cellStyle name="annee semestre 3 2 2 2 3 2 2 3 2 2 2 2 2 2 2 2 2 2 2 2 2 3 2" xfId="11492" xr:uid="{00000000-0005-0000-0000-00005D470000}"/>
    <cellStyle name="annee semestre 3 2 2 2 3 2 2 3 2 2 2 2 2 2 2 2 2 2 2 2 2 3 2 2" xfId="34273" xr:uid="{00000000-0005-0000-0000-00005E470000}"/>
    <cellStyle name="annee semestre 3 2 2 2 3 2 2 3 2 2 2 2 2 2 2 2 2 2 2 2 2 3 3" xfId="30590" xr:uid="{00000000-0005-0000-0000-00005F470000}"/>
    <cellStyle name="annee semestre 3 2 2 2 3 2 2 3 2 2 2 2 2 2 2 2 2 2 2 2 2 4" xfId="27221" xr:uid="{00000000-0005-0000-0000-000060470000}"/>
    <cellStyle name="annee semestre 3 2 2 2 3 2 2 3 2 2 2 2 2 2 2 2 2 2 2 2 3" xfId="11076" xr:uid="{00000000-0005-0000-0000-000061470000}"/>
    <cellStyle name="annee semestre 3 2 2 2 3 2 2 3 2 2 2 2 2 2 2 2 2 2 2 2 3 2" xfId="12452" xr:uid="{00000000-0005-0000-0000-000062470000}"/>
    <cellStyle name="annee semestre 3 2 2 2 3 2 2 3 2 2 2 2 2 2 2 2 2 2 2 2 3 2 2" xfId="14628" xr:uid="{00000000-0005-0000-0000-000063470000}"/>
    <cellStyle name="annee semestre 3 2 2 2 3 2 2 3 2 2 2 2 2 2 2 2 2 2 2 2 3 2 2 2" xfId="19206" xr:uid="{00000000-0005-0000-0000-000064470000}"/>
    <cellStyle name="annee semestre 3 2 2 2 3 2 2 3 2 2 2 2 2 2 2 2 2 2 2 2 3 2 2 2 2" xfId="32954" xr:uid="{00000000-0005-0000-0000-000065470000}"/>
    <cellStyle name="annee semestre 3 2 2 2 3 2 2 3 2 2 2 2 2 2 2 2 2 2 2 2 3 2 2 3" xfId="29862" xr:uid="{00000000-0005-0000-0000-000066470000}"/>
    <cellStyle name="annee semestre 3 2 2 2 3 2 2 3 2 2 2 2 2 2 2 2 2 2 2 2 3 2 3" xfId="27726" xr:uid="{00000000-0005-0000-0000-000067470000}"/>
    <cellStyle name="annee semestre 3 2 2 2 3 2 2 3 2 2 2 2 2 2 2 2 2 2 2 2 3 3" xfId="16198" xr:uid="{00000000-0005-0000-0000-000068470000}"/>
    <cellStyle name="annee semestre 3 2 2 2 3 2 2 3 2 2 2 2 2 2 2 2 2 2 2 2 3 3 2" xfId="18828" xr:uid="{00000000-0005-0000-0000-000069470000}"/>
    <cellStyle name="annee semestre 3 2 2 2 3 2 2 3 2 2 2 2 2 2 2 2 2 2 2 2 3 3 2 2" xfId="34513" xr:uid="{00000000-0005-0000-0000-00006A470000}"/>
    <cellStyle name="annee semestre 3 2 2 2 3 2 2 3 2 2 2 2 2 2 2 2 2 2 2 2 3 3 3" xfId="23159" xr:uid="{00000000-0005-0000-0000-00006B470000}"/>
    <cellStyle name="annee semestre 3 2 2 2 3 2 2 3 2 2 2 2 2 2 2 2 2 2 2 2 3 4" xfId="28059" xr:uid="{00000000-0005-0000-0000-00006C470000}"/>
    <cellStyle name="annee semestre 3 2 2 2 3 2 2 3 2 2 2 2 2 2 2 2 2 2 2 3" xfId="15811" xr:uid="{00000000-0005-0000-0000-00006D470000}"/>
    <cellStyle name="annee semestre 3 2 2 2 3 2 2 3 2 2 2 2 2 2 2 2 2 2 2 3 2" xfId="11694" xr:uid="{00000000-0005-0000-0000-00006E470000}"/>
    <cellStyle name="annee semestre 3 2 2 2 3 2 2 3 2 2 2 2 2 2 2 2 2 2 2 3 2 2" xfId="34127" xr:uid="{00000000-0005-0000-0000-00006F470000}"/>
    <cellStyle name="annee semestre 3 2 2 2 3 2 2 3 2 2 2 2 2 2 2 2 2 2 2 3 3" xfId="26289" xr:uid="{00000000-0005-0000-0000-000070470000}"/>
    <cellStyle name="annee semestre 3 2 2 2 3 2 2 3 2 2 2 2 2 2 2 2 2 2 2 4" xfId="20627" xr:uid="{00000000-0005-0000-0000-000071470000}"/>
    <cellStyle name="annee semestre 3 2 2 2 3 2 2 3 2 2 2 2 2 2 2 2 2 3" xfId="15810" xr:uid="{00000000-0005-0000-0000-000072470000}"/>
    <cellStyle name="annee semestre 3 2 2 2 3 2 2 3 2 2 2 2 2 2 2 2 2 3 2" xfId="13091" xr:uid="{00000000-0005-0000-0000-000073470000}"/>
    <cellStyle name="annee semestre 3 2 2 2 3 2 2 3 2 2 2 2 2 2 2 2 2 3 2 2" xfId="34126" xr:uid="{00000000-0005-0000-0000-000074470000}"/>
    <cellStyle name="annee semestre 3 2 2 2 3 2 2 3 2 2 2 2 2 2 2 2 2 3 3" xfId="24659" xr:uid="{00000000-0005-0000-0000-000075470000}"/>
    <cellStyle name="annee semestre 3 2 2 2 3 2 2 3 2 2 2 2 2 2 2 2 2 4" xfId="21947" xr:uid="{00000000-0005-0000-0000-000076470000}"/>
    <cellStyle name="annee semestre 3 2 2 2 3 2 2 3 2 2 2 2 2 2 2 3" xfId="3296" xr:uid="{00000000-0005-0000-0000-000077470000}"/>
    <cellStyle name="annee semestre 3 2 2 2 3 2 2 3 2 2 2 2 2 2 2 3 2" xfId="3588" xr:uid="{00000000-0005-0000-0000-000078470000}"/>
    <cellStyle name="annee semestre 3 2 2 2 3 2 2 3 2 2 2 2 2 2 2 3 2 2" xfId="4893" xr:uid="{00000000-0005-0000-0000-000079470000}"/>
    <cellStyle name="annee semestre 3 2 2 2 3 2 2 3 2 2 2 2 2 2 2 3 2 2 2" xfId="6657" xr:uid="{00000000-0005-0000-0000-00007A470000}"/>
    <cellStyle name="annee semestre 3 2 2 2 3 2 2 3 2 2 2 2 2 2 2 3 2 2 2 2" xfId="6050" xr:uid="{00000000-0005-0000-0000-00007B470000}"/>
    <cellStyle name="annee semestre 3 2 2 2 3 2 2 3 2 2 2 2 2 2 2 3 2 2 2 2 2" xfId="7668" xr:uid="{00000000-0005-0000-0000-00007C470000}"/>
    <cellStyle name="annee semestre 3 2 2 2 3 2 2 3 2 2 2 2 2 2 2 3 2 2 2 2 2 2" xfId="14320" xr:uid="{00000000-0005-0000-0000-00007D470000}"/>
    <cellStyle name="annee semestre 3 2 2 2 3 2 2 3 2 2 2 2 2 2 2 3 2 2 2 2 2 2 2" xfId="10423" xr:uid="{00000000-0005-0000-0000-00007E470000}"/>
    <cellStyle name="annee semestre 3 2 2 2 3 2 2 3 2 2 2 2 2 2 2 3 2 2 2 2 2 2 2 2" xfId="32646" xr:uid="{00000000-0005-0000-0000-00007F470000}"/>
    <cellStyle name="annee semestre 3 2 2 2 3 2 2 3 2 2 2 2 2 2 2 3 2 2 2 2 2 2 3" xfId="31397" xr:uid="{00000000-0005-0000-0000-000080470000}"/>
    <cellStyle name="annee semestre 3 2 2 2 3 2 2 3 2 2 2 2 2 2 2 3 2 2 2 2 2 3" xfId="28786" xr:uid="{00000000-0005-0000-0000-000081470000}"/>
    <cellStyle name="annee semestre 3 2 2 2 3 2 2 3 2 2 2 2 2 2 2 3 2 2 2 2 3" xfId="17623" xr:uid="{00000000-0005-0000-0000-000082470000}"/>
    <cellStyle name="annee semestre 3 2 2 2 3 2 2 3 2 2 2 2 2 2 2 3 2 2 2 2 3 2" xfId="19622" xr:uid="{00000000-0005-0000-0000-000083470000}"/>
    <cellStyle name="annee semestre 3 2 2 2 3 2 2 3 2 2 2 2 2 2 2 3 2 2 2 2 3 2 2" xfId="35938" xr:uid="{00000000-0005-0000-0000-000084470000}"/>
    <cellStyle name="annee semestre 3 2 2 2 3 2 2 3 2 2 2 2 2 2 2 3 2 2 2 2 3 3" xfId="28429" xr:uid="{00000000-0005-0000-0000-000085470000}"/>
    <cellStyle name="annee semestre 3 2 2 2 3 2 2 3 2 2 2 2 2 2 2 3 2 2 2 2 4" xfId="26707" xr:uid="{00000000-0005-0000-0000-000086470000}"/>
    <cellStyle name="annee semestre 3 2 2 2 3 2 2 3 2 2 2 2 2 2 2 3 2 2 2 3" xfId="10815" xr:uid="{00000000-0005-0000-0000-000087470000}"/>
    <cellStyle name="annee semestre 3 2 2 2 3 2 2 3 2 2 2 2 2 2 2 3 2 2 2 3 2" xfId="11961" xr:uid="{00000000-0005-0000-0000-000088470000}"/>
    <cellStyle name="annee semestre 3 2 2 2 3 2 2 3 2 2 2 2 2 2 2 3 2 2 2 3 2 2" xfId="13555" xr:uid="{00000000-0005-0000-0000-000089470000}"/>
    <cellStyle name="annee semestre 3 2 2 2 3 2 2 3 2 2 2 2 2 2 2 3 2 2 2 3 2 2 2" xfId="9254" xr:uid="{00000000-0005-0000-0000-00008A470000}"/>
    <cellStyle name="annee semestre 3 2 2 2 3 2 2 3 2 2 2 2 2 2 2 3 2 2 2 3 2 2 2 2" xfId="31881" xr:uid="{00000000-0005-0000-0000-00008B470000}"/>
    <cellStyle name="annee semestre 3 2 2 2 3 2 2 3 2 2 2 2 2 2 2 3 2 2 2 3 2 2 3" xfId="28178" xr:uid="{00000000-0005-0000-0000-00008C470000}"/>
    <cellStyle name="annee semestre 3 2 2 2 3 2 2 3 2 2 2 2 2 2 2 3 2 2 2 3 2 3" xfId="29080" xr:uid="{00000000-0005-0000-0000-00008D470000}"/>
    <cellStyle name="annee semestre 3 2 2 2 3 2 2 3 2 2 2 2 2 2 2 3 2 2 2 3 3" xfId="18113" xr:uid="{00000000-0005-0000-0000-00008E470000}"/>
    <cellStyle name="annee semestre 3 2 2 2 3 2 2 3 2 2 2 2 2 2 2 3 2 2 2 3 3 2" xfId="10374" xr:uid="{00000000-0005-0000-0000-00008F470000}"/>
    <cellStyle name="annee semestre 3 2 2 2 3 2 2 3 2 2 2 2 2 2 2 3 2 2 2 3 3 2 2" xfId="36428" xr:uid="{00000000-0005-0000-0000-000090470000}"/>
    <cellStyle name="annee semestre 3 2 2 2 3 2 2 3 2 2 2 2 2 2 2 3 2 2 2 3 3 3" xfId="22277" xr:uid="{00000000-0005-0000-0000-000091470000}"/>
    <cellStyle name="annee semestre 3 2 2 2 3 2 2 3 2 2 2 2 2 2 2 3 2 2 2 3 4" xfId="21774" xr:uid="{00000000-0005-0000-0000-000092470000}"/>
    <cellStyle name="annee semestre 3 2 2 2 3 2 2 3 2 2 2 2 2 2 2 3 2 2 3" xfId="17684" xr:uid="{00000000-0005-0000-0000-000093470000}"/>
    <cellStyle name="annee semestre 3 2 2 2 3 2 2 3 2 2 2 2 2 2 2 3 2 2 3 2" xfId="19925" xr:uid="{00000000-0005-0000-0000-000094470000}"/>
    <cellStyle name="annee semestre 3 2 2 2 3 2 2 3 2 2 2 2 2 2 2 3 2 2 3 2 2" xfId="35999" xr:uid="{00000000-0005-0000-0000-000095470000}"/>
    <cellStyle name="annee semestre 3 2 2 2 3 2 2 3 2 2 2 2 2 2 2 3 2 2 3 3" xfId="28534" xr:uid="{00000000-0005-0000-0000-000096470000}"/>
    <cellStyle name="annee semestre 3 2 2 2 3 2 2 3 2 2 2 2 2 2 2 3 2 2 4" xfId="25741" xr:uid="{00000000-0005-0000-0000-000097470000}"/>
    <cellStyle name="annee semestre 3 2 2 2 3 2 2 3 2 2 2 2 2 2 2 3 3" xfId="15167" xr:uid="{00000000-0005-0000-0000-000098470000}"/>
    <cellStyle name="annee semestre 3 2 2 2 3 2 2 3 2 2 2 2 2 2 2 3 3 2" xfId="9794" xr:uid="{00000000-0005-0000-0000-000099470000}"/>
    <cellStyle name="annee semestre 3 2 2 2 3 2 2 3 2 2 2 2 2 2 2 3 3 2 2" xfId="33486" xr:uid="{00000000-0005-0000-0000-00009A470000}"/>
    <cellStyle name="annee semestre 3 2 2 2 3 2 2 3 2 2 2 2 2 2 2 3 3 3" xfId="24202" xr:uid="{00000000-0005-0000-0000-00009B470000}"/>
    <cellStyle name="annee semestre 3 2 2 2 3 2 2 3 2 2 2 2 2 2 2 3 4" xfId="24405" xr:uid="{00000000-0005-0000-0000-00009C470000}"/>
    <cellStyle name="annee semestre 3 2 2 2 3 2 2 3 2 2 2 2 2 3" xfId="2547" xr:uid="{00000000-0005-0000-0000-00009D470000}"/>
    <cellStyle name="annee semestre 3 2 2 2 3 2 2 3 2 2 2 2 2 3 2" xfId="2188" xr:uid="{00000000-0005-0000-0000-00009E470000}"/>
    <cellStyle name="annee semestre 3 2 2 2 3 2 2 3 2 2 2 2 2 3 2 2" xfId="4102" xr:uid="{00000000-0005-0000-0000-00009F470000}"/>
    <cellStyle name="annee semestre 3 2 2 2 3 2 2 3 2 2 2 2 2 3 2 2 2" xfId="4576" xr:uid="{00000000-0005-0000-0000-0000A0470000}"/>
    <cellStyle name="annee semestre 3 2 2 2 3 2 2 3 2 2 2 2 2 3 2 2 2 2" xfId="5071" xr:uid="{00000000-0005-0000-0000-0000A1470000}"/>
    <cellStyle name="annee semestre 3 2 2 2 3 2 2 3 2 2 2 2 2 3 2 2 2 2 2" xfId="6944" xr:uid="{00000000-0005-0000-0000-0000A2470000}"/>
    <cellStyle name="annee semestre 3 2 2 2 3 2 2 3 2 2 2 2 2 3 2 2 2 2 2 2" xfId="6114" xr:uid="{00000000-0005-0000-0000-0000A3470000}"/>
    <cellStyle name="annee semestre 3 2 2 2 3 2 2 3 2 2 2 2 2 3 2 2 2 2 2 2 2" xfId="7955" xr:uid="{00000000-0005-0000-0000-0000A4470000}"/>
    <cellStyle name="annee semestre 3 2 2 2 3 2 2 3 2 2 2 2 2 3 2 2 2 2 2 2 2 2" xfId="13618" xr:uid="{00000000-0005-0000-0000-0000A5470000}"/>
    <cellStyle name="annee semestre 3 2 2 2 3 2 2 3 2 2 2 2 2 3 2 2 2 2 2 2 2 2 2" xfId="9456" xr:uid="{00000000-0005-0000-0000-0000A6470000}"/>
    <cellStyle name="annee semestre 3 2 2 2 3 2 2 3 2 2 2 2 2 3 2 2 2 2 2 2 2 2 2 2" xfId="31944" xr:uid="{00000000-0005-0000-0000-0000A7470000}"/>
    <cellStyle name="annee semestre 3 2 2 2 3 2 2 3 2 2 2 2 2 3 2 2 2 2 2 2 2 2 3" xfId="25129" xr:uid="{00000000-0005-0000-0000-0000A8470000}"/>
    <cellStyle name="annee semestre 3 2 2 2 3 2 2 3 2 2 2 2 2 3 2 2 2 2 2 2 2 3" xfId="25077" xr:uid="{00000000-0005-0000-0000-0000A9470000}"/>
    <cellStyle name="annee semestre 3 2 2 2 3 2 2 3 2 2 2 2 2 3 2 2 2 2 2 2 3" xfId="17590" xr:uid="{00000000-0005-0000-0000-0000AA470000}"/>
    <cellStyle name="annee semestre 3 2 2 2 3 2 2 3 2 2 2 2 2 3 2 2 2 2 2 2 3 2" xfId="12984" xr:uid="{00000000-0005-0000-0000-0000AB470000}"/>
    <cellStyle name="annee semestre 3 2 2 2 3 2 2 3 2 2 2 2 2 3 2 2 2 2 2 2 3 2 2" xfId="35905" xr:uid="{00000000-0005-0000-0000-0000AC470000}"/>
    <cellStyle name="annee semestre 3 2 2 2 3 2 2 3 2 2 2 2 2 3 2 2 2 2 2 2 3 3" xfId="23217" xr:uid="{00000000-0005-0000-0000-0000AD470000}"/>
    <cellStyle name="annee semestre 3 2 2 2 3 2 2 3 2 2 2 2 2 3 2 2 2 2 2 2 4" xfId="26670" xr:uid="{00000000-0005-0000-0000-0000AE470000}"/>
    <cellStyle name="annee semestre 3 2 2 2 3 2 2 3 2 2 2 2 2 3 2 2 2 2 2 3" xfId="11102" xr:uid="{00000000-0005-0000-0000-0000AF470000}"/>
    <cellStyle name="annee semestre 3 2 2 2 3 2 2 3 2 2 2 2 2 3 2 2 2 2 2 3 2" xfId="12478" xr:uid="{00000000-0005-0000-0000-0000B0470000}"/>
    <cellStyle name="annee semestre 3 2 2 2 3 2 2 3 2 2 2 2 2 3 2 2 2 2 2 3 2 2" xfId="14654" xr:uid="{00000000-0005-0000-0000-0000B1470000}"/>
    <cellStyle name="annee semestre 3 2 2 2 3 2 2 3 2 2 2 2 2 3 2 2 2 2 2 3 2 2 2" xfId="12720" xr:uid="{00000000-0005-0000-0000-0000B2470000}"/>
    <cellStyle name="annee semestre 3 2 2 2 3 2 2 3 2 2 2 2 2 3 2 2 2 2 2 3 2 2 2 2" xfId="32980" xr:uid="{00000000-0005-0000-0000-0000B3470000}"/>
    <cellStyle name="annee semestre 3 2 2 2 3 2 2 3 2 2 2 2 2 3 2 2 2 2 2 3 2 2 3" xfId="24636" xr:uid="{00000000-0005-0000-0000-0000B4470000}"/>
    <cellStyle name="annee semestre 3 2 2 2 3 2 2 3 2 2 2 2 2 3 2 2 2 2 2 3 2 3" xfId="21844" xr:uid="{00000000-0005-0000-0000-0000B5470000}"/>
    <cellStyle name="annee semestre 3 2 2 2 3 2 2 3 2 2 2 2 2 3 2 2 2 2 2 3 3" xfId="17320" xr:uid="{00000000-0005-0000-0000-0000B6470000}"/>
    <cellStyle name="annee semestre 3 2 2 2 3 2 2 3 2 2 2 2 2 3 2 2 2 2 2 3 3 2" xfId="9058" xr:uid="{00000000-0005-0000-0000-0000B7470000}"/>
    <cellStyle name="annee semestre 3 2 2 2 3 2 2 3 2 2 2 2 2 3 2 2 2 2 2 3 3 2 2" xfId="35635" xr:uid="{00000000-0005-0000-0000-0000B8470000}"/>
    <cellStyle name="annee semestre 3 2 2 2 3 2 2 3 2 2 2 2 2 3 2 2 2 2 2 3 3 3" xfId="30520" xr:uid="{00000000-0005-0000-0000-0000B9470000}"/>
    <cellStyle name="annee semestre 3 2 2 2 3 2 2 3 2 2 2 2 2 3 2 2 2 2 2 3 4" xfId="27047" xr:uid="{00000000-0005-0000-0000-0000BA470000}"/>
    <cellStyle name="annee semestre 3 2 2 2 3 2 2 3 2 2 2 2 2 3 2 2 2 2 3" xfId="15097" xr:uid="{00000000-0005-0000-0000-0000BB470000}"/>
    <cellStyle name="annee semestre 3 2 2 2 3 2 2 3 2 2 2 2 2 3 2 2 2 2 3 2" xfId="19607" xr:uid="{00000000-0005-0000-0000-0000BC470000}"/>
    <cellStyle name="annee semestre 3 2 2 2 3 2 2 3 2 2 2 2 2 3 2 2 2 2 3 2 2" xfId="33417" xr:uid="{00000000-0005-0000-0000-0000BD470000}"/>
    <cellStyle name="annee semestre 3 2 2 2 3 2 2 3 2 2 2 2 2 3 2 2 2 2 3 3" xfId="24818" xr:uid="{00000000-0005-0000-0000-0000BE470000}"/>
    <cellStyle name="annee semestre 3 2 2 2 3 2 2 3 2 2 2 2 2 3 2 2 2 2 4" xfId="24303" xr:uid="{00000000-0005-0000-0000-0000BF470000}"/>
    <cellStyle name="annee semestre 3 2 2 2 3 2 2 3 2 2 2 2 2 3 2 2 3" xfId="17200" xr:uid="{00000000-0005-0000-0000-0000C0470000}"/>
    <cellStyle name="annee semestre 3 2 2 2 3 2 2 3 2 2 2 2 2 3 2 2 3 2" xfId="9155" xr:uid="{00000000-0005-0000-0000-0000C1470000}"/>
    <cellStyle name="annee semestre 3 2 2 2 3 2 2 3 2 2 2 2 2 3 2 2 3 2 2" xfId="35515" xr:uid="{00000000-0005-0000-0000-0000C2470000}"/>
    <cellStyle name="annee semestre 3 2 2 2 3 2 2 3 2 2 2 2 2 3 2 2 3 3" xfId="29970" xr:uid="{00000000-0005-0000-0000-0000C3470000}"/>
    <cellStyle name="annee semestre 3 2 2 2 3 2 2 3 2 2 2 2 2 3 2 2 4" xfId="21966" xr:uid="{00000000-0005-0000-0000-0000C4470000}"/>
    <cellStyle name="annee semestre 3 2 2 2 3 2 2 3 2 2 2 2 2 3 3" xfId="2992" xr:uid="{00000000-0005-0000-0000-0000C5470000}"/>
    <cellStyle name="annee semestre 3 2 2 2 3 2 2 3 2 2 2 2 2 3 3 2" xfId="3526" xr:uid="{00000000-0005-0000-0000-0000C6470000}"/>
    <cellStyle name="annee semestre 3 2 2 2 3 2 2 3 2 2 2 2 2 3 3 2 2" xfId="5159" xr:uid="{00000000-0005-0000-0000-0000C7470000}"/>
    <cellStyle name="annee semestre 3 2 2 2 3 2 2 3 2 2 2 2 2 3 3 2 2 2" xfId="6513" xr:uid="{00000000-0005-0000-0000-0000C8470000}"/>
    <cellStyle name="annee semestre 3 2 2 2 3 2 2 3 2 2 2 2 2 3 3 2 2 2 2" xfId="6975" xr:uid="{00000000-0005-0000-0000-0000C9470000}"/>
    <cellStyle name="annee semestre 3 2 2 2 3 2 2 3 2 2 2 2 2 3 3 2 2 2 2 2" xfId="7524" xr:uid="{00000000-0005-0000-0000-0000CA470000}"/>
    <cellStyle name="annee semestre 3 2 2 2 3 2 2 3 2 2 2 2 2 3 3 2 2 2 2 2 2" xfId="14308" xr:uid="{00000000-0005-0000-0000-0000CB470000}"/>
    <cellStyle name="annee semestre 3 2 2 2 3 2 2 3 2 2 2 2 2 3 3 2 2 2 2 2 2 2" xfId="20020" xr:uid="{00000000-0005-0000-0000-0000CC470000}"/>
    <cellStyle name="annee semestre 3 2 2 2 3 2 2 3 2 2 2 2 2 3 3 2 2 2 2 2 2 2 2" xfId="32634" xr:uid="{00000000-0005-0000-0000-0000CD470000}"/>
    <cellStyle name="annee semestre 3 2 2 2 3 2 2 3 2 2 2 2 2 3 3 2 2 2 2 2 2 3" xfId="30098" xr:uid="{00000000-0005-0000-0000-0000CE470000}"/>
    <cellStyle name="annee semestre 3 2 2 2 3 2 2 3 2 2 2 2 2 3 3 2 2 2 2 2 3" xfId="30734" xr:uid="{00000000-0005-0000-0000-0000CF470000}"/>
    <cellStyle name="annee semestre 3 2 2 2 3 2 2 3 2 2 2 2 2 3 3 2 2 2 2 3" xfId="17644" xr:uid="{00000000-0005-0000-0000-0000D0470000}"/>
    <cellStyle name="annee semestre 3 2 2 2 3 2 2 3 2 2 2 2 2 3 3 2 2 2 2 3 2" xfId="9604" xr:uid="{00000000-0005-0000-0000-0000D1470000}"/>
    <cellStyle name="annee semestre 3 2 2 2 3 2 2 3 2 2 2 2 2 3 3 2 2 2 2 3 2 2" xfId="35959" xr:uid="{00000000-0005-0000-0000-0000D2470000}"/>
    <cellStyle name="annee semestre 3 2 2 2 3 2 2 3 2 2 2 2 2 3 3 2 2 2 2 3 3" xfId="27745" xr:uid="{00000000-0005-0000-0000-0000D3470000}"/>
    <cellStyle name="annee semestre 3 2 2 2 3 2 2 3 2 2 2 2 2 3 3 2 2 2 2 4" xfId="21897" xr:uid="{00000000-0005-0000-0000-0000D4470000}"/>
    <cellStyle name="annee semestre 3 2 2 2 3 2 2 3 2 2 2 2 2 3 3 2 2 2 3" xfId="10671" xr:uid="{00000000-0005-0000-0000-0000D5470000}"/>
    <cellStyle name="annee semestre 3 2 2 2 3 2 2 3 2 2 2 2 2 3 3 2 2 2 3 2" xfId="12135" xr:uid="{00000000-0005-0000-0000-0000D6470000}"/>
    <cellStyle name="annee semestre 3 2 2 2 3 2 2 3 2 2 2 2 2 3 3 2 2 2 3 2 2" xfId="13683" xr:uid="{00000000-0005-0000-0000-0000D7470000}"/>
    <cellStyle name="annee semestre 3 2 2 2 3 2 2 3 2 2 2 2 2 3 3 2 2 2 3 2 2 2" xfId="20179" xr:uid="{00000000-0005-0000-0000-0000D8470000}"/>
    <cellStyle name="annee semestre 3 2 2 2 3 2 2 3 2 2 2 2 2 3 3 2 2 2 3 2 2 2 2" xfId="32009" xr:uid="{00000000-0005-0000-0000-0000D9470000}"/>
    <cellStyle name="annee semestre 3 2 2 2 3 2 2 3 2 2 2 2 2 3 3 2 2 2 3 2 2 3" xfId="27380" xr:uid="{00000000-0005-0000-0000-0000DA470000}"/>
    <cellStyle name="annee semestre 3 2 2 2 3 2 2 3 2 2 2 2 2 3 3 2 2 2 3 2 3" xfId="29782" xr:uid="{00000000-0005-0000-0000-0000DB470000}"/>
    <cellStyle name="annee semestre 3 2 2 2 3 2 2 3 2 2 2 2 2 3 3 2 2 2 3 3" xfId="17675" xr:uid="{00000000-0005-0000-0000-0000DC470000}"/>
    <cellStyle name="annee semestre 3 2 2 2 3 2 2 3 2 2 2 2 2 3 3 2 2 2 3 3 2" xfId="19695" xr:uid="{00000000-0005-0000-0000-0000DD470000}"/>
    <cellStyle name="annee semestre 3 2 2 2 3 2 2 3 2 2 2 2 2 3 3 2 2 2 3 3 2 2" xfId="35990" xr:uid="{00000000-0005-0000-0000-0000DE470000}"/>
    <cellStyle name="annee semestre 3 2 2 2 3 2 2 3 2 2 2 2 2 3 3 2 2 2 3 3 3" xfId="24112" xr:uid="{00000000-0005-0000-0000-0000DF470000}"/>
    <cellStyle name="annee semestre 3 2 2 2 3 2 2 3 2 2 2 2 2 3 3 2 2 2 3 4" xfId="26820" xr:uid="{00000000-0005-0000-0000-0000E0470000}"/>
    <cellStyle name="annee semestre 3 2 2 2 3 2 2 3 2 2 2 2 2 3 3 2 2 3" xfId="17155" xr:uid="{00000000-0005-0000-0000-0000E1470000}"/>
    <cellStyle name="annee semestre 3 2 2 2 3 2 2 3 2 2 2 2 2 3 3 2 2 3 2" xfId="10390" xr:uid="{00000000-0005-0000-0000-0000E2470000}"/>
    <cellStyle name="annee semestre 3 2 2 2 3 2 2 3 2 2 2 2 2 3 3 2 2 3 2 2" xfId="35470" xr:uid="{00000000-0005-0000-0000-0000E3470000}"/>
    <cellStyle name="annee semestre 3 2 2 2 3 2 2 3 2 2 2 2 2 3 3 2 2 3 3" xfId="23644" xr:uid="{00000000-0005-0000-0000-0000E4470000}"/>
    <cellStyle name="annee semestre 3 2 2 2 3 2 2 3 2 2 2 2 2 3 3 2 2 4" xfId="22371" xr:uid="{00000000-0005-0000-0000-0000E5470000}"/>
    <cellStyle name="annee semestre 3 2 2 2 3 2 2 3 2 2 2 2 2 3 3 3" xfId="16393" xr:uid="{00000000-0005-0000-0000-0000E6470000}"/>
    <cellStyle name="annee semestre 3 2 2 2 3 2 2 3 2 2 2 2 2 3 3 3 2" xfId="13006" xr:uid="{00000000-0005-0000-0000-0000E7470000}"/>
    <cellStyle name="annee semestre 3 2 2 2 3 2 2 3 2 2 2 2 2 3 3 3 2 2" xfId="34708" xr:uid="{00000000-0005-0000-0000-0000E8470000}"/>
    <cellStyle name="annee semestre 3 2 2 2 3 2 2 3 2 2 2 2 2 3 3 3 3" xfId="25320" xr:uid="{00000000-0005-0000-0000-0000E9470000}"/>
    <cellStyle name="annee semestre 3 2 2 2 3 2 2 3 2 2 2 2 2 3 3 4" xfId="22773" xr:uid="{00000000-0005-0000-0000-0000EA470000}"/>
    <cellStyle name="annee semestre 3 2 2 2 3 2 2 3 2 2 2 2 2 4" xfId="16834" xr:uid="{00000000-0005-0000-0000-0000EB470000}"/>
    <cellStyle name="annee semestre 3 2 2 2 3 2 2 3 2 2 2 2 2 4 2" xfId="19062" xr:uid="{00000000-0005-0000-0000-0000EC470000}"/>
    <cellStyle name="annee semestre 3 2 2 2 3 2 2 3 2 2 2 2 2 4 2 2" xfId="35149" xr:uid="{00000000-0005-0000-0000-0000ED470000}"/>
    <cellStyle name="annee semestre 3 2 2 2 3 2 2 3 2 2 2 2 2 4 3" xfId="24423" xr:uid="{00000000-0005-0000-0000-0000EE470000}"/>
    <cellStyle name="annee semestre 3 2 2 2 3 2 2 3 2 2 2 2 2 5" xfId="29512" xr:uid="{00000000-0005-0000-0000-0000EF470000}"/>
    <cellStyle name="annee semestre 3 2 2 2 3 2 2 3 2 2 2 3" xfId="18297" xr:uid="{00000000-0005-0000-0000-0000F0470000}"/>
    <cellStyle name="annee semestre 3 2 2 2 3 2 2 3 2 2 2 3 2" xfId="9546" xr:uid="{00000000-0005-0000-0000-0000F1470000}"/>
    <cellStyle name="annee semestre 3 2 2 2 3 2 2 3 2 2 2 3 2 2" xfId="36612" xr:uid="{00000000-0005-0000-0000-0000F2470000}"/>
    <cellStyle name="annee semestre 3 2 2 2 3 2 2 3 2 2 2 3 3" xfId="30848" xr:uid="{00000000-0005-0000-0000-0000F3470000}"/>
    <cellStyle name="annee semestre 3 2 2 2 3 2 2 3 2 2 2 4" xfId="28608" xr:uid="{00000000-0005-0000-0000-0000F4470000}"/>
    <cellStyle name="annee semestre 3 2 2 2 3 2 2 3 2 2 3" xfId="1444" xr:uid="{00000000-0005-0000-0000-0000F5470000}"/>
    <cellStyle name="annee semestre 3 2 2 2 3 2 2 3 2 2 3 2" xfId="1759" xr:uid="{00000000-0005-0000-0000-0000F6470000}"/>
    <cellStyle name="annee semestre 3 2 2 2 3 2 2 3 2 2 3 2 2" xfId="2037" xr:uid="{00000000-0005-0000-0000-0000F7470000}"/>
    <cellStyle name="annee semestre 3 2 2 2 3 2 2 3 2 2 3 2 2 2" xfId="2458" xr:uid="{00000000-0005-0000-0000-0000F8470000}"/>
    <cellStyle name="annee semestre 3 2 2 2 3 2 2 3 2 2 3 2 2 2 2" xfId="2927" xr:uid="{00000000-0005-0000-0000-0000F9470000}"/>
    <cellStyle name="annee semestre 3 2 2 2 3 2 2 3 2 2 3 2 2 2 2 2" xfId="3796" xr:uid="{00000000-0005-0000-0000-0000FA470000}"/>
    <cellStyle name="annee semestre 3 2 2 2 3 2 2 3 2 2 3 2 2 2 2 2 2" xfId="3751" xr:uid="{00000000-0005-0000-0000-0000FB470000}"/>
    <cellStyle name="annee semestre 3 2 2 2 3 2 2 3 2 2 3 2 2 2 2 2 2 2" xfId="4864" xr:uid="{00000000-0005-0000-0000-0000FC470000}"/>
    <cellStyle name="annee semestre 3 2 2 2 3 2 2 3 2 2 3 2 2 2 2 2 2 2 2" xfId="6364" xr:uid="{00000000-0005-0000-0000-0000FD470000}"/>
    <cellStyle name="annee semestre 3 2 2 2 3 2 2 3 2 2 3 2 2 2 2 2 2 2 2 2" xfId="7260" xr:uid="{00000000-0005-0000-0000-0000FE470000}"/>
    <cellStyle name="annee semestre 3 2 2 2 3 2 2 3 2 2 3 2 2 2 2 2 2 2 2 2 2" xfId="7375" xr:uid="{00000000-0005-0000-0000-0000FF470000}"/>
    <cellStyle name="annee semestre 3 2 2 2 3 2 2 3 2 2 3 2 2 2 2 2 2 2 2 2 2 2" xfId="13703" xr:uid="{00000000-0005-0000-0000-000000480000}"/>
    <cellStyle name="annee semestre 3 2 2 2 3 2 2 3 2 2 3 2 2 2 2 2 2 2 2 2 2 2 2" xfId="10034" xr:uid="{00000000-0005-0000-0000-000001480000}"/>
    <cellStyle name="annee semestre 3 2 2 2 3 2 2 3 2 2 3 2 2 2 2 2 2 2 2 2 2 2 2 2" xfId="32029" xr:uid="{00000000-0005-0000-0000-000002480000}"/>
    <cellStyle name="annee semestre 3 2 2 2 3 2 2 3 2 2 3 2 2 2 2 2 2 2 2 2 2 2 3" xfId="22717" xr:uid="{00000000-0005-0000-0000-000003480000}"/>
    <cellStyle name="annee semestre 3 2 2 2 3 2 2 3 2 2 3 2 2 2 2 2 2 2 2 2 2 3" xfId="23496" xr:uid="{00000000-0005-0000-0000-000004480000}"/>
    <cellStyle name="annee semestre 3 2 2 2 3 2 2 3 2 2 3 2 2 2 2 2 2 2 2 2 3" xfId="16941" xr:uid="{00000000-0005-0000-0000-000005480000}"/>
    <cellStyle name="annee semestre 3 2 2 2 3 2 2 3 2 2 3 2 2 2 2 2 2 2 2 2 3 2" xfId="19082" xr:uid="{00000000-0005-0000-0000-000006480000}"/>
    <cellStyle name="annee semestre 3 2 2 2 3 2 2 3 2 2 3 2 2 2 2 2 2 2 2 2 3 2 2" xfId="35256" xr:uid="{00000000-0005-0000-0000-000007480000}"/>
    <cellStyle name="annee semestre 3 2 2 2 3 2 2 3 2 2 3 2 2 2 2 2 2 2 2 2 3 3" xfId="28367" xr:uid="{00000000-0005-0000-0000-000008480000}"/>
    <cellStyle name="annee semestre 3 2 2 2 3 2 2 3 2 2 3 2 2 2 2 2 2 2 2 2 4" xfId="24087" xr:uid="{00000000-0005-0000-0000-000009480000}"/>
    <cellStyle name="annee semestre 3 2 2 2 3 2 2 3 2 2 3 2 2 2 2 2 2 2 2 3" xfId="10522" xr:uid="{00000000-0005-0000-0000-00000A480000}"/>
    <cellStyle name="annee semestre 3 2 2 2 3 2 2 3 2 2 3 2 2 2 2 2 2 2 2 3 2" xfId="12399" xr:uid="{00000000-0005-0000-0000-00000B480000}"/>
    <cellStyle name="annee semestre 3 2 2 2 3 2 2 3 2 2 3 2 2 2 2 2 2 2 2 3 2 2" xfId="14575" xr:uid="{00000000-0005-0000-0000-00000C480000}"/>
    <cellStyle name="annee semestre 3 2 2 2 3 2 2 3 2 2 3 2 2 2 2 2 2 2 2 3 2 2 2" xfId="18645" xr:uid="{00000000-0005-0000-0000-00000D480000}"/>
    <cellStyle name="annee semestre 3 2 2 2 3 2 2 3 2 2 3 2 2 2 2 2 2 2 2 3 2 2 2 2" xfId="32901" xr:uid="{00000000-0005-0000-0000-00000E480000}"/>
    <cellStyle name="annee semestre 3 2 2 2 3 2 2 3 2 2 3 2 2 2 2 2 2 2 2 3 2 2 3" xfId="29956" xr:uid="{00000000-0005-0000-0000-00000F480000}"/>
    <cellStyle name="annee semestre 3 2 2 2 3 2 2 3 2 2 3 2 2 2 2 2 2 2 2 3 2 3" xfId="22440" xr:uid="{00000000-0005-0000-0000-000010480000}"/>
    <cellStyle name="annee semestre 3 2 2 2 3 2 2 3 2 2 3 2 2 2 2 2 2 2 2 3 3" xfId="17454" xr:uid="{00000000-0005-0000-0000-000011480000}"/>
    <cellStyle name="annee semestre 3 2 2 2 3 2 2 3 2 2 3 2 2 2 2 2 2 2 2 3 3 2" xfId="19033" xr:uid="{00000000-0005-0000-0000-000012480000}"/>
    <cellStyle name="annee semestre 3 2 2 2 3 2 2 3 2 2 3 2 2 2 2 2 2 2 2 3 3 2 2" xfId="35769" xr:uid="{00000000-0005-0000-0000-000013480000}"/>
    <cellStyle name="annee semestre 3 2 2 2 3 2 2 3 2 2 3 2 2 2 2 2 2 2 2 3 3 3" xfId="24370" xr:uid="{00000000-0005-0000-0000-000014480000}"/>
    <cellStyle name="annee semestre 3 2 2 2 3 2 2 3 2 2 3 2 2 2 2 2 2 2 2 3 4" xfId="28499" xr:uid="{00000000-0005-0000-0000-000015480000}"/>
    <cellStyle name="annee semestre 3 2 2 2 3 2 2 3 2 2 3 2 2 2 2 2 2 2 3" xfId="15741" xr:uid="{00000000-0005-0000-0000-000016480000}"/>
    <cellStyle name="annee semestre 3 2 2 2 3 2 2 3 2 2 3 2 2 2 2 2 2 2 3 2" xfId="18670" xr:uid="{00000000-0005-0000-0000-000017480000}"/>
    <cellStyle name="annee semestre 3 2 2 2 3 2 2 3 2 2 3 2 2 2 2 2 2 2 3 2 2" xfId="34057" xr:uid="{00000000-0005-0000-0000-000018480000}"/>
    <cellStyle name="annee semestre 3 2 2 2 3 2 2 3 2 2 3 2 2 2 2 2 2 2 3 3" xfId="30557" xr:uid="{00000000-0005-0000-0000-000019480000}"/>
    <cellStyle name="annee semestre 3 2 2 2 3 2 2 3 2 2 3 2 2 2 2 2 2 2 4" xfId="25915" xr:uid="{00000000-0005-0000-0000-00001A480000}"/>
    <cellStyle name="annee semestre 3 2 2 2 3 2 2 3 2 2 3 2 2 2 2 2 3" xfId="16086" xr:uid="{00000000-0005-0000-0000-00001B480000}"/>
    <cellStyle name="annee semestre 3 2 2 2 3 2 2 3 2 2 3 2 2 2 2 2 3 2" xfId="18868" xr:uid="{00000000-0005-0000-0000-00001C480000}"/>
    <cellStyle name="annee semestre 3 2 2 2 3 2 2 3 2 2 3 2 2 2 2 2 3 2 2" xfId="34401" xr:uid="{00000000-0005-0000-0000-00001D480000}"/>
    <cellStyle name="annee semestre 3 2 2 2 3 2 2 3 2 2 3 2 2 2 2 2 3 3" xfId="26437" xr:uid="{00000000-0005-0000-0000-00001E480000}"/>
    <cellStyle name="annee semestre 3 2 2 2 3 2 2 3 2 2 3 2 2 2 2 2 4" xfId="24741" xr:uid="{00000000-0005-0000-0000-00001F480000}"/>
    <cellStyle name="annee semestre 3 2 2 2 3 2 2 3 2 2 3 2 2 2 3" xfId="3409" xr:uid="{00000000-0005-0000-0000-000020480000}"/>
    <cellStyle name="annee semestre 3 2 2 2 3 2 2 3 2 2 3 2 2 2 3 2" xfId="4388" xr:uid="{00000000-0005-0000-0000-000021480000}"/>
    <cellStyle name="annee semestre 3 2 2 2 3 2 2 3 2 2 3 2 2 2 3 2 2" xfId="5505" xr:uid="{00000000-0005-0000-0000-000022480000}"/>
    <cellStyle name="annee semestre 3 2 2 2 3 2 2 3 2 2 3 2 2 2 3 2 2 2" xfId="6755" xr:uid="{00000000-0005-0000-0000-000023480000}"/>
    <cellStyle name="annee semestre 3 2 2 2 3 2 2 3 2 2 3 2 2 2 3 2 2 2 2" xfId="5997" xr:uid="{00000000-0005-0000-0000-000024480000}"/>
    <cellStyle name="annee semestre 3 2 2 2 3 2 2 3 2 2 3 2 2 2 3 2 2 2 2 2" xfId="7766" xr:uid="{00000000-0005-0000-0000-000025480000}"/>
    <cellStyle name="annee semestre 3 2 2 2 3 2 2 3 2 2 3 2 2 2 3 2 2 2 2 2 2" xfId="13503" xr:uid="{00000000-0005-0000-0000-000026480000}"/>
    <cellStyle name="annee semestre 3 2 2 2 3 2 2 3 2 2 3 2 2 2 3 2 2 2 2 2 2 2" xfId="18748" xr:uid="{00000000-0005-0000-0000-000027480000}"/>
    <cellStyle name="annee semestre 3 2 2 2 3 2 2 3 2 2 3 2 2 2 3 2 2 2 2 2 2 2 2" xfId="31829" xr:uid="{00000000-0005-0000-0000-000028480000}"/>
    <cellStyle name="annee semestre 3 2 2 2 3 2 2 3 2 2 3 2 2 2 3 2 2 2 2 2 2 3" xfId="25658" xr:uid="{00000000-0005-0000-0000-000029480000}"/>
    <cellStyle name="annee semestre 3 2 2 2 3 2 2 3 2 2 3 2 2 2 3 2 2 2 2 2 3" xfId="30762" xr:uid="{00000000-0005-0000-0000-00002A480000}"/>
    <cellStyle name="annee semestre 3 2 2 2 3 2 2 3 2 2 3 2 2 2 3 2 2 2 2 3" xfId="18490" xr:uid="{00000000-0005-0000-0000-00002B480000}"/>
    <cellStyle name="annee semestre 3 2 2 2 3 2 2 3 2 2 3 2 2 2 3 2 2 2 2 3 2" xfId="20579" xr:uid="{00000000-0005-0000-0000-00002C480000}"/>
    <cellStyle name="annee semestre 3 2 2 2 3 2 2 3 2 2 3 2 2 2 3 2 2 2 2 3 2 2" xfId="36805" xr:uid="{00000000-0005-0000-0000-00002D480000}"/>
    <cellStyle name="annee semestre 3 2 2 2 3 2 2 3 2 2 3 2 2 2 3 2 2 2 2 3 3" xfId="23156" xr:uid="{00000000-0005-0000-0000-00002E480000}"/>
    <cellStyle name="annee semestre 3 2 2 2 3 2 2 3 2 2 3 2 2 2 3 2 2 2 2 4" xfId="28769" xr:uid="{00000000-0005-0000-0000-00002F480000}"/>
    <cellStyle name="annee semestre 3 2 2 2 3 2 2 3 2 2 3 2 2 2 3 2 2 2 3" xfId="10913" xr:uid="{00000000-0005-0000-0000-000030480000}"/>
    <cellStyle name="annee semestre 3 2 2 2 3 2 2 3 2 2 3 2 2 2 3 2 2 2 3 2" xfId="11864" xr:uid="{00000000-0005-0000-0000-000031480000}"/>
    <cellStyle name="annee semestre 3 2 2 2 3 2 2 3 2 2 3 2 2 2 3 2 2 2 3 2 2" xfId="14327" xr:uid="{00000000-0005-0000-0000-000032480000}"/>
    <cellStyle name="annee semestre 3 2 2 2 3 2 2 3 2 2 3 2 2 2 3 2 2 2 3 2 2 2" xfId="8457" xr:uid="{00000000-0005-0000-0000-000033480000}"/>
    <cellStyle name="annee semestre 3 2 2 2 3 2 2 3 2 2 3 2 2 2 3 2 2 2 3 2 2 2 2" xfId="32653" xr:uid="{00000000-0005-0000-0000-000034480000}"/>
    <cellStyle name="annee semestre 3 2 2 2 3 2 2 3 2 2 3 2 2 2 3 2 2 2 3 2 2 3" xfId="29203" xr:uid="{00000000-0005-0000-0000-000035480000}"/>
    <cellStyle name="annee semestre 3 2 2 2 3 2 2 3 2 2 3 2 2 2 3 2 2 2 3 2 3" xfId="21637" xr:uid="{00000000-0005-0000-0000-000036480000}"/>
    <cellStyle name="annee semestre 3 2 2 2 3 2 2 3 2 2 3 2 2 2 3 2 2 2 3 3" xfId="15619" xr:uid="{00000000-0005-0000-0000-000037480000}"/>
    <cellStyle name="annee semestre 3 2 2 2 3 2 2 3 2 2 3 2 2 2 3 2 2 2 3 3 2" xfId="8524" xr:uid="{00000000-0005-0000-0000-000038480000}"/>
    <cellStyle name="annee semestre 3 2 2 2 3 2 2 3 2 2 3 2 2 2 3 2 2 2 3 3 2 2" xfId="33936" xr:uid="{00000000-0005-0000-0000-000039480000}"/>
    <cellStyle name="annee semestre 3 2 2 2 3 2 2 3 2 2 3 2 2 2 3 2 2 2 3 3 3" xfId="27770" xr:uid="{00000000-0005-0000-0000-00003A480000}"/>
    <cellStyle name="annee semestre 3 2 2 2 3 2 2 3 2 2 3 2 2 2 3 2 2 2 3 4" xfId="22725" xr:uid="{00000000-0005-0000-0000-00003B480000}"/>
    <cellStyle name="annee semestre 3 2 2 2 3 2 2 3 2 2 3 2 2 2 3 2 2 3" xfId="17998" xr:uid="{00000000-0005-0000-0000-00003C480000}"/>
    <cellStyle name="annee semestre 3 2 2 2 3 2 2 3 2 2 3 2 2 2 3 2 2 3 2" xfId="19914" xr:uid="{00000000-0005-0000-0000-00003D480000}"/>
    <cellStyle name="annee semestre 3 2 2 2 3 2 2 3 2 2 3 2 2 2 3 2 2 3 2 2" xfId="36313" xr:uid="{00000000-0005-0000-0000-00003E480000}"/>
    <cellStyle name="annee semestre 3 2 2 2 3 2 2 3 2 2 3 2 2 2 3 2 2 3 3" xfId="29252" xr:uid="{00000000-0005-0000-0000-00003F480000}"/>
    <cellStyle name="annee semestre 3 2 2 2 3 2 2 3 2 2 3 2 2 2 3 2 2 4" xfId="26638" xr:uid="{00000000-0005-0000-0000-000040480000}"/>
    <cellStyle name="annee semestre 3 2 2 2 3 2 2 3 2 2 3 2 2 2 3 3" xfId="16386" xr:uid="{00000000-0005-0000-0000-000041480000}"/>
    <cellStyle name="annee semestre 3 2 2 2 3 2 2 3 2 2 3 2 2 2 3 3 2" xfId="9713" xr:uid="{00000000-0005-0000-0000-000042480000}"/>
    <cellStyle name="annee semestre 3 2 2 2 3 2 2 3 2 2 3 2 2 2 3 3 2 2" xfId="34701" xr:uid="{00000000-0005-0000-0000-000043480000}"/>
    <cellStyle name="annee semestre 3 2 2 2 3 2 2 3 2 2 3 2 2 2 3 3 3" xfId="30706" xr:uid="{00000000-0005-0000-0000-000044480000}"/>
    <cellStyle name="annee semestre 3 2 2 2 3 2 2 3 2 2 3 2 2 2 3 4" xfId="22312" xr:uid="{00000000-0005-0000-0000-000045480000}"/>
    <cellStyle name="annee semestre 3 2 2 2 3 2 2 3 2 2 3 2 3" xfId="2660" xr:uid="{00000000-0005-0000-0000-000046480000}"/>
    <cellStyle name="annee semestre 3 2 2 2 3 2 2 3 2 2 3 2 3 2" xfId="2735" xr:uid="{00000000-0005-0000-0000-000047480000}"/>
    <cellStyle name="annee semestre 3 2 2 2 3 2 2 3 2 2 3 2 3 2 2" xfId="4048" xr:uid="{00000000-0005-0000-0000-000048480000}"/>
    <cellStyle name="annee semestre 3 2 2 2 3 2 2 3 2 2 3 2 3 2 2 2" xfId="4522" xr:uid="{00000000-0005-0000-0000-000049480000}"/>
    <cellStyle name="annee semestre 3 2 2 2 3 2 2 3 2 2 3 2 3 2 2 2 2" xfId="5796" xr:uid="{00000000-0005-0000-0000-00004A480000}"/>
    <cellStyle name="annee semestre 3 2 2 2 3 2 2 3 2 2 3 2 3 2 2 2 2 2" xfId="6317" xr:uid="{00000000-0005-0000-0000-00004B480000}"/>
    <cellStyle name="annee semestre 3 2 2 2 3 2 2 3 2 2 3 2 3 2 2 2 2 2 2" xfId="7200" xr:uid="{00000000-0005-0000-0000-00004C480000}"/>
    <cellStyle name="annee semestre 3 2 2 2 3 2 2 3 2 2 3 2 3 2 2 2 2 2 2 2" xfId="7328" xr:uid="{00000000-0005-0000-0000-00004D480000}"/>
    <cellStyle name="annee semestre 3 2 2 2 3 2 2 3 2 2 3 2 3 2 2 2 2 2 2 2 2" xfId="13326" xr:uid="{00000000-0005-0000-0000-00004E480000}"/>
    <cellStyle name="annee semestre 3 2 2 2 3 2 2 3 2 2 3 2 3 2 2 2 2 2 2 2 2 2" xfId="10156" xr:uid="{00000000-0005-0000-0000-00004F480000}"/>
    <cellStyle name="annee semestre 3 2 2 2 3 2 2 3 2 2 3 2 3 2 2 2 2 2 2 2 2 2 2" xfId="31652" xr:uid="{00000000-0005-0000-0000-000050480000}"/>
    <cellStyle name="annee semestre 3 2 2 2 3 2 2 3 2 2 3 2 3 2 2 2 2 2 2 2 2 3" xfId="23495" xr:uid="{00000000-0005-0000-0000-000051480000}"/>
    <cellStyle name="annee semestre 3 2 2 2 3 2 2 3 2 2 3 2 3 2 2 2 2 2 2 2 3" xfId="24873" xr:uid="{00000000-0005-0000-0000-000052480000}"/>
    <cellStyle name="annee semestre 3 2 2 2 3 2 2 3 2 2 3 2 3 2 2 2 2 2 2 3" xfId="15044" xr:uid="{00000000-0005-0000-0000-000053480000}"/>
    <cellStyle name="annee semestre 3 2 2 2 3 2 2 3 2 2 3 2 3 2 2 2 2 2 2 3 2" xfId="18969" xr:uid="{00000000-0005-0000-0000-000054480000}"/>
    <cellStyle name="annee semestre 3 2 2 2 3 2 2 3 2 2 3 2 3 2 2 2 2 2 2 3 2 2" xfId="33364" xr:uid="{00000000-0005-0000-0000-000055480000}"/>
    <cellStyle name="annee semestre 3 2 2 2 3 2 2 3 2 2 3 2 3 2 2 2 2 2 2 3 3" xfId="23354" xr:uid="{00000000-0005-0000-0000-000056480000}"/>
    <cellStyle name="annee semestre 3 2 2 2 3 2 2 3 2 2 3 2 3 2 2 2 2 2 2 4" xfId="26825" xr:uid="{00000000-0005-0000-0000-000057480000}"/>
    <cellStyle name="annee semestre 3 2 2 2 3 2 2 3 2 2 3 2 3 2 2 2 2 2 3" xfId="10475" xr:uid="{00000000-0005-0000-0000-000058480000}"/>
    <cellStyle name="annee semestre 3 2 2 2 3 2 2 3 2 2 3 2 3 2 2 2 2 2 3 2" xfId="11943" xr:uid="{00000000-0005-0000-0000-000059480000}"/>
    <cellStyle name="annee semestre 3 2 2 2 3 2 2 3 2 2 3 2 3 2 2 2 2 2 3 2 2" xfId="13933" xr:uid="{00000000-0005-0000-0000-00005A480000}"/>
    <cellStyle name="annee semestre 3 2 2 2 3 2 2 3 2 2 3 2 3 2 2 2 2 2 3 2 2 2" xfId="20290" xr:uid="{00000000-0005-0000-0000-00005B480000}"/>
    <cellStyle name="annee semestre 3 2 2 2 3 2 2 3 2 2 3 2 3 2 2 2 2 2 3 2 2 2 2" xfId="32259" xr:uid="{00000000-0005-0000-0000-00005C480000}"/>
    <cellStyle name="annee semestre 3 2 2 2 3 2 2 3 2 2 3 2 3 2 2 2 2 2 3 2 2 3" xfId="30713" xr:uid="{00000000-0005-0000-0000-00005D480000}"/>
    <cellStyle name="annee semestre 3 2 2 2 3 2 2 3 2 2 3 2 3 2 2 2 2 2 3 2 3" xfId="23713" xr:uid="{00000000-0005-0000-0000-00005E480000}"/>
    <cellStyle name="annee semestre 3 2 2 2 3 2 2 3 2 2 3 2 3 2 2 2 2 2 3 3" xfId="17257" xr:uid="{00000000-0005-0000-0000-00005F480000}"/>
    <cellStyle name="annee semestre 3 2 2 2 3 2 2 3 2 2 3 2 3 2 2 2 2 2 3 3 2" xfId="13059" xr:uid="{00000000-0005-0000-0000-000060480000}"/>
    <cellStyle name="annee semestre 3 2 2 2 3 2 2 3 2 2 3 2 3 2 2 2 2 2 3 3 2 2" xfId="35572" xr:uid="{00000000-0005-0000-0000-000061480000}"/>
    <cellStyle name="annee semestre 3 2 2 2 3 2 2 3 2 2 3 2 3 2 2 2 2 2 3 3 3" xfId="28738" xr:uid="{00000000-0005-0000-0000-000062480000}"/>
    <cellStyle name="annee semestre 3 2 2 2 3 2 2 3 2 2 3 2 3 2 2 2 2 2 3 4" xfId="21385" xr:uid="{00000000-0005-0000-0000-000063480000}"/>
    <cellStyle name="annee semestre 3 2 2 2 3 2 2 3 2 2 3 2 3 2 2 2 2 3" xfId="18213" xr:uid="{00000000-0005-0000-0000-000064480000}"/>
    <cellStyle name="annee semestre 3 2 2 2 3 2 2 3 2 2 3 2 3 2 2 2 2 3 2" xfId="12892" xr:uid="{00000000-0005-0000-0000-000065480000}"/>
    <cellStyle name="annee semestre 3 2 2 2 3 2 2 3 2 2 3 2 3 2 2 2 2 3 2 2" xfId="36528" xr:uid="{00000000-0005-0000-0000-000066480000}"/>
    <cellStyle name="annee semestre 3 2 2 2 3 2 2 3 2 2 3 2 3 2 2 2 2 3 3" xfId="24906" xr:uid="{00000000-0005-0000-0000-000067480000}"/>
    <cellStyle name="annee semestre 3 2 2 2 3 2 2 3 2 2 3 2 3 2 2 2 2 4" xfId="21083" xr:uid="{00000000-0005-0000-0000-000068480000}"/>
    <cellStyle name="annee semestre 3 2 2 2 3 2 2 3 2 2 3 2 3 2 2 3" xfId="18189" xr:uid="{00000000-0005-0000-0000-000069480000}"/>
    <cellStyle name="annee semestre 3 2 2 2 3 2 2 3 2 2 3 2 3 2 2 3 2" xfId="20153" xr:uid="{00000000-0005-0000-0000-00006A480000}"/>
    <cellStyle name="annee semestre 3 2 2 2 3 2 2 3 2 2 3 2 3 2 2 3 2 2" xfId="36504" xr:uid="{00000000-0005-0000-0000-00006B480000}"/>
    <cellStyle name="annee semestre 3 2 2 2 3 2 2 3 2 2 3 2 3 2 2 3 3" xfId="31278" xr:uid="{00000000-0005-0000-0000-00006C480000}"/>
    <cellStyle name="annee semestre 3 2 2 2 3 2 2 3 2 2 3 2 3 2 2 4" xfId="26628" xr:uid="{00000000-0005-0000-0000-00006D480000}"/>
    <cellStyle name="annee semestre 3 2 2 2 3 2 2 3 2 2 3 2 3 3" xfId="3256" xr:uid="{00000000-0005-0000-0000-00006E480000}"/>
    <cellStyle name="annee semestre 3 2 2 2 3 2 2 3 2 2 3 2 3 3 2" xfId="3720" xr:uid="{00000000-0005-0000-0000-00006F480000}"/>
    <cellStyle name="annee semestre 3 2 2 2 3 2 2 3 2 2 3 2 3 3 2 2" xfId="4806" xr:uid="{00000000-0005-0000-0000-000070480000}"/>
    <cellStyle name="annee semestre 3 2 2 2 3 2 2 3 2 2 3 2 3 3 2 2 2" xfId="6349" xr:uid="{00000000-0005-0000-0000-000071480000}"/>
    <cellStyle name="annee semestre 3 2 2 2 3 2 2 3 2 2 3 2 3 3 2 2 2 2" xfId="6121" xr:uid="{00000000-0005-0000-0000-000072480000}"/>
    <cellStyle name="annee semestre 3 2 2 2 3 2 2 3 2 2 3 2 3 3 2 2 2 2 2" xfId="7360" xr:uid="{00000000-0005-0000-0000-000073480000}"/>
    <cellStyle name="annee semestre 3 2 2 2 3 2 2 3 2 2 3 2 3 3 2 2 2 2 2 2" xfId="13805" xr:uid="{00000000-0005-0000-0000-000074480000}"/>
    <cellStyle name="annee semestre 3 2 2 2 3 2 2 3 2 2 3 2 3 3 2 2 2 2 2 2 2" xfId="9646" xr:uid="{00000000-0005-0000-0000-000075480000}"/>
    <cellStyle name="annee semestre 3 2 2 2 3 2 2 3 2 2 3 2 3 3 2 2 2 2 2 2 2 2" xfId="32131" xr:uid="{00000000-0005-0000-0000-000076480000}"/>
    <cellStyle name="annee semestre 3 2 2 2 3 2 2 3 2 2 3 2 3 3 2 2 2 2 2 2 3" xfId="22094" xr:uid="{00000000-0005-0000-0000-000077480000}"/>
    <cellStyle name="annee semestre 3 2 2 2 3 2 2 3 2 2 3 2 3 3 2 2 2 2 2 3" xfId="30639" xr:uid="{00000000-0005-0000-0000-000078480000}"/>
    <cellStyle name="annee semestre 3 2 2 2 3 2 2 3 2 2 3 2 3 3 2 2 2 2 3" xfId="17597" xr:uid="{00000000-0005-0000-0000-000079480000}"/>
    <cellStyle name="annee semestre 3 2 2 2 3 2 2 3 2 2 3 2 3 3 2 2 2 2 3 2" xfId="19128" xr:uid="{00000000-0005-0000-0000-00007A480000}"/>
    <cellStyle name="annee semestre 3 2 2 2 3 2 2 3 2 2 3 2 3 3 2 2 2 2 3 2 2" xfId="35912" xr:uid="{00000000-0005-0000-0000-00007B480000}"/>
    <cellStyle name="annee semestre 3 2 2 2 3 2 2 3 2 2 3 2 3 3 2 2 2 2 3 3" xfId="30180" xr:uid="{00000000-0005-0000-0000-00007C480000}"/>
    <cellStyle name="annee semestre 3 2 2 2 3 2 2 3 2 2 3 2 3 3 2 2 2 2 4" xfId="26821" xr:uid="{00000000-0005-0000-0000-00007D480000}"/>
    <cellStyle name="annee semestre 3 2 2 2 3 2 2 3 2 2 3 2 3 3 2 2 2 3" xfId="10507" xr:uid="{00000000-0005-0000-0000-00007E480000}"/>
    <cellStyle name="annee semestre 3 2 2 2 3 2 2 3 2 2 3 2 3 3 2 2 2 3 2" xfId="12184" xr:uid="{00000000-0005-0000-0000-00007F480000}"/>
    <cellStyle name="annee semestre 3 2 2 2 3 2 2 3 2 2 3 2 3 3 2 2 2 3 2 2" xfId="13885" xr:uid="{00000000-0005-0000-0000-000080480000}"/>
    <cellStyle name="annee semestre 3 2 2 2 3 2 2 3 2 2 3 2 3 3 2 2 2 3 2 2 2" xfId="20495" xr:uid="{00000000-0005-0000-0000-000081480000}"/>
    <cellStyle name="annee semestre 3 2 2 2 3 2 2 3 2 2 3 2 3 3 2 2 2 3 2 2 2 2" xfId="32211" xr:uid="{00000000-0005-0000-0000-000082480000}"/>
    <cellStyle name="annee semestre 3 2 2 2 3 2 2 3 2 2 3 2 3 3 2 2 2 3 2 2 3" xfId="24120" xr:uid="{00000000-0005-0000-0000-000083480000}"/>
    <cellStyle name="annee semestre 3 2 2 2 3 2 2 3 2 2 3 2 3 3 2 2 2 3 2 3" xfId="22974" xr:uid="{00000000-0005-0000-0000-000084480000}"/>
    <cellStyle name="annee semestre 3 2 2 2 3 2 2 3 2 2 3 2 3 3 2 2 2 3 3" xfId="16736" xr:uid="{00000000-0005-0000-0000-000085480000}"/>
    <cellStyle name="annee semestre 3 2 2 2 3 2 2 3 2 2 3 2 3 3 2 2 2 3 3 2" xfId="8356" xr:uid="{00000000-0005-0000-0000-000086480000}"/>
    <cellStyle name="annee semestre 3 2 2 2 3 2 2 3 2 2 3 2 3 3 2 2 2 3 3 2 2" xfId="35051" xr:uid="{00000000-0005-0000-0000-000087480000}"/>
    <cellStyle name="annee semestre 3 2 2 2 3 2 2 3 2 2 3 2 3 3 2 2 2 3 3 3" xfId="30327" xr:uid="{00000000-0005-0000-0000-000088480000}"/>
    <cellStyle name="annee semestre 3 2 2 2 3 2 2 3 2 2 3 2 3 3 2 2 2 3 4" xfId="23919" xr:uid="{00000000-0005-0000-0000-000089480000}"/>
    <cellStyle name="annee semestre 3 2 2 2 3 2 2 3 2 2 3 2 3 3 2 2 3" xfId="16775" xr:uid="{00000000-0005-0000-0000-00008A480000}"/>
    <cellStyle name="annee semestre 3 2 2 2 3 2 2 3 2 2 3 2 3 3 2 2 3 2" xfId="12795" xr:uid="{00000000-0005-0000-0000-00008B480000}"/>
    <cellStyle name="annee semestre 3 2 2 2 3 2 2 3 2 2 3 2 3 3 2 2 3 2 2" xfId="35090" xr:uid="{00000000-0005-0000-0000-00008C480000}"/>
    <cellStyle name="annee semestre 3 2 2 2 3 2 2 3 2 2 3 2 3 3 2 2 3 3" xfId="24724" xr:uid="{00000000-0005-0000-0000-00008D480000}"/>
    <cellStyle name="annee semestre 3 2 2 2 3 2 2 3 2 2 3 2 3 3 2 2 4" xfId="21747" xr:uid="{00000000-0005-0000-0000-00008E480000}"/>
    <cellStyle name="annee semestre 3 2 2 2 3 2 2 3 2 2 3 2 3 3 3" xfId="16307" xr:uid="{00000000-0005-0000-0000-00008F480000}"/>
    <cellStyle name="annee semestre 3 2 2 2 3 2 2 3 2 2 3 2 3 3 3 2" xfId="8259" xr:uid="{00000000-0005-0000-0000-000090480000}"/>
    <cellStyle name="annee semestre 3 2 2 2 3 2 2 3 2 2 3 2 3 3 3 2 2" xfId="34622" xr:uid="{00000000-0005-0000-0000-000091480000}"/>
    <cellStyle name="annee semestre 3 2 2 2 3 2 2 3 2 2 3 2 3 3 3 3" xfId="23418" xr:uid="{00000000-0005-0000-0000-000092480000}"/>
    <cellStyle name="annee semestre 3 2 2 2 3 2 2 3 2 2 3 2 3 3 4" xfId="22052" xr:uid="{00000000-0005-0000-0000-000093480000}"/>
    <cellStyle name="annee semestre 3 2 2 2 3 2 2 3 2 2 3 2 4" xfId="15455" xr:uid="{00000000-0005-0000-0000-000094480000}"/>
    <cellStyle name="annee semestre 3 2 2 2 3 2 2 3 2 2 3 2 4 2" xfId="8542" xr:uid="{00000000-0005-0000-0000-000095480000}"/>
    <cellStyle name="annee semestre 3 2 2 2 3 2 2 3 2 2 3 2 4 2 2" xfId="33774" xr:uid="{00000000-0005-0000-0000-000096480000}"/>
    <cellStyle name="annee semestre 3 2 2 2 3 2 2 3 2 2 3 2 4 3" xfId="21269" xr:uid="{00000000-0005-0000-0000-000097480000}"/>
    <cellStyle name="annee semestre 3 2 2 2 3 2 2 3 2 2 3 2 5" xfId="27893" xr:uid="{00000000-0005-0000-0000-000098480000}"/>
    <cellStyle name="annee semestre 3 2 2 2 3 2 2 3 2 2 4" xfId="14851" xr:uid="{00000000-0005-0000-0000-000099480000}"/>
    <cellStyle name="annee semestre 3 2 2 2 3 2 2 3 2 2 4 2" xfId="19441" xr:uid="{00000000-0005-0000-0000-00009A480000}"/>
    <cellStyle name="annee semestre 3 2 2 2 3 2 2 3 2 2 4 2 2" xfId="33173" xr:uid="{00000000-0005-0000-0000-00009B480000}"/>
    <cellStyle name="annee semestre 3 2 2 2 3 2 2 3 2 2 4 3" xfId="30768" xr:uid="{00000000-0005-0000-0000-00009C480000}"/>
    <cellStyle name="annee semestre 3 2 2 2 3 2 2 3 2 2 5" xfId="20648" xr:uid="{00000000-0005-0000-0000-00009D480000}"/>
    <cellStyle name="annee semestre 3 2 2 2 3 2 2 3 3" xfId="15081" xr:uid="{00000000-0005-0000-0000-00009E480000}"/>
    <cellStyle name="annee semestre 3 2 2 2 3 2 2 3 3 2" xfId="13048" xr:uid="{00000000-0005-0000-0000-00009F480000}"/>
    <cellStyle name="annee semestre 3 2 2 2 3 2 2 3 3 2 2" xfId="33401" xr:uid="{00000000-0005-0000-0000-0000A0480000}"/>
    <cellStyle name="annee semestre 3 2 2 2 3 2 2 3 3 3" xfId="29834" xr:uid="{00000000-0005-0000-0000-0000A1480000}"/>
    <cellStyle name="annee semestre 3 2 2 2 3 2 2 3 4" xfId="25906" xr:uid="{00000000-0005-0000-0000-0000A2480000}"/>
    <cellStyle name="annee semestre 3 2 2 2 3 2 2 4" xfId="710" xr:uid="{00000000-0005-0000-0000-0000A3480000}"/>
    <cellStyle name="annee semestre 3 2 2 2 3 2 2 4 2" xfId="736" xr:uid="{00000000-0005-0000-0000-0000A4480000}"/>
    <cellStyle name="annee semestre 3 2 2 2 3 2 2 4 2 2" xfId="713" xr:uid="{00000000-0005-0000-0000-0000A5480000}"/>
    <cellStyle name="annee semestre 3 2 2 2 3 2 2 4 2 2 2" xfId="937" xr:uid="{00000000-0005-0000-0000-0000A6480000}"/>
    <cellStyle name="annee semestre 3 2 2 2 3 2 2 4 2 2 2 2" xfId="1206" xr:uid="{00000000-0005-0000-0000-0000A7480000}"/>
    <cellStyle name="annee semestre 3 2 2 2 3 2 2 4 2 2 2 2 2" xfId="1310" xr:uid="{00000000-0005-0000-0000-0000A8480000}"/>
    <cellStyle name="annee semestre 3 2 2 2 3 2 2 4 2 2 2 2 2 2" xfId="1689" xr:uid="{00000000-0005-0000-0000-0000A9480000}"/>
    <cellStyle name="annee semestre 3 2 2 2 3 2 2 4 2 2 2 2 2 2 2" xfId="1967" xr:uid="{00000000-0005-0000-0000-0000AA480000}"/>
    <cellStyle name="annee semestre 3 2 2 2 3 2 2 4 2 2 2 2 2 2 2 2" xfId="2322" xr:uid="{00000000-0005-0000-0000-0000AB480000}"/>
    <cellStyle name="annee semestre 3 2 2 2 3 2 2 4 2 2 2 2 2 2 2 2 2" xfId="2857" xr:uid="{00000000-0005-0000-0000-0000AC480000}"/>
    <cellStyle name="annee semestre 3 2 2 2 3 2 2 4 2 2 2 2 2 2 2 2 2 2" xfId="4139" xr:uid="{00000000-0005-0000-0000-0000AD480000}"/>
    <cellStyle name="annee semestre 3 2 2 2 3 2 2 4 2 2 2 2 2 2 2 2 2 2 2" xfId="4613" xr:uid="{00000000-0005-0000-0000-0000AE480000}"/>
    <cellStyle name="annee semestre 3 2 2 2 3 2 2 4 2 2 2 2 2 2 2 2 2 2 2 2" xfId="5615" xr:uid="{00000000-0005-0000-0000-0000AF480000}"/>
    <cellStyle name="annee semestre 3 2 2 2 3 2 2 4 2 2 2 2 2 2 2 2 2 2 2 2 2" xfId="6620" xr:uid="{00000000-0005-0000-0000-0000B0480000}"/>
    <cellStyle name="annee semestre 3 2 2 2 3 2 2 4 2 2 2 2 2 2 2 2 2 2 2 2 2 2" xfId="5904" xr:uid="{00000000-0005-0000-0000-0000B1480000}"/>
    <cellStyle name="annee semestre 3 2 2 2 3 2 2 4 2 2 2 2 2 2 2 2 2 2 2 2 2 2 2" xfId="7631" xr:uid="{00000000-0005-0000-0000-0000B2480000}"/>
    <cellStyle name="annee semestre 3 2 2 2 3 2 2 4 2 2 2 2 2 2 2 2 2 2 2 2 2 2 2 2" xfId="14435" xr:uid="{00000000-0005-0000-0000-0000B3480000}"/>
    <cellStyle name="annee semestre 3 2 2 2 3 2 2 4 2 2 2 2 2 2 2 2 2 2 2 2 2 2 2 2 2" xfId="9084" xr:uid="{00000000-0005-0000-0000-0000B4480000}"/>
    <cellStyle name="annee semestre 3 2 2 2 3 2 2 4 2 2 2 2 2 2 2 2 2 2 2 2 2 2 2 2 2 2" xfId="32761" xr:uid="{00000000-0005-0000-0000-0000B5480000}"/>
    <cellStyle name="annee semestre 3 2 2 2 3 2 2 4 2 2 2 2 2 2 2 2 2 2 2 2 2 2 2 2 3" xfId="29442" xr:uid="{00000000-0005-0000-0000-0000B6480000}"/>
    <cellStyle name="annee semestre 3 2 2 2 3 2 2 4 2 2 2 2 2 2 2 2 2 2 2 2 2 2 2 3" xfId="22713" xr:uid="{00000000-0005-0000-0000-0000B7480000}"/>
    <cellStyle name="annee semestre 3 2 2 2 3 2 2 4 2 2 2 2 2 2 2 2 2 2 2 2 2 2 3" xfId="17947" xr:uid="{00000000-0005-0000-0000-0000B8480000}"/>
    <cellStyle name="annee semestre 3 2 2 2 3 2 2 4 2 2 2 2 2 2 2 2 2 2 2 2 2 2 3 2" xfId="19777" xr:uid="{00000000-0005-0000-0000-0000B9480000}"/>
    <cellStyle name="annee semestre 3 2 2 2 3 2 2 4 2 2 2 2 2 2 2 2 2 2 2 2 2 2 3 2 2" xfId="36262" xr:uid="{00000000-0005-0000-0000-0000BA480000}"/>
    <cellStyle name="annee semestre 3 2 2 2 3 2 2 4 2 2 2 2 2 2 2 2 2 2 2 2 2 2 3 3" xfId="21128" xr:uid="{00000000-0005-0000-0000-0000BB480000}"/>
    <cellStyle name="annee semestre 3 2 2 2 3 2 2 4 2 2 2 2 2 2 2 2 2 2 2 2 2 2 4" xfId="26238" xr:uid="{00000000-0005-0000-0000-0000BC480000}"/>
    <cellStyle name="annee semestre 3 2 2 2 3 2 2 4 2 2 2 2 2 2 2 2 2 2 2 2 2 3" xfId="10778" xr:uid="{00000000-0005-0000-0000-0000BD480000}"/>
    <cellStyle name="annee semestre 3 2 2 2 3 2 2 4 2 2 2 2 2 2 2 2 2 2 2 2 2 3 2" xfId="12417" xr:uid="{00000000-0005-0000-0000-0000BE480000}"/>
    <cellStyle name="annee semestre 3 2 2 2 3 2 2 4 2 2 2 2 2 2 2 2 2 2 2 2 2 3 2 2" xfId="14593" xr:uid="{00000000-0005-0000-0000-0000BF480000}"/>
    <cellStyle name="annee semestre 3 2 2 2 3 2 2 4 2 2 2 2 2 2 2 2 2 2 2 2 2 3 2 2 2" xfId="13124" xr:uid="{00000000-0005-0000-0000-0000C0480000}"/>
    <cellStyle name="annee semestre 3 2 2 2 3 2 2 4 2 2 2 2 2 2 2 2 2 2 2 2 2 3 2 2 2 2" xfId="32919" xr:uid="{00000000-0005-0000-0000-0000C1480000}"/>
    <cellStyle name="annee semestre 3 2 2 2 3 2 2 4 2 2 2 2 2 2 2 2 2 2 2 2 2 3 2 2 3" xfId="30386" xr:uid="{00000000-0005-0000-0000-0000C2480000}"/>
    <cellStyle name="annee semestre 3 2 2 2 3 2 2 4 2 2 2 2 2 2 2 2 2 2 2 2 2 3 2 3" xfId="21113" xr:uid="{00000000-0005-0000-0000-0000C3480000}"/>
    <cellStyle name="annee semestre 3 2 2 2 3 2 2 4 2 2 2 2 2 2 2 2 2 2 2 2 2 3 3" xfId="15530" xr:uid="{00000000-0005-0000-0000-0000C4480000}"/>
    <cellStyle name="annee semestre 3 2 2 2 3 2 2 4 2 2 2 2 2 2 2 2 2 2 2 2 2 3 3 2" xfId="8495" xr:uid="{00000000-0005-0000-0000-0000C5480000}"/>
    <cellStyle name="annee semestre 3 2 2 2 3 2 2 4 2 2 2 2 2 2 2 2 2 2 2 2 2 3 3 2 2" xfId="33849" xr:uid="{00000000-0005-0000-0000-0000C6480000}"/>
    <cellStyle name="annee semestre 3 2 2 2 3 2 2 4 2 2 2 2 2 2 2 2 2 2 2 2 2 3 3 3" xfId="28999" xr:uid="{00000000-0005-0000-0000-0000C7480000}"/>
    <cellStyle name="annee semestre 3 2 2 2 3 2 2 4 2 2 2 2 2 2 2 2 2 2 2 2 2 3 4" xfId="21766" xr:uid="{00000000-0005-0000-0000-0000C8480000}"/>
    <cellStyle name="annee semestre 3 2 2 2 3 2 2 4 2 2 2 2 2 2 2 2 2 2 2 2 3" xfId="16536" xr:uid="{00000000-0005-0000-0000-0000C9480000}"/>
    <cellStyle name="annee semestre 3 2 2 2 3 2 2 4 2 2 2 2 2 2 2 2 2 2 2 2 3 2" xfId="20211" xr:uid="{00000000-0005-0000-0000-0000CA480000}"/>
    <cellStyle name="annee semestre 3 2 2 2 3 2 2 4 2 2 2 2 2 2 2 2 2 2 2 2 3 2 2" xfId="34851" xr:uid="{00000000-0005-0000-0000-0000CB480000}"/>
    <cellStyle name="annee semestre 3 2 2 2 3 2 2 4 2 2 2 2 2 2 2 2 2 2 2 2 3 3" xfId="30059" xr:uid="{00000000-0005-0000-0000-0000CC480000}"/>
    <cellStyle name="annee semestre 3 2 2 2 3 2 2 4 2 2 2 2 2 2 2 2 2 2 2 2 4" xfId="25924" xr:uid="{00000000-0005-0000-0000-0000CD480000}"/>
    <cellStyle name="annee semestre 3 2 2 2 3 2 2 4 2 2 2 2 2 2 2 2 2 2 3" xfId="18128" xr:uid="{00000000-0005-0000-0000-0000CE480000}"/>
    <cellStyle name="annee semestre 3 2 2 2 3 2 2 4 2 2 2 2 2 2 2 2 2 2 3 2" xfId="19949" xr:uid="{00000000-0005-0000-0000-0000CF480000}"/>
    <cellStyle name="annee semestre 3 2 2 2 3 2 2 4 2 2 2 2 2 2 2 2 2 2 3 2 2" xfId="36443" xr:uid="{00000000-0005-0000-0000-0000D0480000}"/>
    <cellStyle name="annee semestre 3 2 2 2 3 2 2 4 2 2 2 2 2 2 2 2 2 2 3 3" xfId="30426" xr:uid="{00000000-0005-0000-0000-0000D1480000}"/>
    <cellStyle name="annee semestre 3 2 2 2 3 2 2 4 2 2 2 2 2 2 2 2 2 2 4" xfId="23076" xr:uid="{00000000-0005-0000-0000-0000D2480000}"/>
    <cellStyle name="annee semestre 3 2 2 2 3 2 2 4 2 2 2 2 2 2 2 2 3" xfId="3339" xr:uid="{00000000-0005-0000-0000-0000D3480000}"/>
    <cellStyle name="annee semestre 3 2 2 2 3 2 2 4 2 2 2 2 2 2 2 2 3 2" xfId="4318" xr:uid="{00000000-0005-0000-0000-0000D4480000}"/>
    <cellStyle name="annee semestre 3 2 2 2 3 2 2 4 2 2 2 2 2 2 2 2 3 2 2" xfId="5283" xr:uid="{00000000-0005-0000-0000-0000D5480000}"/>
    <cellStyle name="annee semestre 3 2 2 2 3 2 2 4 2 2 2 2 2 2 2 2 3 2 2 2" xfId="6372" xr:uid="{00000000-0005-0000-0000-0000D6480000}"/>
    <cellStyle name="annee semestre 3 2 2 2 3 2 2 4 2 2 2 2 2 2 2 2 3 2 2 2 2" xfId="5894" xr:uid="{00000000-0005-0000-0000-0000D7480000}"/>
    <cellStyle name="annee semestre 3 2 2 2 3 2 2 4 2 2 2 2 2 2 2 2 3 2 2 2 2 2" xfId="7383" xr:uid="{00000000-0005-0000-0000-0000D8480000}"/>
    <cellStyle name="annee semestre 3 2 2 2 3 2 2 4 2 2 2 2 2 2 2 2 3 2 2 2 2 2 2" xfId="13425" xr:uid="{00000000-0005-0000-0000-0000D9480000}"/>
    <cellStyle name="annee semestre 3 2 2 2 3 2 2 4 2 2 2 2 2 2 2 2 3 2 2 2 2 2 2 2" xfId="8144" xr:uid="{00000000-0005-0000-0000-0000DA480000}"/>
    <cellStyle name="annee semestre 3 2 2 2 3 2 2 4 2 2 2 2 2 2 2 2 3 2 2 2 2 2 2 2 2" xfId="31751" xr:uid="{00000000-0005-0000-0000-0000DB480000}"/>
    <cellStyle name="annee semestre 3 2 2 2 3 2 2 4 2 2 2 2 2 2 2 2 3 2 2 2 2 2 2 3" xfId="31473" xr:uid="{00000000-0005-0000-0000-0000DC480000}"/>
    <cellStyle name="annee semestre 3 2 2 2 3 2 2 4 2 2 2 2 2 2 2 2 3 2 2 2 2 2 3" xfId="31021" xr:uid="{00000000-0005-0000-0000-0000DD480000}"/>
    <cellStyle name="annee semestre 3 2 2 2 3 2 2 4 2 2 2 2 2 2 2 2 3 2 2 2 2 3" xfId="16889" xr:uid="{00000000-0005-0000-0000-0000DE480000}"/>
    <cellStyle name="annee semestre 3 2 2 2 3 2 2 4 2 2 2 2 2 2 2 2 3 2 2 2 2 3 2" xfId="9637" xr:uid="{00000000-0005-0000-0000-0000DF480000}"/>
    <cellStyle name="annee semestre 3 2 2 2 3 2 2 4 2 2 2 2 2 2 2 2 3 2 2 2 2 3 2 2" xfId="35204" xr:uid="{00000000-0005-0000-0000-0000E0480000}"/>
    <cellStyle name="annee semestre 3 2 2 2 3 2 2 4 2 2 2 2 2 2 2 2 3 2 2 2 2 3 3" xfId="29163" xr:uid="{00000000-0005-0000-0000-0000E1480000}"/>
    <cellStyle name="annee semestre 3 2 2 2 3 2 2 4 2 2 2 2 2 2 2 2 3 2 2 2 2 4" xfId="24332" xr:uid="{00000000-0005-0000-0000-0000E2480000}"/>
    <cellStyle name="annee semestre 3 2 2 2 3 2 2 4 2 2 2 2 2 2 2 2 3 2 2 2 3" xfId="10530" xr:uid="{00000000-0005-0000-0000-0000E3480000}"/>
    <cellStyle name="annee semestre 3 2 2 2 3 2 2 4 2 2 2 2 2 2 2 2 3 2 2 2 3 2" xfId="11837" xr:uid="{00000000-0005-0000-0000-0000E4480000}"/>
    <cellStyle name="annee semestre 3 2 2 2 3 2 2 4 2 2 2 2 2 2 2 2 3 2 2 2 3 2 2" xfId="14367" xr:uid="{00000000-0005-0000-0000-0000E5480000}"/>
    <cellStyle name="annee semestre 3 2 2 2 3 2 2 4 2 2 2 2 2 2 2 2 3 2 2 2 3 2 2 2" xfId="12632" xr:uid="{00000000-0005-0000-0000-0000E6480000}"/>
    <cellStyle name="annee semestre 3 2 2 2 3 2 2 4 2 2 2 2 2 2 2 2 3 2 2 2 3 2 2 2 2" xfId="32693" xr:uid="{00000000-0005-0000-0000-0000E7480000}"/>
    <cellStyle name="annee semestre 3 2 2 2 3 2 2 4 2 2 2 2 2 2 2 2 3 2 2 2 3 2 2 3" xfId="26581" xr:uid="{00000000-0005-0000-0000-0000E8480000}"/>
    <cellStyle name="annee semestre 3 2 2 2 3 2 2 4 2 2 2 2 2 2 2 2 3 2 2 2 3 2 3" xfId="29321" xr:uid="{00000000-0005-0000-0000-0000E9480000}"/>
    <cellStyle name="annee semestre 3 2 2 2 3 2 2 4 2 2 2 2 2 2 2 2 3 2 2 2 3 3" xfId="15651" xr:uid="{00000000-0005-0000-0000-0000EA480000}"/>
    <cellStyle name="annee semestre 3 2 2 2 3 2 2 4 2 2 2 2 2 2 2 2 3 2 2 2 3 3 2" xfId="19956" xr:uid="{00000000-0005-0000-0000-0000EB480000}"/>
    <cellStyle name="annee semestre 3 2 2 2 3 2 2 4 2 2 2 2 2 2 2 2 3 2 2 2 3 3 2 2" xfId="33968" xr:uid="{00000000-0005-0000-0000-0000EC480000}"/>
    <cellStyle name="annee semestre 3 2 2 2 3 2 2 4 2 2 2 2 2 2 2 2 3 2 2 2 3 3 3" xfId="20701" xr:uid="{00000000-0005-0000-0000-0000ED480000}"/>
    <cellStyle name="annee semestre 3 2 2 2 3 2 2 4 2 2 2 2 2 2 2 2 3 2 2 2 3 4" xfId="28547" xr:uid="{00000000-0005-0000-0000-0000EE480000}"/>
    <cellStyle name="annee semestre 3 2 2 2 3 2 2 4 2 2 2 2 2 2 2 2 3 2 2 3" xfId="14946" xr:uid="{00000000-0005-0000-0000-0000EF480000}"/>
    <cellStyle name="annee semestre 3 2 2 2 3 2 2 4 2 2 2 2 2 2 2 2 3 2 2 3 2" xfId="10277" xr:uid="{00000000-0005-0000-0000-0000F0480000}"/>
    <cellStyle name="annee semestre 3 2 2 2 3 2 2 4 2 2 2 2 2 2 2 2 3 2 2 3 2 2" xfId="33267" xr:uid="{00000000-0005-0000-0000-0000F1480000}"/>
    <cellStyle name="annee semestre 3 2 2 2 3 2 2 4 2 2 2 2 2 2 2 2 3 2 2 3 3" xfId="31071" xr:uid="{00000000-0005-0000-0000-0000F2480000}"/>
    <cellStyle name="annee semestre 3 2 2 2 3 2 2 4 2 2 2 2 2 2 2 2 3 2 2 4" xfId="21794" xr:uid="{00000000-0005-0000-0000-0000F3480000}"/>
    <cellStyle name="annee semestre 3 2 2 2 3 2 2 4 2 2 2 2 2 2 2 2 3 3" xfId="15394" xr:uid="{00000000-0005-0000-0000-0000F4480000}"/>
    <cellStyle name="annee semestre 3 2 2 2 3 2 2 4 2 2 2 2 2 2 2 2 3 3 2" xfId="9715" xr:uid="{00000000-0005-0000-0000-0000F5480000}"/>
    <cellStyle name="annee semestre 3 2 2 2 3 2 2 4 2 2 2 2 2 2 2 2 3 3 2 2" xfId="33713" xr:uid="{00000000-0005-0000-0000-0000F6480000}"/>
    <cellStyle name="annee semestre 3 2 2 2 3 2 2 4 2 2 2 2 2 2 2 2 3 3 3" xfId="27205" xr:uid="{00000000-0005-0000-0000-0000F7480000}"/>
    <cellStyle name="annee semestre 3 2 2 2 3 2 2 4 2 2 2 2 2 2 2 2 3 4" xfId="25102" xr:uid="{00000000-0005-0000-0000-0000F8480000}"/>
    <cellStyle name="annee semestre 3 2 2 2 3 2 2 4 2 2 2 2 2 2 3" xfId="2590" xr:uid="{00000000-0005-0000-0000-0000F9480000}"/>
    <cellStyle name="annee semestre 3 2 2 2 3 2 2 4 2 2 2 2 2 2 3 2" xfId="2430" xr:uid="{00000000-0005-0000-0000-0000FA480000}"/>
    <cellStyle name="annee semestre 3 2 2 2 3 2 2 4 2 2 2 2 2 2 3 2 2" xfId="4039" xr:uid="{00000000-0005-0000-0000-0000FB480000}"/>
    <cellStyle name="annee semestre 3 2 2 2 3 2 2 4 2 2 2 2 2 2 3 2 2 2" xfId="4513" xr:uid="{00000000-0005-0000-0000-0000FC480000}"/>
    <cellStyle name="annee semestre 3 2 2 2 3 2 2 4 2 2 2 2 2 2 3 2 2 2 2" xfId="5223" xr:uid="{00000000-0005-0000-0000-0000FD480000}"/>
    <cellStyle name="annee semestre 3 2 2 2 3 2 2 4 2 2 2 2 2 2 3 2 2 2 2 2" xfId="7111" xr:uid="{00000000-0005-0000-0000-0000FE480000}"/>
    <cellStyle name="annee semestre 3 2 2 2 3 2 2 4 2 2 2 2 2 2 3 2 2 2 2 2 2" xfId="6192" xr:uid="{00000000-0005-0000-0000-0000FF480000}"/>
    <cellStyle name="annee semestre 3 2 2 2 3 2 2 4 2 2 2 2 2 2 3 2 2 2 2 2 2 2" xfId="8026" xr:uid="{00000000-0005-0000-0000-000000490000}"/>
    <cellStyle name="annee semestre 3 2 2 2 3 2 2 4 2 2 2 2 2 2 3 2 2 2 2 2 2 2 2" xfId="13744" xr:uid="{00000000-0005-0000-0000-000001490000}"/>
    <cellStyle name="annee semestre 3 2 2 2 3 2 2 4 2 2 2 2 2 2 3 2 2 2 2 2 2 2 2 2" xfId="8255" xr:uid="{00000000-0005-0000-0000-000002490000}"/>
    <cellStyle name="annee semestre 3 2 2 2 3 2 2 4 2 2 2 2 2 2 3 2 2 2 2 2 2 2 2 2 2" xfId="32070" xr:uid="{00000000-0005-0000-0000-000003490000}"/>
    <cellStyle name="annee semestre 3 2 2 2 3 2 2 4 2 2 2 2 2 2 3 2 2 2 2 2 2 2 2 3" xfId="21184" xr:uid="{00000000-0005-0000-0000-000004490000}"/>
    <cellStyle name="annee semestre 3 2 2 2 3 2 2 4 2 2 2 2 2 2 3 2 2 2 2 2 2 2 3" xfId="22828" xr:uid="{00000000-0005-0000-0000-000005490000}"/>
    <cellStyle name="annee semestre 3 2 2 2 3 2 2 4 2 2 2 2 2 2 3 2 2 2 2 2 2 3" xfId="17703" xr:uid="{00000000-0005-0000-0000-000006490000}"/>
    <cellStyle name="annee semestre 3 2 2 2 3 2 2 4 2 2 2 2 2 2 3 2 2 2 2 2 2 3 2" xfId="11261" xr:uid="{00000000-0005-0000-0000-000007490000}"/>
    <cellStyle name="annee semestre 3 2 2 2 3 2 2 4 2 2 2 2 2 2 3 2 2 2 2 2 2 3 2 2" xfId="36018" xr:uid="{00000000-0005-0000-0000-000008490000}"/>
    <cellStyle name="annee semestre 3 2 2 2 3 2 2 4 2 2 2 2 2 2 3 2 2 2 2 2 2 3 3" xfId="20884" xr:uid="{00000000-0005-0000-0000-000009490000}"/>
    <cellStyle name="annee semestre 3 2 2 2 3 2 2 4 2 2 2 2 2 2 3 2 2 2 2 2 2 4" xfId="29171" xr:uid="{00000000-0005-0000-0000-00000A490000}"/>
    <cellStyle name="annee semestre 3 2 2 2 3 2 2 4 2 2 2 2 2 2 3 2 2 2 2 2 3" xfId="11173" xr:uid="{00000000-0005-0000-0000-00000B490000}"/>
    <cellStyle name="annee semestre 3 2 2 2 3 2 2 4 2 2 2 2 2 2 3 2 2 2 2 2 3 2" xfId="12549" xr:uid="{00000000-0005-0000-0000-00000C490000}"/>
    <cellStyle name="annee semestre 3 2 2 2 3 2 2 4 2 2 2 2 2 2 3 2 2 2 2 2 3 2 2" xfId="14725" xr:uid="{00000000-0005-0000-0000-00000D490000}"/>
    <cellStyle name="annee semestre 3 2 2 2 3 2 2 4 2 2 2 2 2 2 3 2 2 2 2 2 3 2 2 2" xfId="9093" xr:uid="{00000000-0005-0000-0000-00000E490000}"/>
    <cellStyle name="annee semestre 3 2 2 2 3 2 2 4 2 2 2 2 2 2 3 2 2 2 2 2 3 2 2 2 2" xfId="33051" xr:uid="{00000000-0005-0000-0000-00000F490000}"/>
    <cellStyle name="annee semestre 3 2 2 2 3 2 2 4 2 2 2 2 2 2 3 2 2 2 2 2 3 2 2 3" xfId="26291" xr:uid="{00000000-0005-0000-0000-000010490000}"/>
    <cellStyle name="annee semestre 3 2 2 2 3 2 2 4 2 2 2 2 2 2 3 2 2 2 2 2 3 2 3" xfId="26762" xr:uid="{00000000-0005-0000-0000-000011490000}"/>
    <cellStyle name="annee semestre 3 2 2 2 3 2 2 4 2 2 2 2 2 2 3 2 2 2 2 2 3 3" xfId="18503" xr:uid="{00000000-0005-0000-0000-000012490000}"/>
    <cellStyle name="annee semestre 3 2 2 2 3 2 2 4 2 2 2 2 2 2 3 2 2 2 2 2 3 3 2" xfId="10422" xr:uid="{00000000-0005-0000-0000-000013490000}"/>
    <cellStyle name="annee semestre 3 2 2 2 3 2 2 4 2 2 2 2 2 2 3 2 2 2 2 2 3 3 2 2" xfId="36818" xr:uid="{00000000-0005-0000-0000-000014490000}"/>
    <cellStyle name="annee semestre 3 2 2 2 3 2 2 4 2 2 2 2 2 2 3 2 2 2 2 2 3 3 3" xfId="25444" xr:uid="{00000000-0005-0000-0000-000015490000}"/>
    <cellStyle name="annee semestre 3 2 2 2 3 2 2 4 2 2 2 2 2 2 3 2 2 2 2 2 3 4" xfId="28673" xr:uid="{00000000-0005-0000-0000-000016490000}"/>
    <cellStyle name="annee semestre 3 2 2 2 3 2 2 4 2 2 2 2 2 2 3 2 2 2 2 3" xfId="16175" xr:uid="{00000000-0005-0000-0000-000017490000}"/>
    <cellStyle name="annee semestre 3 2 2 2 3 2 2 4 2 2 2 2 2 2 3 2 2 2 2 3 2" xfId="10017" xr:uid="{00000000-0005-0000-0000-000018490000}"/>
    <cellStyle name="annee semestre 3 2 2 2 3 2 2 4 2 2 2 2 2 2 3 2 2 2 2 3 2 2" xfId="34490" xr:uid="{00000000-0005-0000-0000-000019490000}"/>
    <cellStyle name="annee semestre 3 2 2 2 3 2 2 4 2 2 2 2 2 2 3 2 2 2 2 3 3" xfId="31469" xr:uid="{00000000-0005-0000-0000-00001A490000}"/>
    <cellStyle name="annee semestre 3 2 2 2 3 2 2 4 2 2 2 2 2 2 3 2 2 2 2 4" xfId="23753" xr:uid="{00000000-0005-0000-0000-00001B490000}"/>
    <cellStyle name="annee semestre 3 2 2 2 3 2 2 4 2 2 2 2 2 2 3 2 2 3" xfId="16192" xr:uid="{00000000-0005-0000-0000-00001C490000}"/>
    <cellStyle name="annee semestre 3 2 2 2 3 2 2 4 2 2 2 2 2 2 3 2 2 3 2" xfId="19674" xr:uid="{00000000-0005-0000-0000-00001D490000}"/>
    <cellStyle name="annee semestre 3 2 2 2 3 2 2 4 2 2 2 2 2 2 3 2 2 3 2 2" xfId="34507" xr:uid="{00000000-0005-0000-0000-00001E490000}"/>
    <cellStyle name="annee semestre 3 2 2 2 3 2 2 4 2 2 2 2 2 2 3 2 2 3 3" xfId="24044" xr:uid="{00000000-0005-0000-0000-00001F490000}"/>
    <cellStyle name="annee semestre 3 2 2 2 3 2 2 4 2 2 2 2 2 2 3 2 2 4" xfId="28322" xr:uid="{00000000-0005-0000-0000-000020490000}"/>
    <cellStyle name="annee semestre 3 2 2 2 3 2 2 4 2 2 2 2 2 2 3 3" xfId="3008" xr:uid="{00000000-0005-0000-0000-000021490000}"/>
    <cellStyle name="annee semestre 3 2 2 2 3 2 2 4 2 2 2 2 2 2 3 3 2" xfId="3566" xr:uid="{00000000-0005-0000-0000-000022490000}"/>
    <cellStyle name="annee semestre 3 2 2 2 3 2 2 4 2 2 2 2 2 2 3 3 2 2" xfId="5495" xr:uid="{00000000-0005-0000-0000-000023490000}"/>
    <cellStyle name="annee semestre 3 2 2 2 3 2 2 4 2 2 2 2 2 2 3 3 2 2 2" xfId="6794" xr:uid="{00000000-0005-0000-0000-000024490000}"/>
    <cellStyle name="annee semestre 3 2 2 2 3 2 2 4 2 2 2 2 2 2 3 3 2 2 2 2" xfId="5042" xr:uid="{00000000-0005-0000-0000-000025490000}"/>
    <cellStyle name="annee semestre 3 2 2 2 3 2 2 4 2 2 2 2 2 2 3 3 2 2 2 2 2" xfId="7805" xr:uid="{00000000-0005-0000-0000-000026490000}"/>
    <cellStyle name="annee semestre 3 2 2 2 3 2 2 4 2 2 2 2 2 2 3 3 2 2 2 2 2 2" xfId="13374" xr:uid="{00000000-0005-0000-0000-000027490000}"/>
    <cellStyle name="annee semestre 3 2 2 2 3 2 2 4 2 2 2 2 2 2 3 3 2 2 2 2 2 2 2" xfId="8997" xr:uid="{00000000-0005-0000-0000-000028490000}"/>
    <cellStyle name="annee semestre 3 2 2 2 3 2 2 4 2 2 2 2 2 2 3 3 2 2 2 2 2 2 2 2" xfId="31700" xr:uid="{00000000-0005-0000-0000-000029490000}"/>
    <cellStyle name="annee semestre 3 2 2 2 3 2 2 4 2 2 2 2 2 2 3 3 2 2 2 2 2 2 3" xfId="30951" xr:uid="{00000000-0005-0000-0000-00002A490000}"/>
    <cellStyle name="annee semestre 3 2 2 2 3 2 2 4 2 2 2 2 2 2 3 3 2 2 2 2 2 3" xfId="28256" xr:uid="{00000000-0005-0000-0000-00002B490000}"/>
    <cellStyle name="annee semestre 3 2 2 2 3 2 2 4 2 2 2 2 2 2 3 3 2 2 2 2 3" xfId="18376" xr:uid="{00000000-0005-0000-0000-00002C490000}"/>
    <cellStyle name="annee semestre 3 2 2 2 3 2 2 4 2 2 2 2 2 2 3 3 2 2 2 2 3 2" xfId="11639" xr:uid="{00000000-0005-0000-0000-00002D490000}"/>
    <cellStyle name="annee semestre 3 2 2 2 3 2 2 4 2 2 2 2 2 2 3 3 2 2 2 2 3 2 2" xfId="36691" xr:uid="{00000000-0005-0000-0000-00002E490000}"/>
    <cellStyle name="annee semestre 3 2 2 2 3 2 2 4 2 2 2 2 2 2 3 3 2 2 2 2 3 3" xfId="30911" xr:uid="{00000000-0005-0000-0000-00002F490000}"/>
    <cellStyle name="annee semestre 3 2 2 2 3 2 2 4 2 2 2 2 2 2 3 3 2 2 2 2 4" xfId="22182" xr:uid="{00000000-0005-0000-0000-000030490000}"/>
    <cellStyle name="annee semestre 3 2 2 2 3 2 2 4 2 2 2 2 2 2 3 3 2 2 2 3" xfId="10952" xr:uid="{00000000-0005-0000-0000-000031490000}"/>
    <cellStyle name="annee semestre 3 2 2 2 3 2 2 4 2 2 2 2 2 2 3 3 2 2 2 3 2" xfId="11974" xr:uid="{00000000-0005-0000-0000-000032490000}"/>
    <cellStyle name="annee semestre 3 2 2 2 3 2 2 4 2 2 2 2 2 2 3 3 2 2 2 3 2 2" xfId="13788" xr:uid="{00000000-0005-0000-0000-000033490000}"/>
    <cellStyle name="annee semestre 3 2 2 2 3 2 2 4 2 2 2 2 2 2 3 3 2 2 2 3 2 2 2" xfId="8391" xr:uid="{00000000-0005-0000-0000-000034490000}"/>
    <cellStyle name="annee semestre 3 2 2 2 3 2 2 4 2 2 2 2 2 2 3 3 2 2 2 3 2 2 2 2" xfId="32114" xr:uid="{00000000-0005-0000-0000-000035490000}"/>
    <cellStyle name="annee semestre 3 2 2 2 3 2 2 4 2 2 2 2 2 2 3 3 2 2 2 3 2 2 3" xfId="26637" xr:uid="{00000000-0005-0000-0000-000036490000}"/>
    <cellStyle name="annee semestre 3 2 2 2 3 2 2 4 2 2 2 2 2 2 3 3 2 2 2 3 2 3" xfId="20799" xr:uid="{00000000-0005-0000-0000-000037490000}"/>
    <cellStyle name="annee semestre 3 2 2 2 3 2 2 4 2 2 2 2 2 2 3 3 2 2 2 3 3" xfId="15576" xr:uid="{00000000-0005-0000-0000-000038490000}"/>
    <cellStyle name="annee semestre 3 2 2 2 3 2 2 4 2 2 2 2 2 2 3 3 2 2 2 3 3 2" xfId="20470" xr:uid="{00000000-0005-0000-0000-000039490000}"/>
    <cellStyle name="annee semestre 3 2 2 2 3 2 2 4 2 2 2 2 2 2 3 3 2 2 2 3 3 2 2" xfId="33893" xr:uid="{00000000-0005-0000-0000-00003A490000}"/>
    <cellStyle name="annee semestre 3 2 2 2 3 2 2 4 2 2 2 2 2 2 3 3 2 2 2 3 3 3" xfId="22845" xr:uid="{00000000-0005-0000-0000-00003B490000}"/>
    <cellStyle name="annee semestre 3 2 2 2 3 2 2 4 2 2 2 2 2 2 3 3 2 2 2 3 4" xfId="27804" xr:uid="{00000000-0005-0000-0000-00003C490000}"/>
    <cellStyle name="annee semestre 3 2 2 2 3 2 2 4 2 2 2 2 2 2 3 3 2 2 3" xfId="16229" xr:uid="{00000000-0005-0000-0000-00003D490000}"/>
    <cellStyle name="annee semestre 3 2 2 2 3 2 2 4 2 2 2 2 2 2 3 3 2 2 3 2" xfId="18729" xr:uid="{00000000-0005-0000-0000-00003E490000}"/>
    <cellStyle name="annee semestre 3 2 2 2 3 2 2 4 2 2 2 2 2 2 3 3 2 2 3 2 2" xfId="34544" xr:uid="{00000000-0005-0000-0000-00003F490000}"/>
    <cellStyle name="annee semestre 3 2 2 2 3 2 2 4 2 2 2 2 2 2 3 3 2 2 3 3" xfId="29988" xr:uid="{00000000-0005-0000-0000-000040490000}"/>
    <cellStyle name="annee semestre 3 2 2 2 3 2 2 4 2 2 2 2 2 2 3 3 2 2 4" xfId="20790" xr:uid="{00000000-0005-0000-0000-000041490000}"/>
    <cellStyle name="annee semestre 3 2 2 2 3 2 2 4 2 2 2 2 2 2 3 3 3" xfId="18000" xr:uid="{00000000-0005-0000-0000-000042490000}"/>
    <cellStyle name="annee semestre 3 2 2 2 3 2 2 4 2 2 2 2 2 2 3 3 3 2" xfId="19858" xr:uid="{00000000-0005-0000-0000-000043490000}"/>
    <cellStyle name="annee semestre 3 2 2 2 3 2 2 4 2 2 2 2 2 2 3 3 3 2 2" xfId="36315" xr:uid="{00000000-0005-0000-0000-000044490000}"/>
    <cellStyle name="annee semestre 3 2 2 2 3 2 2 4 2 2 2 2 2 2 3 3 3 3" xfId="21285" xr:uid="{00000000-0005-0000-0000-000045490000}"/>
    <cellStyle name="annee semestre 3 2 2 2 3 2 2 4 2 2 2 2 2 2 3 3 4" xfId="21459" xr:uid="{00000000-0005-0000-0000-000046490000}"/>
    <cellStyle name="annee semestre 3 2 2 2 3 2 2 4 2 2 2 2 2 2 4" xfId="17024" xr:uid="{00000000-0005-0000-0000-000047490000}"/>
    <cellStyle name="annee semestre 3 2 2 2 3 2 2 4 2 2 2 2 2 2 4 2" xfId="20333" xr:uid="{00000000-0005-0000-0000-000048490000}"/>
    <cellStyle name="annee semestre 3 2 2 2 3 2 2 4 2 2 2 2 2 2 4 2 2" xfId="35339" xr:uid="{00000000-0005-0000-0000-000049490000}"/>
    <cellStyle name="annee semestre 3 2 2 2 3 2 2 4 2 2 2 2 2 2 4 3" xfId="29062" xr:uid="{00000000-0005-0000-0000-00004A490000}"/>
    <cellStyle name="annee semestre 3 2 2 2 3 2 2 4 2 2 2 2 2 2 5" xfId="23491" xr:uid="{00000000-0005-0000-0000-00004B490000}"/>
    <cellStyle name="annee semestre 3 2 2 2 3 2 2 4 2 2 2 2 3" xfId="17876" xr:uid="{00000000-0005-0000-0000-00004C490000}"/>
    <cellStyle name="annee semestre 3 2 2 2 3 2 2 4 2 2 2 2 3 2" xfId="11573" xr:uid="{00000000-0005-0000-0000-00004D490000}"/>
    <cellStyle name="annee semestre 3 2 2 2 3 2 2 4 2 2 2 2 3 2 2" xfId="36191" xr:uid="{00000000-0005-0000-0000-00004E490000}"/>
    <cellStyle name="annee semestre 3 2 2 2 3 2 2 4 2 2 2 2 3 3" xfId="21074" xr:uid="{00000000-0005-0000-0000-00004F490000}"/>
    <cellStyle name="annee semestre 3 2 2 2 3 2 2 4 2 2 2 2 4" xfId="24320" xr:uid="{00000000-0005-0000-0000-000050490000}"/>
    <cellStyle name="annee semestre 3 2 2 2 3 2 2 4 2 2 2 3" xfId="1383" xr:uid="{00000000-0005-0000-0000-000051490000}"/>
    <cellStyle name="annee semestre 3 2 2 2 3 2 2 4 2 2 2 3 2" xfId="1712" xr:uid="{00000000-0005-0000-0000-000052490000}"/>
    <cellStyle name="annee semestre 3 2 2 2 3 2 2 4 2 2 2 3 2 2" xfId="1990" xr:uid="{00000000-0005-0000-0000-000053490000}"/>
    <cellStyle name="annee semestre 3 2 2 2 3 2 2 4 2 2 2 3 2 2 2" xfId="2410" xr:uid="{00000000-0005-0000-0000-000054490000}"/>
    <cellStyle name="annee semestre 3 2 2 2 3 2 2 4 2 2 2 3 2 2 2 2" xfId="2880" xr:uid="{00000000-0005-0000-0000-000055490000}"/>
    <cellStyle name="annee semestre 3 2 2 2 3 2 2 4 2 2 2 3 2 2 2 2 2" xfId="4001" xr:uid="{00000000-0005-0000-0000-000056490000}"/>
    <cellStyle name="annee semestre 3 2 2 2 3 2 2 4 2 2 2 3 2 2 2 2 2 2" xfId="4475" xr:uid="{00000000-0005-0000-0000-000057490000}"/>
    <cellStyle name="annee semestre 3 2 2 2 3 2 2 4 2 2 2 3 2 2 2 2 2 2 2" xfId="5143" xr:uid="{00000000-0005-0000-0000-000058490000}"/>
    <cellStyle name="annee semestre 3 2 2 2 3 2 2 4 2 2 2 3 2 2 2 2 2 2 2 2" xfId="6730" xr:uid="{00000000-0005-0000-0000-000059490000}"/>
    <cellStyle name="annee semestre 3 2 2 2 3 2 2 4 2 2 2 3 2 2 2 2 2 2 2 2 2" xfId="6196" xr:uid="{00000000-0005-0000-0000-00005A490000}"/>
    <cellStyle name="annee semestre 3 2 2 2 3 2 2 4 2 2 2 3 2 2 2 2 2 2 2 2 2 2" xfId="7741" xr:uid="{00000000-0005-0000-0000-00005B490000}"/>
    <cellStyle name="annee semestre 3 2 2 2 3 2 2 4 2 2 2 3 2 2 2 2 2 2 2 2 2 2 2" xfId="13458" xr:uid="{00000000-0005-0000-0000-00005C490000}"/>
    <cellStyle name="annee semestre 3 2 2 2 3 2 2 4 2 2 2 3 2 2 2 2 2 2 2 2 2 2 2 2" xfId="11407" xr:uid="{00000000-0005-0000-0000-00005D490000}"/>
    <cellStyle name="annee semestre 3 2 2 2 3 2 2 4 2 2 2 3 2 2 2 2 2 2 2 2 2 2 2 2 2" xfId="31784" xr:uid="{00000000-0005-0000-0000-00005E490000}"/>
    <cellStyle name="annee semestre 3 2 2 2 3 2 2 4 2 2 2 3 2 2 2 2 2 2 2 2 2 2 2 3" xfId="21474" xr:uid="{00000000-0005-0000-0000-00005F490000}"/>
    <cellStyle name="annee semestre 3 2 2 2 3 2 2 4 2 2 2 3 2 2 2 2 2 2 2 2 2 2 3" xfId="29524" xr:uid="{00000000-0005-0000-0000-000060490000}"/>
    <cellStyle name="annee semestre 3 2 2 2 3 2 2 4 2 2 2 3 2 2 2 2 2 2 2 2 2 3" xfId="15368" xr:uid="{00000000-0005-0000-0000-000061490000}"/>
    <cellStyle name="annee semestre 3 2 2 2 3 2 2 4 2 2 2 3 2 2 2 2 2 2 2 2 2 3 2" xfId="8908" xr:uid="{00000000-0005-0000-0000-000062490000}"/>
    <cellStyle name="annee semestre 3 2 2 2 3 2 2 4 2 2 2 3 2 2 2 2 2 2 2 2 2 3 2 2" xfId="33687" xr:uid="{00000000-0005-0000-0000-000063490000}"/>
    <cellStyle name="annee semestre 3 2 2 2 3 2 2 4 2 2 2 3 2 2 2 2 2 2 2 2 2 3 3" xfId="29311" xr:uid="{00000000-0005-0000-0000-000064490000}"/>
    <cellStyle name="annee semestre 3 2 2 2 3 2 2 4 2 2 2 3 2 2 2 2 2 2 2 2 2 4" xfId="26007" xr:uid="{00000000-0005-0000-0000-000065490000}"/>
    <cellStyle name="annee semestre 3 2 2 2 3 2 2 4 2 2 2 3 2 2 2 2 2 2 2 2 3" xfId="10888" xr:uid="{00000000-0005-0000-0000-000066490000}"/>
    <cellStyle name="annee semestre 3 2 2 2 3 2 2 4 2 2 2 3 2 2 2 2 2 2 2 2 3 2" xfId="12283" xr:uid="{00000000-0005-0000-0000-000067490000}"/>
    <cellStyle name="annee semestre 3 2 2 2 3 2 2 4 2 2 2 3 2 2 2 2 2 2 2 2 3 2 2" xfId="14459" xr:uid="{00000000-0005-0000-0000-000068490000}"/>
    <cellStyle name="annee semestre 3 2 2 2 3 2 2 4 2 2 2 3 2 2 2 2 2 2 2 2 3 2 2 2" xfId="9803" xr:uid="{00000000-0005-0000-0000-000069490000}"/>
    <cellStyle name="annee semestre 3 2 2 2 3 2 2 4 2 2 2 3 2 2 2 2 2 2 2 2 3 2 2 2 2" xfId="32785" xr:uid="{00000000-0005-0000-0000-00006A490000}"/>
    <cellStyle name="annee semestre 3 2 2 2 3 2 2 4 2 2 2 3 2 2 2 2 2 2 2 2 3 2 2 3" xfId="23206" xr:uid="{00000000-0005-0000-0000-00006B490000}"/>
    <cellStyle name="annee semestre 3 2 2 2 3 2 2 4 2 2 2 3 2 2 2 2 2 2 2 2 3 2 3" xfId="28252" xr:uid="{00000000-0005-0000-0000-00006C490000}"/>
    <cellStyle name="annee semestre 3 2 2 2 3 2 2 4 2 2 2 3 2 2 2 2 2 2 2 2 3 3" xfId="17967" xr:uid="{00000000-0005-0000-0000-00006D490000}"/>
    <cellStyle name="annee semestre 3 2 2 2 3 2 2 4 2 2 2 3 2 2 2 2 2 2 2 2 3 3 2" xfId="8549" xr:uid="{00000000-0005-0000-0000-00006E490000}"/>
    <cellStyle name="annee semestre 3 2 2 2 3 2 2 4 2 2 2 3 2 2 2 2 2 2 2 2 3 3 2 2" xfId="36282" xr:uid="{00000000-0005-0000-0000-00006F490000}"/>
    <cellStyle name="annee semestre 3 2 2 2 3 2 2 4 2 2 2 3 2 2 2 2 2 2 2 2 3 3 3" xfId="24784" xr:uid="{00000000-0005-0000-0000-000070490000}"/>
    <cellStyle name="annee semestre 3 2 2 2 3 2 2 4 2 2 2 3 2 2 2 2 2 2 2 2 3 4" xfId="23310" xr:uid="{00000000-0005-0000-0000-000071490000}"/>
    <cellStyle name="annee semestre 3 2 2 2 3 2 2 4 2 2 2 3 2 2 2 2 2 2 2 3" xfId="17439" xr:uid="{00000000-0005-0000-0000-000072490000}"/>
    <cellStyle name="annee semestre 3 2 2 2 3 2 2 4 2 2 2 3 2 2 2 2 2 2 2 3 2" xfId="19374" xr:uid="{00000000-0005-0000-0000-000073490000}"/>
    <cellStyle name="annee semestre 3 2 2 2 3 2 2 4 2 2 2 3 2 2 2 2 2 2 2 3 2 2" xfId="35754" xr:uid="{00000000-0005-0000-0000-000074490000}"/>
    <cellStyle name="annee semestre 3 2 2 2 3 2 2 4 2 2 2 3 2 2 2 2 2 2 2 3 3" xfId="21156" xr:uid="{00000000-0005-0000-0000-000075490000}"/>
    <cellStyle name="annee semestre 3 2 2 2 3 2 2 4 2 2 2 3 2 2 2 2 2 2 2 4" xfId="28928" xr:uid="{00000000-0005-0000-0000-000076490000}"/>
    <cellStyle name="annee semestre 3 2 2 2 3 2 2 4 2 2 2 3 2 2 2 2 2 3" xfId="15157" xr:uid="{00000000-0005-0000-0000-000077490000}"/>
    <cellStyle name="annee semestre 3 2 2 2 3 2 2 4 2 2 2 3 2 2 2 2 2 3 2" xfId="10067" xr:uid="{00000000-0005-0000-0000-000078490000}"/>
    <cellStyle name="annee semestre 3 2 2 2 3 2 2 4 2 2 2 3 2 2 2 2 2 3 2 2" xfId="33476" xr:uid="{00000000-0005-0000-0000-000079490000}"/>
    <cellStyle name="annee semestre 3 2 2 2 3 2 2 4 2 2 2 3 2 2 2 2 2 3 3" xfId="30361" xr:uid="{00000000-0005-0000-0000-00007A490000}"/>
    <cellStyle name="annee semestre 3 2 2 2 3 2 2 4 2 2 2 3 2 2 2 2 2 4" xfId="26350" xr:uid="{00000000-0005-0000-0000-00007B490000}"/>
    <cellStyle name="annee semestre 3 2 2 2 3 2 2 4 2 2 2 3 2 2 2 3" xfId="3362" xr:uid="{00000000-0005-0000-0000-00007C490000}"/>
    <cellStyle name="annee semestre 3 2 2 2 3 2 2 4 2 2 2 3 2 2 2 3 2" xfId="4341" xr:uid="{00000000-0005-0000-0000-00007D490000}"/>
    <cellStyle name="annee semestre 3 2 2 2 3 2 2 4 2 2 2 3 2 2 2 3 2 2" xfId="5841" xr:uid="{00000000-0005-0000-0000-00007E490000}"/>
    <cellStyle name="annee semestre 3 2 2 2 3 2 2 4 2 2 2 3 2 2 2 3 2 2 2" xfId="6816" xr:uid="{00000000-0005-0000-0000-00007F490000}"/>
    <cellStyle name="annee semestre 3 2 2 2 3 2 2 4 2 2 2 3 2 2 2 3 2 2 2 2" xfId="7039" xr:uid="{00000000-0005-0000-0000-000080490000}"/>
    <cellStyle name="annee semestre 3 2 2 2 3 2 2 4 2 2 2 3 2 2 2 3 2 2 2 2 2" xfId="7827" xr:uid="{00000000-0005-0000-0000-000081490000}"/>
    <cellStyle name="annee semestre 3 2 2 2 3 2 2 4 2 2 2 3 2 2 2 3 2 2 2 2 2 2" xfId="14275" xr:uid="{00000000-0005-0000-0000-000082490000}"/>
    <cellStyle name="annee semestre 3 2 2 2 3 2 2 4 2 2 2 3 2 2 2 3 2 2 2 2 2 2 2" xfId="20209" xr:uid="{00000000-0005-0000-0000-000083490000}"/>
    <cellStyle name="annee semestre 3 2 2 2 3 2 2 4 2 2 2 3 2 2 2 3 2 2 2 2 2 2 2 2" xfId="32601" xr:uid="{00000000-0005-0000-0000-000084490000}"/>
    <cellStyle name="annee semestre 3 2 2 2 3 2 2 4 2 2 2 3 2 2 2 3 2 2 2 2 2 2 3" xfId="25460" xr:uid="{00000000-0005-0000-0000-000085490000}"/>
    <cellStyle name="annee semestre 3 2 2 2 3 2 2 4 2 2 2 3 2 2 2 3 2 2 2 2 2 3" xfId="30613" xr:uid="{00000000-0005-0000-0000-000086490000}"/>
    <cellStyle name="annee semestre 3 2 2 2 3 2 2 4 2 2 2 3 2 2 2 3 2 2 2 2 3" xfId="15088" xr:uid="{00000000-0005-0000-0000-000087490000}"/>
    <cellStyle name="annee semestre 3 2 2 2 3 2 2 4 2 2 2 3 2 2 2 3 2 2 2 2 3 2" xfId="8626" xr:uid="{00000000-0005-0000-0000-000088490000}"/>
    <cellStyle name="annee semestre 3 2 2 2 3 2 2 4 2 2 2 3 2 2 2 3 2 2 2 2 3 2 2" xfId="33408" xr:uid="{00000000-0005-0000-0000-000089490000}"/>
    <cellStyle name="annee semestre 3 2 2 2 3 2 2 4 2 2 2 3 2 2 2 3 2 2 2 2 3 3" xfId="28986" xr:uid="{00000000-0005-0000-0000-00008A490000}"/>
    <cellStyle name="annee semestre 3 2 2 2 3 2 2 4 2 2 2 3 2 2 2 3 2 2 2 2 4" xfId="27163" xr:uid="{00000000-0005-0000-0000-00008B490000}"/>
    <cellStyle name="annee semestre 3 2 2 2 3 2 2 4 2 2 2 3 2 2 2 3 2 2 2 3" xfId="10974" xr:uid="{00000000-0005-0000-0000-00008C490000}"/>
    <cellStyle name="annee semestre 3 2 2 2 3 2 2 4 2 2 2 3 2 2 2 3 2 2 2 3 2" xfId="11875" xr:uid="{00000000-0005-0000-0000-00008D490000}"/>
    <cellStyle name="annee semestre 3 2 2 2 3 2 2 4 2 2 2 3 2 2 2 3 2 2 2 3 2 2" xfId="13239" xr:uid="{00000000-0005-0000-0000-00008E490000}"/>
    <cellStyle name="annee semestre 3 2 2 2 3 2 2 4 2 2 2 3 2 2 2 3 2 2 2 3 2 2 2" xfId="13129" xr:uid="{00000000-0005-0000-0000-00008F490000}"/>
    <cellStyle name="annee semestre 3 2 2 2 3 2 2 4 2 2 2 3 2 2 2 3 2 2 2 3 2 2 2 2" xfId="31565" xr:uid="{00000000-0005-0000-0000-000090490000}"/>
    <cellStyle name="annee semestre 3 2 2 2 3 2 2 4 2 2 2 3 2 2 2 3 2 2 2 3 2 2 3" xfId="30102" xr:uid="{00000000-0005-0000-0000-000091490000}"/>
    <cellStyle name="annee semestre 3 2 2 2 3 2 2 4 2 2 2 3 2 2 2 3 2 2 2 3 2 3" xfId="31419" xr:uid="{00000000-0005-0000-0000-000092490000}"/>
    <cellStyle name="annee semestre 3 2 2 2 3 2 2 4 2 2 2 3 2 2 2 3 2 2 2 3 3" xfId="17022" xr:uid="{00000000-0005-0000-0000-000093490000}"/>
    <cellStyle name="annee semestre 3 2 2 2 3 2 2 4 2 2 2 3 2 2 2 3 2 2 2 3 3 2" xfId="19512" xr:uid="{00000000-0005-0000-0000-000094490000}"/>
    <cellStyle name="annee semestre 3 2 2 2 3 2 2 4 2 2 2 3 2 2 2 3 2 2 2 3 3 2 2" xfId="35337" xr:uid="{00000000-0005-0000-0000-000095490000}"/>
    <cellStyle name="annee semestre 3 2 2 2 3 2 2 4 2 2 2 3 2 2 2 3 2 2 2 3 3 3" xfId="26438" xr:uid="{00000000-0005-0000-0000-000096490000}"/>
    <cellStyle name="annee semestre 3 2 2 2 3 2 2 4 2 2 2 3 2 2 2 3 2 2 2 3 4" xfId="22361" xr:uid="{00000000-0005-0000-0000-000097490000}"/>
    <cellStyle name="annee semestre 3 2 2 2 3 2 2 4 2 2 2 3 2 2 2 3 2 2 3" xfId="18366" xr:uid="{00000000-0005-0000-0000-000098490000}"/>
    <cellStyle name="annee semestre 3 2 2 2 3 2 2 4 2 2 2 3 2 2 2 3 2 2 3 2" xfId="20202" xr:uid="{00000000-0005-0000-0000-000099490000}"/>
    <cellStyle name="annee semestre 3 2 2 2 3 2 2 4 2 2 2 3 2 2 2 3 2 2 3 2 2" xfId="36681" xr:uid="{00000000-0005-0000-0000-00009A490000}"/>
    <cellStyle name="annee semestre 3 2 2 2 3 2 2 4 2 2 2 3 2 2 2 3 2 2 3 3" xfId="27706" xr:uid="{00000000-0005-0000-0000-00009B490000}"/>
    <cellStyle name="annee semestre 3 2 2 2 3 2 2 4 2 2 2 3 2 2 2 3 2 2 4" xfId="24669" xr:uid="{00000000-0005-0000-0000-00009C490000}"/>
    <cellStyle name="annee semestre 3 2 2 2 3 2 2 4 2 2 2 3 2 2 2 3 3" xfId="17630" xr:uid="{00000000-0005-0000-0000-00009D490000}"/>
    <cellStyle name="annee semestre 3 2 2 2 3 2 2 4 2 2 2 3 2 2 2 3 3 2" xfId="18960" xr:uid="{00000000-0005-0000-0000-00009E490000}"/>
    <cellStyle name="annee semestre 3 2 2 2 3 2 2 4 2 2 2 3 2 2 2 3 3 2 2" xfId="35945" xr:uid="{00000000-0005-0000-0000-00009F490000}"/>
    <cellStyle name="annee semestre 3 2 2 2 3 2 2 4 2 2 2 3 2 2 2 3 3 3" xfId="25038" xr:uid="{00000000-0005-0000-0000-0000A0490000}"/>
    <cellStyle name="annee semestre 3 2 2 2 3 2 2 4 2 2 2 3 2 2 2 3 4" xfId="24751" xr:uid="{00000000-0005-0000-0000-0000A1490000}"/>
    <cellStyle name="annee semestre 3 2 2 2 3 2 2 4 2 2 2 3 2 3" xfId="2613" xr:uid="{00000000-0005-0000-0000-0000A2490000}"/>
    <cellStyle name="annee semestre 3 2 2 2 3 2 2 4 2 2 2 3 2 3 2" xfId="2233" xr:uid="{00000000-0005-0000-0000-0000A3490000}"/>
    <cellStyle name="annee semestre 3 2 2 2 3 2 2 4 2 2 2 3 2 3 2 2" xfId="4196" xr:uid="{00000000-0005-0000-0000-0000A4490000}"/>
    <cellStyle name="annee semestre 3 2 2 2 3 2 2 4 2 2 2 3 2 3 2 2 2" xfId="4670" xr:uid="{00000000-0005-0000-0000-0000A5490000}"/>
    <cellStyle name="annee semestre 3 2 2 2 3 2 2 4 2 2 2 3 2 3 2 2 2 2" xfId="5043" xr:uid="{00000000-0005-0000-0000-0000A6490000}"/>
    <cellStyle name="annee semestre 3 2 2 2 3 2 2 4 2 2 2 3 2 3 2 2 2 2 2" xfId="6810" xr:uid="{00000000-0005-0000-0000-0000A7490000}"/>
    <cellStyle name="annee semestre 3 2 2 2 3 2 2 4 2 2 2 3 2 3 2 2 2 2 2 2" xfId="4929" xr:uid="{00000000-0005-0000-0000-0000A8490000}"/>
    <cellStyle name="annee semestre 3 2 2 2 3 2 2 4 2 2 2 3 2 3 2 2 2 2 2 2 2" xfId="7821" xr:uid="{00000000-0005-0000-0000-0000A9490000}"/>
    <cellStyle name="annee semestre 3 2 2 2 3 2 2 4 2 2 2 3 2 3 2 2 2 2 2 2 2 2" xfId="14002" xr:uid="{00000000-0005-0000-0000-0000AA490000}"/>
    <cellStyle name="annee semestre 3 2 2 2 3 2 2 4 2 2 2 3 2 3 2 2 2 2 2 2 2 2 2" xfId="18688" xr:uid="{00000000-0005-0000-0000-0000AB490000}"/>
    <cellStyle name="annee semestre 3 2 2 2 3 2 2 4 2 2 2 3 2 3 2 2 2 2 2 2 2 2 2 2" xfId="32328" xr:uid="{00000000-0005-0000-0000-0000AC490000}"/>
    <cellStyle name="annee semestre 3 2 2 2 3 2 2 4 2 2 2 3 2 3 2 2 2 2 2 2 2 2 3" xfId="26826" xr:uid="{00000000-0005-0000-0000-0000AD490000}"/>
    <cellStyle name="annee semestre 3 2 2 2 3 2 2 4 2 2 2 3 2 3 2 2 2 2 2 2 2 3" xfId="29050" xr:uid="{00000000-0005-0000-0000-0000AE490000}"/>
    <cellStyle name="annee semestre 3 2 2 2 3 2 2 4 2 2 2 3 2 3 2 2 2 2 2 2 3" xfId="15996" xr:uid="{00000000-0005-0000-0000-0000AF490000}"/>
    <cellStyle name="annee semestre 3 2 2 2 3 2 2 4 2 2 2 3 2 3 2 2 2 2 2 2 3 2" xfId="18685" xr:uid="{00000000-0005-0000-0000-0000B0490000}"/>
    <cellStyle name="annee semestre 3 2 2 2 3 2 2 4 2 2 2 3 2 3 2 2 2 2 2 2 3 2 2" xfId="34312" xr:uid="{00000000-0005-0000-0000-0000B1490000}"/>
    <cellStyle name="annee semestre 3 2 2 2 3 2 2 4 2 2 2 3 2 3 2 2 2 2 2 2 3 3" xfId="22033" xr:uid="{00000000-0005-0000-0000-0000B2490000}"/>
    <cellStyle name="annee semestre 3 2 2 2 3 2 2 4 2 2 2 3 2 3 2 2 2 2 2 2 4" xfId="24102" xr:uid="{00000000-0005-0000-0000-0000B3490000}"/>
    <cellStyle name="annee semestre 3 2 2 2 3 2 2 4 2 2 2 3 2 3 2 2 2 2 2 3" xfId="10968" xr:uid="{00000000-0005-0000-0000-0000B4490000}"/>
    <cellStyle name="annee semestre 3 2 2 2 3 2 2 4 2 2 2 3 2 3 2 2 2 2 2 3 2" xfId="11831" xr:uid="{00000000-0005-0000-0000-0000B5490000}"/>
    <cellStyle name="annee semestre 3 2 2 2 3 2 2 4 2 2 2 3 2 3 2 2 2 2 2 3 2 2" xfId="14303" xr:uid="{00000000-0005-0000-0000-0000B6490000}"/>
    <cellStyle name="annee semestre 3 2 2 2 3 2 2 4 2 2 2 3 2 3 2 2 2 2 2 3 2 2 2" xfId="9559" xr:uid="{00000000-0005-0000-0000-0000B7490000}"/>
    <cellStyle name="annee semestre 3 2 2 2 3 2 2 4 2 2 2 3 2 3 2 2 2 2 2 3 2 2 2 2" xfId="32629" xr:uid="{00000000-0005-0000-0000-0000B8490000}"/>
    <cellStyle name="annee semestre 3 2 2 2 3 2 2 4 2 2 2 3 2 3 2 2 2 2 2 3 2 2 3" xfId="29955" xr:uid="{00000000-0005-0000-0000-0000B9490000}"/>
    <cellStyle name="annee semestre 3 2 2 2 3 2 2 4 2 2 2 3 2 3 2 2 2 2 2 3 2 3" xfId="22807" xr:uid="{00000000-0005-0000-0000-0000BA490000}"/>
    <cellStyle name="annee semestre 3 2 2 2 3 2 2 4 2 2 2 3 2 3 2 2 2 2 2 3 3" xfId="15752" xr:uid="{00000000-0005-0000-0000-0000BB490000}"/>
    <cellStyle name="annee semestre 3 2 2 2 3 2 2 4 2 2 2 3 2 3 2 2 2 2 2 3 3 2" xfId="19385" xr:uid="{00000000-0005-0000-0000-0000BC490000}"/>
    <cellStyle name="annee semestre 3 2 2 2 3 2 2 4 2 2 2 3 2 3 2 2 2 2 2 3 3 2 2" xfId="34068" xr:uid="{00000000-0005-0000-0000-0000BD490000}"/>
    <cellStyle name="annee semestre 3 2 2 2 3 2 2 4 2 2 2 3 2 3 2 2 2 2 2 3 3 3" xfId="25277" xr:uid="{00000000-0005-0000-0000-0000BE490000}"/>
    <cellStyle name="annee semestre 3 2 2 2 3 2 2 4 2 2 2 3 2 3 2 2 2 2 2 3 4" xfId="23163" xr:uid="{00000000-0005-0000-0000-0000BF490000}"/>
    <cellStyle name="annee semestre 3 2 2 2 3 2 2 4 2 2 2 3 2 3 2 2 2 2 3" xfId="16274" xr:uid="{00000000-0005-0000-0000-0000C0490000}"/>
    <cellStyle name="annee semestre 3 2 2 2 3 2 2 4 2 2 2 3 2 3 2 2 2 2 3 2" xfId="8764" xr:uid="{00000000-0005-0000-0000-0000C1490000}"/>
    <cellStyle name="annee semestre 3 2 2 2 3 2 2 4 2 2 2 3 2 3 2 2 2 2 3 2 2" xfId="34589" xr:uid="{00000000-0005-0000-0000-0000C2490000}"/>
    <cellStyle name="annee semestre 3 2 2 2 3 2 2 4 2 2 2 3 2 3 2 2 2 2 3 3" xfId="27247" xr:uid="{00000000-0005-0000-0000-0000C3490000}"/>
    <cellStyle name="annee semestre 3 2 2 2 3 2 2 4 2 2 2 3 2 3 2 2 2 2 4" xfId="28601" xr:uid="{00000000-0005-0000-0000-0000C4490000}"/>
    <cellStyle name="annee semestre 3 2 2 2 3 2 2 4 2 2 2 3 2 3 2 2 3" xfId="16911" xr:uid="{00000000-0005-0000-0000-0000C5490000}"/>
    <cellStyle name="annee semestre 3 2 2 2 3 2 2 4 2 2 2 3 2 3 2 2 3 2" xfId="9061" xr:uid="{00000000-0005-0000-0000-0000C6490000}"/>
    <cellStyle name="annee semestre 3 2 2 2 3 2 2 4 2 2 2 3 2 3 2 2 3 2 2" xfId="35226" xr:uid="{00000000-0005-0000-0000-0000C7490000}"/>
    <cellStyle name="annee semestre 3 2 2 2 3 2 2 4 2 2 2 3 2 3 2 2 3 3" xfId="23932" xr:uid="{00000000-0005-0000-0000-0000C8490000}"/>
    <cellStyle name="annee semestre 3 2 2 2 3 2 2 4 2 2 2 3 2 3 2 2 4" xfId="27909" xr:uid="{00000000-0005-0000-0000-0000C9490000}"/>
    <cellStyle name="annee semestre 3 2 2 2 3 2 2 4 2 2 2 3 2 3 3" xfId="3006" xr:uid="{00000000-0005-0000-0000-0000CA490000}"/>
    <cellStyle name="annee semestre 3 2 2 2 3 2 2 4 2 2 2 3 2 3 3 2" xfId="3658" xr:uid="{00000000-0005-0000-0000-0000CB490000}"/>
    <cellStyle name="annee semestre 3 2 2 2 3 2 2 4 2 2 2 3 2 3 3 2 2" xfId="5816" xr:uid="{00000000-0005-0000-0000-0000CC490000}"/>
    <cellStyle name="annee semestre 3 2 2 2 3 2 2 4 2 2 2 3 2 3 3 2 2 2" xfId="6417" xr:uid="{00000000-0005-0000-0000-0000CD490000}"/>
    <cellStyle name="annee semestre 3 2 2 2 3 2 2 4 2 2 2 3 2 3 3 2 2 2 2" xfId="4781" xr:uid="{00000000-0005-0000-0000-0000CE490000}"/>
    <cellStyle name="annee semestre 3 2 2 2 3 2 2 4 2 2 2 3 2 3 3 2 2 2 2 2" xfId="7428" xr:uid="{00000000-0005-0000-0000-0000CF490000}"/>
    <cellStyle name="annee semestre 3 2 2 2 3 2 2 4 2 2 2 3 2 3 3 2 2 2 2 2 2" xfId="13209" xr:uid="{00000000-0005-0000-0000-0000D0490000}"/>
    <cellStyle name="annee semestre 3 2 2 2 3 2 2 4 2 2 2 3 2 3 3 2 2 2 2 2 2 2" xfId="8755" xr:uid="{00000000-0005-0000-0000-0000D1490000}"/>
    <cellStyle name="annee semestre 3 2 2 2 3 2 2 4 2 2 2 3 2 3 3 2 2 2 2 2 2 2 2" xfId="31535" xr:uid="{00000000-0005-0000-0000-0000D2490000}"/>
    <cellStyle name="annee semestre 3 2 2 2 3 2 2 4 2 2 2 3 2 3 3 2 2 2 2 2 2 3" xfId="31377" xr:uid="{00000000-0005-0000-0000-0000D3490000}"/>
    <cellStyle name="annee semestre 3 2 2 2 3 2 2 4 2 2 2 3 2 3 3 2 2 2 2 2 3" xfId="21792" xr:uid="{00000000-0005-0000-0000-0000D4490000}"/>
    <cellStyle name="annee semestre 3 2 2 2 3 2 2 4 2 2 2 3 2 3 3 2 2 2 2 3" xfId="16051" xr:uid="{00000000-0005-0000-0000-0000D5490000}"/>
    <cellStyle name="annee semestre 3 2 2 2 3 2 2 4 2 2 2 3 2 3 3 2 2 2 2 3 2" xfId="8148" xr:uid="{00000000-0005-0000-0000-0000D6490000}"/>
    <cellStyle name="annee semestre 3 2 2 2 3 2 2 4 2 2 2 3 2 3 3 2 2 2 2 3 2 2" xfId="34367" xr:uid="{00000000-0005-0000-0000-0000D7490000}"/>
    <cellStyle name="annee semestre 3 2 2 2 3 2 2 4 2 2 2 3 2 3 3 2 2 2 2 3 3" xfId="26796" xr:uid="{00000000-0005-0000-0000-0000D8490000}"/>
    <cellStyle name="annee semestre 3 2 2 2 3 2 2 4 2 2 2 3 2 3 3 2 2 2 2 4" xfId="27035" xr:uid="{00000000-0005-0000-0000-0000D9490000}"/>
    <cellStyle name="annee semestre 3 2 2 2 3 2 2 4 2 2 2 3 2 3 3 2 2 2 3" xfId="10575" xr:uid="{00000000-0005-0000-0000-0000DA490000}"/>
    <cellStyle name="annee semestre 3 2 2 2 3 2 2 4 2 2 2 3 2 3 3 2 2 2 3 2" xfId="12025" xr:uid="{00000000-0005-0000-0000-0000DB490000}"/>
    <cellStyle name="annee semestre 3 2 2 2 3 2 2 4 2 2 2 3 2 3 3 2 2 2 3 2 2" xfId="14059" xr:uid="{00000000-0005-0000-0000-0000DC490000}"/>
    <cellStyle name="annee semestre 3 2 2 2 3 2 2 4 2 2 2 3 2 3 3 2 2 2 3 2 2 2" xfId="13118" xr:uid="{00000000-0005-0000-0000-0000DD490000}"/>
    <cellStyle name="annee semestre 3 2 2 2 3 2 2 4 2 2 2 3 2 3 3 2 2 2 3 2 2 2 2" xfId="32385" xr:uid="{00000000-0005-0000-0000-0000DE490000}"/>
    <cellStyle name="annee semestre 3 2 2 2 3 2 2 4 2 2 2 3 2 3 3 2 2 2 3 2 2 3" xfId="20917" xr:uid="{00000000-0005-0000-0000-0000DF490000}"/>
    <cellStyle name="annee semestre 3 2 2 2 3 2 2 4 2 2 2 3 2 3 3 2 2 2 3 2 3" xfId="30472" xr:uid="{00000000-0005-0000-0000-0000E0490000}"/>
    <cellStyle name="annee semestre 3 2 2 2 3 2 2 4 2 2 2 3 2 3 3 2 2 2 3 3" xfId="15512" xr:uid="{00000000-0005-0000-0000-0000E1490000}"/>
    <cellStyle name="annee semestre 3 2 2 2 3 2 2 4 2 2 2 3 2 3 3 2 2 2 3 3 2" xfId="8668" xr:uid="{00000000-0005-0000-0000-0000E2490000}"/>
    <cellStyle name="annee semestre 3 2 2 2 3 2 2 4 2 2 2 3 2 3 3 2 2 2 3 3 2 2" xfId="33831" xr:uid="{00000000-0005-0000-0000-0000E3490000}"/>
    <cellStyle name="annee semestre 3 2 2 2 3 2 2 4 2 2 2 3 2 3 3 2 2 2 3 3 3" xfId="27265" xr:uid="{00000000-0005-0000-0000-0000E4490000}"/>
    <cellStyle name="annee semestre 3 2 2 2 3 2 2 4 2 2 2 3 2 3 3 2 2 2 3 4" xfId="21875" xr:uid="{00000000-0005-0000-0000-0000E5490000}"/>
    <cellStyle name="annee semestre 3 2 2 2 3 2 2 4 2 2 2 3 2 3 3 2 2 3" xfId="15424" xr:uid="{00000000-0005-0000-0000-0000E6490000}"/>
    <cellStyle name="annee semestre 3 2 2 2 3 2 2 4 2 2 2 3 2 3 3 2 2 3 2" xfId="9802" xr:uid="{00000000-0005-0000-0000-0000E7490000}"/>
    <cellStyle name="annee semestre 3 2 2 2 3 2 2 4 2 2 2 3 2 3 3 2 2 3 2 2" xfId="33743" xr:uid="{00000000-0005-0000-0000-0000E8490000}"/>
    <cellStyle name="annee semestre 3 2 2 2 3 2 2 4 2 2 2 3 2 3 3 2 2 3 3" xfId="22900" xr:uid="{00000000-0005-0000-0000-0000E9490000}"/>
    <cellStyle name="annee semestre 3 2 2 2 3 2 2 4 2 2 2 3 2 3 3 2 2 4" xfId="25307" xr:uid="{00000000-0005-0000-0000-0000EA490000}"/>
    <cellStyle name="annee semestre 3 2 2 2 3 2 2 4 2 2 2 3 2 3 3 3" xfId="15753" xr:uid="{00000000-0005-0000-0000-0000EB490000}"/>
    <cellStyle name="annee semestre 3 2 2 2 3 2 2 4 2 2 2 3 2 3 3 3 2" xfId="13160" xr:uid="{00000000-0005-0000-0000-0000EC490000}"/>
    <cellStyle name="annee semestre 3 2 2 2 3 2 2 4 2 2 2 3 2 3 3 3 2 2" xfId="34069" xr:uid="{00000000-0005-0000-0000-0000ED490000}"/>
    <cellStyle name="annee semestre 3 2 2 2 3 2 2 4 2 2 2 3 2 3 3 3 3" xfId="27940" xr:uid="{00000000-0005-0000-0000-0000EE490000}"/>
    <cellStyle name="annee semestre 3 2 2 2 3 2 2 4 2 2 2 3 2 3 3 4" xfId="24276" xr:uid="{00000000-0005-0000-0000-0000EF490000}"/>
    <cellStyle name="annee semestre 3 2 2 2 3 2 2 4 2 2 2 3 2 4" xfId="18135" xr:uid="{00000000-0005-0000-0000-0000F0490000}"/>
    <cellStyle name="annee semestre 3 2 2 2 3 2 2 4 2 2 2 3 2 4 2" xfId="10136" xr:uid="{00000000-0005-0000-0000-0000F1490000}"/>
    <cellStyle name="annee semestre 3 2 2 2 3 2 2 4 2 2 2 3 2 4 2 2" xfId="36450" xr:uid="{00000000-0005-0000-0000-0000F2490000}"/>
    <cellStyle name="annee semestre 3 2 2 2 3 2 2 4 2 2 2 3 2 4 3" xfId="28609" xr:uid="{00000000-0005-0000-0000-0000F3490000}"/>
    <cellStyle name="annee semestre 3 2 2 2 3 2 2 4 2 2 2 3 2 5" xfId="21016" xr:uid="{00000000-0005-0000-0000-0000F4490000}"/>
    <cellStyle name="annee semestre 3 2 2 2 3 2 2 4 2 2 2 4" xfId="15662" xr:uid="{00000000-0005-0000-0000-0000F5490000}"/>
    <cellStyle name="annee semestre 3 2 2 2 3 2 2 4 2 2 2 4 2" xfId="10289" xr:uid="{00000000-0005-0000-0000-0000F6490000}"/>
    <cellStyle name="annee semestre 3 2 2 2 3 2 2 4 2 2 2 4 2 2" xfId="33979" xr:uid="{00000000-0005-0000-0000-0000F7490000}"/>
    <cellStyle name="annee semestre 3 2 2 2 3 2 2 4 2 2 2 4 3" xfId="22905" xr:uid="{00000000-0005-0000-0000-0000F8490000}"/>
    <cellStyle name="annee semestre 3 2 2 2 3 2 2 4 2 2 2 5" xfId="20682" xr:uid="{00000000-0005-0000-0000-0000F9490000}"/>
    <cellStyle name="annee semestre 3 2 2 2 3 2 2 4 2 3" xfId="15263" xr:uid="{00000000-0005-0000-0000-0000FA490000}"/>
    <cellStyle name="annee semestre 3 2 2 2 3 2 2 4 2 3 2" xfId="19886" xr:uid="{00000000-0005-0000-0000-0000FB490000}"/>
    <cellStyle name="annee semestre 3 2 2 2 3 2 2 4 2 3 2 2" xfId="33582" xr:uid="{00000000-0005-0000-0000-0000FC490000}"/>
    <cellStyle name="annee semestre 3 2 2 2 3 2 2 4 2 3 3" xfId="30111" xr:uid="{00000000-0005-0000-0000-0000FD490000}"/>
    <cellStyle name="annee semestre 3 2 2 2 3 2 2 4 2 4" xfId="27525" xr:uid="{00000000-0005-0000-0000-0000FE490000}"/>
    <cellStyle name="annee semestre 3 2 2 2 3 2 3" xfId="547" xr:uid="{00000000-0005-0000-0000-0000FF490000}"/>
    <cellStyle name="annee semestre 3 2 2 2 3 2 3 2" xfId="780" xr:uid="{00000000-0005-0000-0000-0000004A0000}"/>
    <cellStyle name="annee semestre 3 2 2 2 3 2 3 2 2" xfId="865" xr:uid="{00000000-0005-0000-0000-0000014A0000}"/>
    <cellStyle name="annee semestre 3 2 2 2 3 2 3 2 2 2" xfId="566" xr:uid="{00000000-0005-0000-0000-0000024A0000}"/>
    <cellStyle name="annee semestre 3 2 2 2 3 2 3 2 2 2 2" xfId="931" xr:uid="{00000000-0005-0000-0000-0000034A0000}"/>
    <cellStyle name="annee semestre 3 2 2 2 3 2 3 2 2 2 2 2" xfId="1578" xr:uid="{00000000-0005-0000-0000-0000044A0000}"/>
    <cellStyle name="annee semestre 3 2 2 2 3 2 3 2 2 2 2 2 2" xfId="1213" xr:uid="{00000000-0005-0000-0000-0000054A0000}"/>
    <cellStyle name="annee semestre 3 2 2 2 3 2 3 2 2 2 2 2 2 2" xfId="1621" xr:uid="{00000000-0005-0000-0000-0000064A0000}"/>
    <cellStyle name="annee semestre 3 2 2 2 3 2 3 2 2 2 2 2 2 2 2" xfId="1899" xr:uid="{00000000-0005-0000-0000-0000074A0000}"/>
    <cellStyle name="annee semestre 3 2 2 2 3 2 3 2 2 2 2 2 2 2 2 2" xfId="2195" xr:uid="{00000000-0005-0000-0000-0000084A0000}"/>
    <cellStyle name="annee semestre 3 2 2 2 3 2 3 2 2 2 2 2 2 2 2 2 2" xfId="2789" xr:uid="{00000000-0005-0000-0000-0000094A0000}"/>
    <cellStyle name="annee semestre 3 2 2 2 3 2 3 2 2 2 2 2 2 2 2 2 2 2" xfId="3999" xr:uid="{00000000-0005-0000-0000-00000A4A0000}"/>
    <cellStyle name="annee semestre 3 2 2 2 3 2 3 2 2 2 2 2 2 2 2 2 2 2 2" xfId="4473" xr:uid="{00000000-0005-0000-0000-00000B4A0000}"/>
    <cellStyle name="annee semestre 3 2 2 2 3 2 3 2 2 2 2 2 2 2 2 2 2 2 2 2" xfId="4920" xr:uid="{00000000-0005-0000-0000-00000C4A0000}"/>
    <cellStyle name="annee semestre 3 2 2 2 3 2 3 2 2 2 2 2 2 2 2 2 2 2 2 2 2" xfId="7109" xr:uid="{00000000-0005-0000-0000-00000D4A0000}"/>
    <cellStyle name="annee semestre 3 2 2 2 3 2 3 2 2 2 2 2 2 2 2 2 2 2 2 2 2 2" xfId="6091" xr:uid="{00000000-0005-0000-0000-00000E4A0000}"/>
    <cellStyle name="annee semestre 3 2 2 2 3 2 3 2 2 2 2 2 2 2 2 2 2 2 2 2 2 2 2" xfId="8024" xr:uid="{00000000-0005-0000-0000-00000F4A0000}"/>
    <cellStyle name="annee semestre 3 2 2 2 3 2 3 2 2 2 2 2 2 2 2 2 2 2 2 2 2 2 2 2" xfId="14268" xr:uid="{00000000-0005-0000-0000-0000104A0000}"/>
    <cellStyle name="annee semestre 3 2 2 2 3 2 3 2 2 2 2 2 2 2 2 2 2 2 2 2 2 2 2 2 2" xfId="19499" xr:uid="{00000000-0005-0000-0000-0000114A0000}"/>
    <cellStyle name="annee semestre 3 2 2 2 3 2 3 2 2 2 2 2 2 2 2 2 2 2 2 2 2 2 2 2 2 2" xfId="32594" xr:uid="{00000000-0005-0000-0000-0000124A0000}"/>
    <cellStyle name="annee semestre 3 2 2 2 3 2 3 2 2 2 2 2 2 2 2 2 2 2 2 2 2 2 2 2 3" xfId="27733" xr:uid="{00000000-0005-0000-0000-0000134A0000}"/>
    <cellStyle name="annee semestre 3 2 2 2 3 2 3 2 2 2 2 2 2 2 2 2 2 2 2 2 2 2 2 3" xfId="25468" xr:uid="{00000000-0005-0000-0000-0000144A0000}"/>
    <cellStyle name="annee semestre 3 2 2 2 3 2 3 2 2 2 2 2 2 2 2 2 2 2 2 2 2 2 3" xfId="17363" xr:uid="{00000000-0005-0000-0000-0000154A0000}"/>
    <cellStyle name="annee semestre 3 2 2 2 3 2 3 2 2 2 2 2 2 2 2 2 2 2 2 2 2 2 3 2" xfId="8110" xr:uid="{00000000-0005-0000-0000-0000164A0000}"/>
    <cellStyle name="annee semestre 3 2 2 2 3 2 3 2 2 2 2 2 2 2 2 2 2 2 2 2 2 2 3 2 2" xfId="35678" xr:uid="{00000000-0005-0000-0000-0000174A0000}"/>
    <cellStyle name="annee semestre 3 2 2 2 3 2 3 2 2 2 2 2 2 2 2 2 2 2 2 2 2 2 3 3" xfId="24091" xr:uid="{00000000-0005-0000-0000-0000184A0000}"/>
    <cellStyle name="annee semestre 3 2 2 2 3 2 3 2 2 2 2 2 2 2 2 2 2 2 2 2 2 2 4" xfId="23241" xr:uid="{00000000-0005-0000-0000-0000194A0000}"/>
    <cellStyle name="annee semestre 3 2 2 2 3 2 3 2 2 2 2 2 2 2 2 2 2 2 2 2 2 3" xfId="11171" xr:uid="{00000000-0005-0000-0000-00001A4A0000}"/>
    <cellStyle name="annee semestre 3 2 2 2 3 2 3 2 2 2 2 2 2 2 2 2 2 2 2 2 2 3 2" xfId="12547" xr:uid="{00000000-0005-0000-0000-00001B4A0000}"/>
    <cellStyle name="annee semestre 3 2 2 2 3 2 3 2 2 2 2 2 2 2 2 2 2 2 2 2 2 3 2 2" xfId="14723" xr:uid="{00000000-0005-0000-0000-00001C4A0000}"/>
    <cellStyle name="annee semestre 3 2 2 2 3 2 3 2 2 2 2 2 2 2 2 2 2 2 2 2 2 3 2 2 2" xfId="11682" xr:uid="{00000000-0005-0000-0000-00001D4A0000}"/>
    <cellStyle name="annee semestre 3 2 2 2 3 2 3 2 2 2 2 2 2 2 2 2 2 2 2 2 2 3 2 2 2 2" xfId="33049" xr:uid="{00000000-0005-0000-0000-00001E4A0000}"/>
    <cellStyle name="annee semestre 3 2 2 2 3 2 3 2 2 2 2 2 2 2 2 2 2 2 2 2 2 3 2 2 3" xfId="25447" xr:uid="{00000000-0005-0000-0000-00001F4A0000}"/>
    <cellStyle name="annee semestre 3 2 2 2 3 2 3 2 2 2 2 2 2 2 2 2 2 2 2 2 2 3 2 3" xfId="20641" xr:uid="{00000000-0005-0000-0000-0000204A0000}"/>
    <cellStyle name="annee semestre 3 2 2 2 3 2 3 2 2 2 2 2 2 2 2 2 2 2 2 2 2 3 3" xfId="16125" xr:uid="{00000000-0005-0000-0000-0000214A0000}"/>
    <cellStyle name="annee semestre 3 2 2 2 3 2 3 2 2 2 2 2 2 2 2 2 2 2 2 2 2 3 3 2" xfId="13126" xr:uid="{00000000-0005-0000-0000-0000224A0000}"/>
    <cellStyle name="annee semestre 3 2 2 2 3 2 3 2 2 2 2 2 2 2 2 2 2 2 2 2 2 3 3 2 2" xfId="34440" xr:uid="{00000000-0005-0000-0000-0000234A0000}"/>
    <cellStyle name="annee semestre 3 2 2 2 3 2 3 2 2 2 2 2 2 2 2 2 2 2 2 2 2 3 3 3" xfId="26930" xr:uid="{00000000-0005-0000-0000-0000244A0000}"/>
    <cellStyle name="annee semestre 3 2 2 2 3 2 3 2 2 2 2 2 2 2 2 2 2 2 2 2 2 3 4" xfId="28915" xr:uid="{00000000-0005-0000-0000-0000254A0000}"/>
    <cellStyle name="annee semestre 3 2 2 2 3 2 3 2 2 2 2 2 2 2 2 2 2 2 2 2 3" xfId="17443" xr:uid="{00000000-0005-0000-0000-0000264A0000}"/>
    <cellStyle name="annee semestre 3 2 2 2 3 2 3 2 2 2 2 2 2 2 2 2 2 2 2 2 3 2" xfId="12749" xr:uid="{00000000-0005-0000-0000-0000274A0000}"/>
    <cellStyle name="annee semestre 3 2 2 2 3 2 3 2 2 2 2 2 2 2 2 2 2 2 2 2 3 2 2" xfId="35758" xr:uid="{00000000-0005-0000-0000-0000284A0000}"/>
    <cellStyle name="annee semestre 3 2 2 2 3 2 3 2 2 2 2 2 2 2 2 2 2 2 2 2 3 3" xfId="29627" xr:uid="{00000000-0005-0000-0000-0000294A0000}"/>
    <cellStyle name="annee semestre 3 2 2 2 3 2 3 2 2 2 2 2 2 2 2 2 2 2 2 2 4" xfId="23729" xr:uid="{00000000-0005-0000-0000-00002A4A0000}"/>
    <cellStyle name="annee semestre 3 2 2 2 3 2 3 2 2 2 2 2 2 2 2 2 2 2 3" xfId="15456" xr:uid="{00000000-0005-0000-0000-00002B4A0000}"/>
    <cellStyle name="annee semestre 3 2 2 2 3 2 3 2 2 2 2 2 2 2 2 2 2 2 3 2" xfId="19868" xr:uid="{00000000-0005-0000-0000-00002C4A0000}"/>
    <cellStyle name="annee semestre 3 2 2 2 3 2 3 2 2 2 2 2 2 2 2 2 2 2 3 2 2" xfId="33775" xr:uid="{00000000-0005-0000-0000-00002D4A0000}"/>
    <cellStyle name="annee semestre 3 2 2 2 3 2 3 2 2 2 2 2 2 2 2 2 2 2 3 3" xfId="29002" xr:uid="{00000000-0005-0000-0000-00002E4A0000}"/>
    <cellStyle name="annee semestre 3 2 2 2 3 2 3 2 2 2 2 2 2 2 2 2 2 2 4" xfId="25703" xr:uid="{00000000-0005-0000-0000-00002F4A0000}"/>
    <cellStyle name="annee semestre 3 2 2 2 3 2 3 2 2 2 2 2 2 2 2 2 3" xfId="3175" xr:uid="{00000000-0005-0000-0000-0000304A0000}"/>
    <cellStyle name="annee semestre 3 2 2 2 3 2 3 2 2 2 2 2 2 2 2 2 3 2" xfId="3579" xr:uid="{00000000-0005-0000-0000-0000314A0000}"/>
    <cellStyle name="annee semestre 3 2 2 2 3 2 3 2 2 2 2 2 2 2 2 2 3 2 2" xfId="5619" xr:uid="{00000000-0005-0000-0000-0000324A0000}"/>
    <cellStyle name="annee semestre 3 2 2 2 3 2 3 2 2 2 2 2 2 2 2 2 3 2 2 2" xfId="6573" xr:uid="{00000000-0005-0000-0000-0000334A0000}"/>
    <cellStyle name="annee semestre 3 2 2 2 3 2 3 2 2 2 2 2 2 2 2 2 3 2 2 2 2" xfId="7220" xr:uid="{00000000-0005-0000-0000-0000344A0000}"/>
    <cellStyle name="annee semestre 3 2 2 2 3 2 3 2 2 2 2 2 2 2 2 2 3 2 2 2 2 2" xfId="7584" xr:uid="{00000000-0005-0000-0000-0000354A0000}"/>
    <cellStyle name="annee semestre 3 2 2 2 3 2 3 2 2 2 2 2 2 2 2 2 3 2 2 2 2 2 2" xfId="14394" xr:uid="{00000000-0005-0000-0000-0000364A0000}"/>
    <cellStyle name="annee semestre 3 2 2 2 3 2 3 2 2 2 2 2 2 2 2 2 3 2 2 2 2 2 2 2" xfId="20573" xr:uid="{00000000-0005-0000-0000-0000374A0000}"/>
    <cellStyle name="annee semestre 3 2 2 2 3 2 3 2 2 2 2 2 2 2 2 2 3 2 2 2 2 2 2 2 2" xfId="32720" xr:uid="{00000000-0005-0000-0000-0000384A0000}"/>
    <cellStyle name="annee semestre 3 2 2 2 3 2 3 2 2 2 2 2 2 2 2 2 3 2 2 2 2 2 2 3" xfId="24969" xr:uid="{00000000-0005-0000-0000-0000394A0000}"/>
    <cellStyle name="annee semestre 3 2 2 2 3 2 3 2 2 2 2 2 2 2 2 2 3 2 2 2 2 2 3" xfId="21883" xr:uid="{00000000-0005-0000-0000-00003A4A0000}"/>
    <cellStyle name="annee semestre 3 2 2 2 3 2 3 2 2 2 2 2 2 2 2 2 3 2 2 2 2 3" xfId="18045" xr:uid="{00000000-0005-0000-0000-00003B4A0000}"/>
    <cellStyle name="annee semestre 3 2 2 2 3 2 3 2 2 2 2 2 2 2 2 2 3 2 2 2 2 3 2" xfId="8540" xr:uid="{00000000-0005-0000-0000-00003C4A0000}"/>
    <cellStyle name="annee semestre 3 2 2 2 3 2 3 2 2 2 2 2 2 2 2 2 3 2 2 2 2 3 2 2" xfId="36360" xr:uid="{00000000-0005-0000-0000-00003D4A0000}"/>
    <cellStyle name="annee semestre 3 2 2 2 3 2 3 2 2 2 2 2 2 2 2 2 3 2 2 2 2 3 3" xfId="24412" xr:uid="{00000000-0005-0000-0000-00003E4A0000}"/>
    <cellStyle name="annee semestre 3 2 2 2 3 2 3 2 2 2 2 2 2 2 2 2 3 2 2 2 2 4" xfId="24083" xr:uid="{00000000-0005-0000-0000-00003F4A0000}"/>
    <cellStyle name="annee semestre 3 2 2 2 3 2 3 2 2 2 2 2 2 2 2 2 3 2 2 2 3" xfId="10731" xr:uid="{00000000-0005-0000-0000-0000404A0000}"/>
    <cellStyle name="annee semestre 3 2 2 2 3 2 3 2 2 2 2 2 2 2 2 2 3 2 2 2 3 2" xfId="12151" xr:uid="{00000000-0005-0000-0000-0000414A0000}"/>
    <cellStyle name="annee semestre 3 2 2 2 3 2 3 2 2 2 2 2 2 2 2 2 3 2 2 2 3 2 2" xfId="14207" xr:uid="{00000000-0005-0000-0000-0000424A0000}"/>
    <cellStyle name="annee semestre 3 2 2 2 3 2 3 2 2 2 2 2 2 2 2 2 3 2 2 2 3 2 2 2" xfId="9946" xr:uid="{00000000-0005-0000-0000-0000434A0000}"/>
    <cellStyle name="annee semestre 3 2 2 2 3 2 3 2 2 2 2 2 2 2 2 2 3 2 2 2 3 2 2 2 2" xfId="32533" xr:uid="{00000000-0005-0000-0000-0000444A0000}"/>
    <cellStyle name="annee semestre 3 2 2 2 3 2 3 2 2 2 2 2 2 2 2 2 3 2 2 2 3 2 2 3" xfId="28254" xr:uid="{00000000-0005-0000-0000-0000454A0000}"/>
    <cellStyle name="annee semestre 3 2 2 2 3 2 3 2 2 2 2 2 2 2 2 2 3 2 2 2 3 2 3" xfId="30262" xr:uid="{00000000-0005-0000-0000-0000464A0000}"/>
    <cellStyle name="annee semestre 3 2 2 2 3 2 3 2 2 2 2 2 2 2 2 2 3 2 2 2 3 3" xfId="18093" xr:uid="{00000000-0005-0000-0000-0000474A0000}"/>
    <cellStyle name="annee semestre 3 2 2 2 3 2 3 2 2 2 2 2 2 2 2 2 3 2 2 2 3 3 2" xfId="20335" xr:uid="{00000000-0005-0000-0000-0000484A0000}"/>
    <cellStyle name="annee semestre 3 2 2 2 3 2 3 2 2 2 2 2 2 2 2 2 3 2 2 2 3 3 2 2" xfId="36408" xr:uid="{00000000-0005-0000-0000-0000494A0000}"/>
    <cellStyle name="annee semestre 3 2 2 2 3 2 3 2 2 2 2 2 2 2 2 2 3 2 2 2 3 3 3" xfId="22640" xr:uid="{00000000-0005-0000-0000-00004A4A0000}"/>
    <cellStyle name="annee semestre 3 2 2 2 3 2 3 2 2 2 2 2 2 2 2 2 3 2 2 2 3 4" xfId="27038" xr:uid="{00000000-0005-0000-0000-00004B4A0000}"/>
    <cellStyle name="annee semestre 3 2 2 2 3 2 3 2 2 2 2 2 2 2 2 2 3 2 2 3" xfId="18420" xr:uid="{00000000-0005-0000-0000-00004C4A0000}"/>
    <cellStyle name="annee semestre 3 2 2 2 3 2 3 2 2 2 2 2 2 2 2 2 3 2 2 3 2" xfId="18793" xr:uid="{00000000-0005-0000-0000-00004D4A0000}"/>
    <cellStyle name="annee semestre 3 2 2 2 3 2 3 2 2 2 2 2 2 2 2 2 3 2 2 3 2 2" xfId="36735" xr:uid="{00000000-0005-0000-0000-00004E4A0000}"/>
    <cellStyle name="annee semestre 3 2 2 2 3 2 3 2 2 2 2 2 2 2 2 2 3 2 2 3 3" xfId="25532" xr:uid="{00000000-0005-0000-0000-00004F4A0000}"/>
    <cellStyle name="annee semestre 3 2 2 2 3 2 3 2 2 2 2 2 2 2 2 2 3 2 2 4" xfId="26667" xr:uid="{00000000-0005-0000-0000-0000504A0000}"/>
    <cellStyle name="annee semestre 3 2 2 2 3 2 3 2 2 2 2 2 2 2 2 2 3 3" xfId="16537" xr:uid="{00000000-0005-0000-0000-0000514A0000}"/>
    <cellStyle name="annee semestre 3 2 2 2 3 2 3 2 2 2 2 2 2 2 2 2 3 3 2" xfId="8676" xr:uid="{00000000-0005-0000-0000-0000524A0000}"/>
    <cellStyle name="annee semestre 3 2 2 2 3 2 3 2 2 2 2 2 2 2 2 2 3 3 2 2" xfId="34852" xr:uid="{00000000-0005-0000-0000-0000534A0000}"/>
    <cellStyle name="annee semestre 3 2 2 2 3 2 3 2 2 2 2 2 2 2 2 2 3 3 3" xfId="30925" xr:uid="{00000000-0005-0000-0000-0000544A0000}"/>
    <cellStyle name="annee semestre 3 2 2 2 3 2 3 2 2 2 2 2 2 2 2 2 3 4" xfId="22752" xr:uid="{00000000-0005-0000-0000-0000554A0000}"/>
    <cellStyle name="annee semestre 3 2 2 2 3 2 3 2 2 2 2 2 2 2 3" xfId="2522" xr:uid="{00000000-0005-0000-0000-0000564A0000}"/>
    <cellStyle name="annee semestre 3 2 2 2 3 2 3 2 2 2 2 2 2 2 3 2" xfId="2409" xr:uid="{00000000-0005-0000-0000-0000574A0000}"/>
    <cellStyle name="annee semestre 3 2 2 2 3 2 3 2 2 2 2 2 2 2 3 2 2" xfId="4283" xr:uid="{00000000-0005-0000-0000-0000584A0000}"/>
    <cellStyle name="annee semestre 3 2 2 2 3 2 3 2 2 2 2 2 2 2 3 2 2 2" xfId="4757" xr:uid="{00000000-0005-0000-0000-0000594A0000}"/>
    <cellStyle name="annee semestre 3 2 2 2 3 2 3 2 2 2 2 2 2 2 3 2 2 2 2" xfId="4943" xr:uid="{00000000-0005-0000-0000-00005A4A0000}"/>
    <cellStyle name="annee semestre 3 2 2 2 3 2 3 2 2 2 2 2 2 2 3 2 2 2 2 2" xfId="6452" xr:uid="{00000000-0005-0000-0000-00005B4A0000}"/>
    <cellStyle name="annee semestre 3 2 2 2 3 2 3 2 2 2 2 2 2 2 3 2 2 2 2 2 2" xfId="6965" xr:uid="{00000000-0005-0000-0000-00005C4A0000}"/>
    <cellStyle name="annee semestre 3 2 2 2 3 2 3 2 2 2 2 2 2 2 3 2 2 2 2 2 2 2" xfId="7463" xr:uid="{00000000-0005-0000-0000-00005D4A0000}"/>
    <cellStyle name="annee semestre 3 2 2 2 3 2 3 2 2 2 2 2 2 2 3 2 2 2 2 2 2 2 2" xfId="13718" xr:uid="{00000000-0005-0000-0000-00005E4A0000}"/>
    <cellStyle name="annee semestre 3 2 2 2 3 2 3 2 2 2 2 2 2 2 3 2 2 2 2 2 2 2 2 2" xfId="19434" xr:uid="{00000000-0005-0000-0000-00005F4A0000}"/>
    <cellStyle name="annee semestre 3 2 2 2 3 2 3 2 2 2 2 2 2 2 3 2 2 2 2 2 2 2 2 2 2" xfId="32044" xr:uid="{00000000-0005-0000-0000-0000604A0000}"/>
    <cellStyle name="annee semestre 3 2 2 2 3 2 3 2 2 2 2 2 2 2 3 2 2 2 2 2 2 2 2 3" xfId="27592" xr:uid="{00000000-0005-0000-0000-0000614A0000}"/>
    <cellStyle name="annee semestre 3 2 2 2 3 2 3 2 2 2 2 2 2 2 3 2 2 2 2 2 2 2 3" xfId="30664" xr:uid="{00000000-0005-0000-0000-0000624A0000}"/>
    <cellStyle name="annee semestre 3 2 2 2 3 2 3 2 2 2 2 2 2 2 3 2 2 2 2 2 2 3" xfId="17680" xr:uid="{00000000-0005-0000-0000-0000634A0000}"/>
    <cellStyle name="annee semestre 3 2 2 2 3 2 3 2 2 2 2 2 2 2 3 2 2 2 2 2 2 3 2" xfId="18995" xr:uid="{00000000-0005-0000-0000-0000644A0000}"/>
    <cellStyle name="annee semestre 3 2 2 2 3 2 3 2 2 2 2 2 2 2 3 2 2 2 2 2 2 3 2 2" xfId="35995" xr:uid="{00000000-0005-0000-0000-0000654A0000}"/>
    <cellStyle name="annee semestre 3 2 2 2 3 2 3 2 2 2 2 2 2 2 3 2 2 2 2 2 2 3 3" xfId="25497" xr:uid="{00000000-0005-0000-0000-0000664A0000}"/>
    <cellStyle name="annee semestre 3 2 2 2 3 2 3 2 2 2 2 2 2 2 3 2 2 2 2 2 2 4" xfId="26044" xr:uid="{00000000-0005-0000-0000-0000674A0000}"/>
    <cellStyle name="annee semestre 3 2 2 2 3 2 3 2 2 2 2 2 2 2 3 2 2 2 2 2 3" xfId="10610" xr:uid="{00000000-0005-0000-0000-0000684A0000}"/>
    <cellStyle name="annee semestre 3 2 2 2 3 2 3 2 2 2 2 2 2 2 3 2 2 2 2 2 3 2" xfId="12263" xr:uid="{00000000-0005-0000-0000-0000694A0000}"/>
    <cellStyle name="annee semestre 3 2 2 2 3 2 3 2 2 2 2 2 2 2 3 2 2 2 2 2 3 2 2" xfId="14439" xr:uid="{00000000-0005-0000-0000-00006A4A0000}"/>
    <cellStyle name="annee semestre 3 2 2 2 3 2 3 2 2 2 2 2 2 2 3 2 2 2 2 2 3 2 2 2" xfId="11348" xr:uid="{00000000-0005-0000-0000-00006B4A0000}"/>
    <cellStyle name="annee semestre 3 2 2 2 3 2 3 2 2 2 2 2 2 2 3 2 2 2 2 2 3 2 2 2 2" xfId="32765" xr:uid="{00000000-0005-0000-0000-00006C4A0000}"/>
    <cellStyle name="annee semestre 3 2 2 2 3 2 3 2 2 2 2 2 2 2 3 2 2 2 2 2 3 2 2 3" xfId="29821" xr:uid="{00000000-0005-0000-0000-00006D4A0000}"/>
    <cellStyle name="annee semestre 3 2 2 2 3 2 3 2 2 2 2 2 2 2 3 2 2 2 2 2 3 2 3" xfId="24674" xr:uid="{00000000-0005-0000-0000-00006E4A0000}"/>
    <cellStyle name="annee semestre 3 2 2 2 3 2 3 2 2 2 2 2 2 2 3 2 2 2 2 2 3 3" xfId="16147" xr:uid="{00000000-0005-0000-0000-00006F4A0000}"/>
    <cellStyle name="annee semestre 3 2 2 2 3 2 3 2 2 2 2 2 2 2 3 2 2 2 2 2 3 3 2" xfId="9698" xr:uid="{00000000-0005-0000-0000-0000704A0000}"/>
    <cellStyle name="annee semestre 3 2 2 2 3 2 3 2 2 2 2 2 2 2 3 2 2 2 2 2 3 3 2 2" xfId="34462" xr:uid="{00000000-0005-0000-0000-0000714A0000}"/>
    <cellStyle name="annee semestre 3 2 2 2 3 2 3 2 2 2 2 2 2 2 3 2 2 2 2 2 3 3 3" xfId="21505" xr:uid="{00000000-0005-0000-0000-0000724A0000}"/>
    <cellStyle name="annee semestre 3 2 2 2 3 2 3 2 2 2 2 2 2 2 3 2 2 2 2 2 3 4" xfId="28203" xr:uid="{00000000-0005-0000-0000-0000734A0000}"/>
    <cellStyle name="annee semestre 3 2 2 2 3 2 3 2 2 2 2 2 2 2 3 2 2 2 2 3" xfId="16655" xr:uid="{00000000-0005-0000-0000-0000744A0000}"/>
    <cellStyle name="annee semestre 3 2 2 2 3 2 3 2 2 2 2 2 2 2 3 2 2 2 2 3 2" xfId="20535" xr:uid="{00000000-0005-0000-0000-0000754A0000}"/>
    <cellStyle name="annee semestre 3 2 2 2 3 2 3 2 2 2 2 2 2 2 3 2 2 2 2 3 2 2" xfId="34970" xr:uid="{00000000-0005-0000-0000-0000764A0000}"/>
    <cellStyle name="annee semestre 3 2 2 2 3 2 3 2 2 2 2 2 2 2 3 2 2 2 2 3 3" xfId="22201" xr:uid="{00000000-0005-0000-0000-0000774A0000}"/>
    <cellStyle name="annee semestre 3 2 2 2 3 2 3 2 2 2 2 2 2 2 3 2 2 2 2 4" xfId="20730" xr:uid="{00000000-0005-0000-0000-0000784A0000}"/>
    <cellStyle name="annee semestre 3 2 2 2 3 2 3 2 2 2 2 2 2 2 3 2 2 3" xfId="17971" xr:uid="{00000000-0005-0000-0000-0000794A0000}"/>
    <cellStyle name="annee semestre 3 2 2 2 3 2 3 2 2 2 2 2 2 2 3 2 2 3 2" xfId="20328" xr:uid="{00000000-0005-0000-0000-00007A4A0000}"/>
    <cellStyle name="annee semestre 3 2 2 2 3 2 3 2 2 2 2 2 2 2 3 2 2 3 2 2" xfId="36286" xr:uid="{00000000-0005-0000-0000-00007B4A0000}"/>
    <cellStyle name="annee semestre 3 2 2 2 3 2 3 2 2 2 2 2 2 2 3 2 2 3 3" xfId="24726" xr:uid="{00000000-0005-0000-0000-00007C4A0000}"/>
    <cellStyle name="annee semestre 3 2 2 2 3 2 3 2 2 2 2 2 2 2 3 2 2 4" xfId="22385" xr:uid="{00000000-0005-0000-0000-00007D4A0000}"/>
    <cellStyle name="annee semestre 3 2 2 2 3 2 3 2 2 2 2 2 2 2 3 3" xfId="3101" xr:uid="{00000000-0005-0000-0000-00007E4A0000}"/>
    <cellStyle name="annee semestre 3 2 2 2 3 2 3 2 2 2 2 2 2 2 3 3 2" xfId="3844" xr:uid="{00000000-0005-0000-0000-00007F4A0000}"/>
    <cellStyle name="annee semestre 3 2 2 2 3 2 3 2 2 2 2 2 2 2 3 3 2 2" xfId="4861" xr:uid="{00000000-0005-0000-0000-0000804A0000}"/>
    <cellStyle name="annee semestre 3 2 2 2 3 2 3 2 2 2 2 2 2 2 3 3 2 2 2" xfId="6930" xr:uid="{00000000-0005-0000-0000-0000814A0000}"/>
    <cellStyle name="annee semestre 3 2 2 2 3 2 3 2 2 2 2 2 2 2 3 3 2 2 2 2" xfId="5097" xr:uid="{00000000-0005-0000-0000-0000824A0000}"/>
    <cellStyle name="annee semestre 3 2 2 2 3 2 3 2 2 2 2 2 2 2 3 3 2 2 2 2 2" xfId="7941" xr:uid="{00000000-0005-0000-0000-0000834A0000}"/>
    <cellStyle name="annee semestre 3 2 2 2 3 2 3 2 2 2 2 2 2 2 3 3 2 2 2 2 2 2" xfId="14288" xr:uid="{00000000-0005-0000-0000-0000844A0000}"/>
    <cellStyle name="annee semestre 3 2 2 2 3 2 3 2 2 2 2 2 2 2 3 3 2 2 2 2 2 2 2" xfId="9370" xr:uid="{00000000-0005-0000-0000-0000854A0000}"/>
    <cellStyle name="annee semestre 3 2 2 2 3 2 3 2 2 2 2 2 2 2 3 3 2 2 2 2 2 2 2 2" xfId="32614" xr:uid="{00000000-0005-0000-0000-0000864A0000}"/>
    <cellStyle name="annee semestre 3 2 2 2 3 2 3 2 2 2 2 2 2 2 3 3 2 2 2 2 2 2 3" xfId="25631" xr:uid="{00000000-0005-0000-0000-0000874A0000}"/>
    <cellStyle name="annee semestre 3 2 2 2 3 2 3 2 2 2 2 2 2 2 3 3 2 2 2 2 2 3" xfId="26068" xr:uid="{00000000-0005-0000-0000-0000884A0000}"/>
    <cellStyle name="annee semestre 3 2 2 2 3 2 3 2 2 2 2 2 2 2 3 3 2 2 2 2 3" xfId="18166" xr:uid="{00000000-0005-0000-0000-0000894A0000}"/>
    <cellStyle name="annee semestre 3 2 2 2 3 2 3 2 2 2 2 2 2 2 3 3 2 2 2 2 3 2" xfId="20434" xr:uid="{00000000-0005-0000-0000-00008A4A0000}"/>
    <cellStyle name="annee semestre 3 2 2 2 3 2 3 2 2 2 2 2 2 2 3 3 2 2 2 2 3 2 2" xfId="36481" xr:uid="{00000000-0005-0000-0000-00008B4A0000}"/>
    <cellStyle name="annee semestre 3 2 2 2 3 2 3 2 2 2 2 2 2 2 3 3 2 2 2 2 3 3" xfId="26373" xr:uid="{00000000-0005-0000-0000-00008C4A0000}"/>
    <cellStyle name="annee semestre 3 2 2 2 3 2 3 2 2 2 2 2 2 2 3 3 2 2 2 2 4" xfId="27723" xr:uid="{00000000-0005-0000-0000-00008D4A0000}"/>
    <cellStyle name="annee semestre 3 2 2 2 3 2 3 2 2 2 2 2 2 2 3 3 2 2 2 3" xfId="11088" xr:uid="{00000000-0005-0000-0000-00008E4A0000}"/>
    <cellStyle name="annee semestre 3 2 2 2 3 2 3 2 2 2 2 2 2 2 3 3 2 2 2 3 2" xfId="12464" xr:uid="{00000000-0005-0000-0000-00008F4A0000}"/>
    <cellStyle name="annee semestre 3 2 2 2 3 2 3 2 2 2 2 2 2 2 3 3 2 2 2 3 2 2" xfId="14640" xr:uid="{00000000-0005-0000-0000-0000904A0000}"/>
    <cellStyle name="annee semestre 3 2 2 2 3 2 3 2 2 2 2 2 2 2 3 3 2 2 2 3 2 2 2" xfId="19073" xr:uid="{00000000-0005-0000-0000-0000914A0000}"/>
    <cellStyle name="annee semestre 3 2 2 2 3 2 3 2 2 2 2 2 2 2 3 3 2 2 2 3 2 2 2 2" xfId="32966" xr:uid="{00000000-0005-0000-0000-0000924A0000}"/>
    <cellStyle name="annee semestre 3 2 2 2 3 2 3 2 2 2 2 2 2 2 3 3 2 2 2 3 2 2 3" xfId="25476" xr:uid="{00000000-0005-0000-0000-0000934A0000}"/>
    <cellStyle name="annee semestre 3 2 2 2 3 2 3 2 2 2 2 2 2 2 3 3 2 2 2 3 2 3" xfId="29013" xr:uid="{00000000-0005-0000-0000-0000944A0000}"/>
    <cellStyle name="annee semestre 3 2 2 2 3 2 3 2 2 2 2 2 2 2 3 3 2 2 2 3 3" xfId="16875" xr:uid="{00000000-0005-0000-0000-0000954A0000}"/>
    <cellStyle name="annee semestre 3 2 2 2 3 2 3 2 2 2 2 2 2 2 3 3 2 2 2 3 3 2" xfId="19878" xr:uid="{00000000-0005-0000-0000-0000964A0000}"/>
    <cellStyle name="annee semestre 3 2 2 2 3 2 3 2 2 2 2 2 2 2 3 3 2 2 2 3 3 2 2" xfId="35190" xr:uid="{00000000-0005-0000-0000-0000974A0000}"/>
    <cellStyle name="annee semestre 3 2 2 2 3 2 3 2 2 2 2 2 2 2 3 3 2 2 2 3 3 3" xfId="23544" xr:uid="{00000000-0005-0000-0000-0000984A0000}"/>
    <cellStyle name="annee semestre 3 2 2 2 3 2 3 2 2 2 2 2 2 2 3 3 2 2 2 3 4" xfId="26798" xr:uid="{00000000-0005-0000-0000-0000994A0000}"/>
    <cellStyle name="annee semestre 3 2 2 2 3 2 3 2 2 2 2 2 2 2 3 3 2 2 3" xfId="17236" xr:uid="{00000000-0005-0000-0000-00009A4A0000}"/>
    <cellStyle name="annee semestre 3 2 2 2 3 2 3 2 2 2 2 2 2 2 3 3 2 2 3 2" xfId="8912" xr:uid="{00000000-0005-0000-0000-00009B4A0000}"/>
    <cellStyle name="annee semestre 3 2 2 2 3 2 3 2 2 2 2 2 2 2 3 3 2 2 3 2 2" xfId="35551" xr:uid="{00000000-0005-0000-0000-00009C4A0000}"/>
    <cellStyle name="annee semestre 3 2 2 2 3 2 3 2 2 2 2 2 2 2 3 3 2 2 3 3" xfId="29678" xr:uid="{00000000-0005-0000-0000-00009D4A0000}"/>
    <cellStyle name="annee semestre 3 2 2 2 3 2 3 2 2 2 2 2 2 2 3 3 2 2 4" xfId="23979" xr:uid="{00000000-0005-0000-0000-00009E4A0000}"/>
    <cellStyle name="annee semestre 3 2 2 2 3 2 3 2 2 2 2 2 2 2 3 3 3" xfId="14964" xr:uid="{00000000-0005-0000-0000-00009F4A0000}"/>
    <cellStyle name="annee semestre 3 2 2 2 3 2 3 2 2 2 2 2 2 2 3 3 3 2" xfId="10250" xr:uid="{00000000-0005-0000-0000-0000A04A0000}"/>
    <cellStyle name="annee semestre 3 2 2 2 3 2 3 2 2 2 2 2 2 2 3 3 3 2 2" xfId="33285" xr:uid="{00000000-0005-0000-0000-0000A14A0000}"/>
    <cellStyle name="annee semestre 3 2 2 2 3 2 3 2 2 2 2 2 2 2 3 3 3 3" xfId="31035" xr:uid="{00000000-0005-0000-0000-0000A24A0000}"/>
    <cellStyle name="annee semestre 3 2 2 2 3 2 3 2 2 2 2 2 2 2 3 3 4" xfId="28079" xr:uid="{00000000-0005-0000-0000-0000A34A0000}"/>
    <cellStyle name="annee semestre 3 2 2 2 3 2 3 2 2 2 2 2 2 2 4" xfId="17281" xr:uid="{00000000-0005-0000-0000-0000A44A0000}"/>
    <cellStyle name="annee semestre 3 2 2 2 3 2 3 2 2 2 2 2 2 2 4 2" xfId="19494" xr:uid="{00000000-0005-0000-0000-0000A54A0000}"/>
    <cellStyle name="annee semestre 3 2 2 2 3 2 3 2 2 2 2 2 2 2 4 2 2" xfId="35596" xr:uid="{00000000-0005-0000-0000-0000A64A0000}"/>
    <cellStyle name="annee semestre 3 2 2 2 3 2 3 2 2 2 2 2 2 2 4 3" xfId="30178" xr:uid="{00000000-0005-0000-0000-0000A74A0000}"/>
    <cellStyle name="annee semestre 3 2 2 2 3 2 3 2 2 2 2 2 2 2 5" xfId="22165" xr:uid="{00000000-0005-0000-0000-0000A84A0000}"/>
    <cellStyle name="annee semestre 3 2 2 2 3 2 3 2 2 2 2 2 3" xfId="14919" xr:uid="{00000000-0005-0000-0000-0000A94A0000}"/>
    <cellStyle name="annee semestre 3 2 2 2 3 2 3 2 2 2 2 2 3 2" xfId="18641" xr:uid="{00000000-0005-0000-0000-0000AA4A0000}"/>
    <cellStyle name="annee semestre 3 2 2 2 3 2 3 2 2 2 2 2 3 2 2" xfId="33240" xr:uid="{00000000-0005-0000-0000-0000AB4A0000}"/>
    <cellStyle name="annee semestre 3 2 2 2 3 2 3 2 2 2 2 2 3 3" xfId="28302" xr:uid="{00000000-0005-0000-0000-0000AC4A0000}"/>
    <cellStyle name="annee semestre 3 2 2 2 3 2 3 2 2 2 2 2 4" xfId="27036" xr:uid="{00000000-0005-0000-0000-0000AD4A0000}"/>
    <cellStyle name="annee semestre 3 2 2 2 3 2 3 2 2 2 2 3" xfId="1377" xr:uid="{00000000-0005-0000-0000-0000AE4A0000}"/>
    <cellStyle name="annee semestre 3 2 2 2 3 2 3 2 2 2 2 3 2" xfId="1708" xr:uid="{00000000-0005-0000-0000-0000AF4A0000}"/>
    <cellStyle name="annee semestre 3 2 2 2 3 2 3 2 2 2 2 3 2 2" xfId="1986" xr:uid="{00000000-0005-0000-0000-0000B04A0000}"/>
    <cellStyle name="annee semestre 3 2 2 2 3 2 3 2 2 2 2 3 2 2 2" xfId="2274" xr:uid="{00000000-0005-0000-0000-0000B14A0000}"/>
    <cellStyle name="annee semestre 3 2 2 2 3 2 3 2 2 2 2 3 2 2 2 2" xfId="2876" xr:uid="{00000000-0005-0000-0000-0000B24A0000}"/>
    <cellStyle name="annee semestre 3 2 2 2 3 2 3 2 2 2 2 3 2 2 2 2 2" xfId="4075" xr:uid="{00000000-0005-0000-0000-0000B34A0000}"/>
    <cellStyle name="annee semestre 3 2 2 2 3 2 3 2 2 2 2 3 2 2 2 2 2 2" xfId="4549" xr:uid="{00000000-0005-0000-0000-0000B44A0000}"/>
    <cellStyle name="annee semestre 3 2 2 2 3 2 3 2 2 2 2 3 2 2 2 2 2 2 2" xfId="5643" xr:uid="{00000000-0005-0000-0000-0000B54A0000}"/>
    <cellStyle name="annee semestre 3 2 2 2 3 2 3 2 2 2 2 3 2 2 2 2 2 2 2 2" xfId="6945" xr:uid="{00000000-0005-0000-0000-0000B64A0000}"/>
    <cellStyle name="annee semestre 3 2 2 2 3 2 3 2 2 2 2 3 2 2 2 2 2 2 2 2 2" xfId="7230" xr:uid="{00000000-0005-0000-0000-0000B74A0000}"/>
    <cellStyle name="annee semestre 3 2 2 2 3 2 3 2 2 2 2 3 2 2 2 2 2 2 2 2 2 2" xfId="7956" xr:uid="{00000000-0005-0000-0000-0000B84A0000}"/>
    <cellStyle name="annee semestre 3 2 2 2 3 2 3 2 2 2 2 3 2 2 2 2 2 2 2 2 2 2 2" xfId="13614" xr:uid="{00000000-0005-0000-0000-0000B94A0000}"/>
    <cellStyle name="annee semestre 3 2 2 2 3 2 3 2 2 2 2 3 2 2 2 2 2 2 2 2 2 2 2 2" xfId="13142" xr:uid="{00000000-0005-0000-0000-0000BA4A0000}"/>
    <cellStyle name="annee semestre 3 2 2 2 3 2 3 2 2 2 2 3 2 2 2 2 2 2 2 2 2 2 2 2 2" xfId="31940" xr:uid="{00000000-0005-0000-0000-0000BB4A0000}"/>
    <cellStyle name="annee semestre 3 2 2 2 3 2 3 2 2 2 2 3 2 2 2 2 2 2 2 2 2 2 2 3" xfId="30302" xr:uid="{00000000-0005-0000-0000-0000BC4A0000}"/>
    <cellStyle name="annee semestre 3 2 2 2 3 2 3 2 2 2 2 3 2 2 2 2 2 2 2 2 2 2 3" xfId="29190" xr:uid="{00000000-0005-0000-0000-0000BD4A0000}"/>
    <cellStyle name="annee semestre 3 2 2 2 3 2 3 2 2 2 2 3 2 2 2 2 2 2 2 2 2 3" xfId="16559" xr:uid="{00000000-0005-0000-0000-0000BE4A0000}"/>
    <cellStyle name="annee semestre 3 2 2 2 3 2 3 2 2 2 2 3 2 2 2 2 2 2 2 2 2 3 2" xfId="9478" xr:uid="{00000000-0005-0000-0000-0000BF4A0000}"/>
    <cellStyle name="annee semestre 3 2 2 2 3 2 3 2 2 2 2 3 2 2 2 2 2 2 2 2 2 3 2 2" xfId="34874" xr:uid="{00000000-0005-0000-0000-0000C04A0000}"/>
    <cellStyle name="annee semestre 3 2 2 2 3 2 3 2 2 2 2 3 2 2 2 2 2 2 2 2 2 3 3" xfId="26974" xr:uid="{00000000-0005-0000-0000-0000C14A0000}"/>
    <cellStyle name="annee semestre 3 2 2 2 3 2 3 2 2 2 2 3 2 2 2 2 2 2 2 2 2 4" xfId="27390" xr:uid="{00000000-0005-0000-0000-0000C24A0000}"/>
    <cellStyle name="annee semestre 3 2 2 2 3 2 3 2 2 2 2 3 2 2 2 2 2 2 2 2 3" xfId="11103" xr:uid="{00000000-0005-0000-0000-0000C34A0000}"/>
    <cellStyle name="annee semestre 3 2 2 2 3 2 3 2 2 2 2 3 2 2 2 2 2 2 2 2 3 2" xfId="12479" xr:uid="{00000000-0005-0000-0000-0000C44A0000}"/>
    <cellStyle name="annee semestre 3 2 2 2 3 2 3 2 2 2 2 3 2 2 2 2 2 2 2 2 3 2 2" xfId="14655" xr:uid="{00000000-0005-0000-0000-0000C54A0000}"/>
    <cellStyle name="annee semestre 3 2 2 2 3 2 3 2 2 2 2 3 2 2 2 2 2 2 2 2 3 2 2 2" xfId="11605" xr:uid="{00000000-0005-0000-0000-0000C64A0000}"/>
    <cellStyle name="annee semestre 3 2 2 2 3 2 3 2 2 2 2 3 2 2 2 2 2 2 2 2 3 2 2 2 2" xfId="32981" xr:uid="{00000000-0005-0000-0000-0000C74A0000}"/>
    <cellStyle name="annee semestre 3 2 2 2 3 2 3 2 2 2 2 3 2 2 2 2 2 2 2 2 3 2 2 3" xfId="29007" xr:uid="{00000000-0005-0000-0000-0000C84A0000}"/>
    <cellStyle name="annee semestre 3 2 2 2 3 2 3 2 2 2 2 3 2 2 2 2 2 2 2 2 3 2 3" xfId="23792" xr:uid="{00000000-0005-0000-0000-0000C94A0000}"/>
    <cellStyle name="annee semestre 3 2 2 2 3 2 3 2 2 2 2 3 2 2 2 2 2 2 2 2 3 3" xfId="18012" xr:uid="{00000000-0005-0000-0000-0000CA4A0000}"/>
    <cellStyle name="annee semestre 3 2 2 2 3 2 3 2 2 2 2 3 2 2 2 2 2 2 2 2 3 3 2" xfId="12801" xr:uid="{00000000-0005-0000-0000-0000CB4A0000}"/>
    <cellStyle name="annee semestre 3 2 2 2 3 2 3 2 2 2 2 3 2 2 2 2 2 2 2 2 3 3 2 2" xfId="36327" xr:uid="{00000000-0005-0000-0000-0000CC4A0000}"/>
    <cellStyle name="annee semestre 3 2 2 2 3 2 3 2 2 2 2 3 2 2 2 2 2 2 2 2 3 3 3" xfId="28509" xr:uid="{00000000-0005-0000-0000-0000CD4A0000}"/>
    <cellStyle name="annee semestre 3 2 2 2 3 2 3 2 2 2 2 3 2 2 2 2 2 2 2 2 3 4" xfId="24855" xr:uid="{00000000-0005-0000-0000-0000CE4A0000}"/>
    <cellStyle name="annee semestre 3 2 2 2 3 2 3 2 2 2 2 3 2 2 2 2 2 2 2 3" xfId="15182" xr:uid="{00000000-0005-0000-0000-0000CF4A0000}"/>
    <cellStyle name="annee semestre 3 2 2 2 3 2 3 2 2 2 2 3 2 2 2 2 2 2 2 3 2" xfId="10191" xr:uid="{00000000-0005-0000-0000-0000D04A0000}"/>
    <cellStyle name="annee semestre 3 2 2 2 3 2 3 2 2 2 2 3 2 2 2 2 2 2 2 3 2 2" xfId="33501" xr:uid="{00000000-0005-0000-0000-0000D14A0000}"/>
    <cellStyle name="annee semestre 3 2 2 2 3 2 3 2 2 2 2 3 2 2 2 2 2 2 2 3 3" xfId="24825" xr:uid="{00000000-0005-0000-0000-0000D24A0000}"/>
    <cellStyle name="annee semestre 3 2 2 2 3 2 3 2 2 2 2 3 2 2 2 2 2 2 2 4" xfId="25662" xr:uid="{00000000-0005-0000-0000-0000D34A0000}"/>
    <cellStyle name="annee semestre 3 2 2 2 3 2 3 2 2 2 2 3 2 2 2 2 2 3" xfId="17830" xr:uid="{00000000-0005-0000-0000-0000D44A0000}"/>
    <cellStyle name="annee semestre 3 2 2 2 3 2 3 2 2 2 2 3 2 2 2 2 2 3 2" xfId="11386" xr:uid="{00000000-0005-0000-0000-0000D54A0000}"/>
    <cellStyle name="annee semestre 3 2 2 2 3 2 3 2 2 2 2 3 2 2 2 2 2 3 2 2" xfId="36145" xr:uid="{00000000-0005-0000-0000-0000D64A0000}"/>
    <cellStyle name="annee semestre 3 2 2 2 3 2 3 2 2 2 2 3 2 2 2 2 2 3 3" xfId="22206" xr:uid="{00000000-0005-0000-0000-0000D74A0000}"/>
    <cellStyle name="annee semestre 3 2 2 2 3 2 3 2 2 2 2 3 2 2 2 2 2 4" xfId="21689" xr:uid="{00000000-0005-0000-0000-0000D84A0000}"/>
    <cellStyle name="annee semestre 3 2 2 2 3 2 3 2 2 2 2 3 2 2 2 3" xfId="3358" xr:uid="{00000000-0005-0000-0000-0000D94A0000}"/>
    <cellStyle name="annee semestre 3 2 2 2 3 2 3 2 2 2 2 3 2 2 2 3 2" xfId="4337" xr:uid="{00000000-0005-0000-0000-0000DA4A0000}"/>
    <cellStyle name="annee semestre 3 2 2 2 3 2 3 2 2 2 2 3 2 2 2 3 2 2" xfId="5468" xr:uid="{00000000-0005-0000-0000-0000DB4A0000}"/>
    <cellStyle name="annee semestre 3 2 2 2 3 2 3 2 2 2 2 3 2 2 2 3 2 2 2" xfId="6638" xr:uid="{00000000-0005-0000-0000-0000DC4A0000}"/>
    <cellStyle name="annee semestre 3 2 2 2 3 2 3 2 2 2 2 3 2 2 2 3 2 2 2 2" xfId="5027" xr:uid="{00000000-0005-0000-0000-0000DD4A0000}"/>
    <cellStyle name="annee semestre 3 2 2 2 3 2 3 2 2 2 2 3 2 2 2 3 2 2 2 2 2" xfId="7649" xr:uid="{00000000-0005-0000-0000-0000DE4A0000}"/>
    <cellStyle name="annee semestre 3 2 2 2 3 2 3 2 2 2 2 3 2 2 2 3 2 2 2 2 2 2" xfId="13456" xr:uid="{00000000-0005-0000-0000-0000DF4A0000}"/>
    <cellStyle name="annee semestre 3 2 2 2 3 2 3 2 2 2 2 3 2 2 2 3 2 2 2 2 2 2 2" xfId="12807" xr:uid="{00000000-0005-0000-0000-0000E04A0000}"/>
    <cellStyle name="annee semestre 3 2 2 2 3 2 3 2 2 2 2 3 2 2 2 3 2 2 2 2 2 2 2 2" xfId="31782" xr:uid="{00000000-0005-0000-0000-0000E14A0000}"/>
    <cellStyle name="annee semestre 3 2 2 2 3 2 3 2 2 2 2 3 2 2 2 3 2 2 2 2 2 2 3" xfId="22706" xr:uid="{00000000-0005-0000-0000-0000E24A0000}"/>
    <cellStyle name="annee semestre 3 2 2 2 3 2 3 2 2 2 2 3 2 2 2 3 2 2 2 2 2 3" xfId="20906" xr:uid="{00000000-0005-0000-0000-0000E34A0000}"/>
    <cellStyle name="annee semestre 3 2 2 2 3 2 3 2 2 2 2 3 2 2 2 3 2 2 2 2 3" xfId="18010" xr:uid="{00000000-0005-0000-0000-0000E44A0000}"/>
    <cellStyle name="annee semestre 3 2 2 2 3 2 3 2 2 2 2 3 2 2 2 3 2 2 2 2 3 2" xfId="19272" xr:uid="{00000000-0005-0000-0000-0000E54A0000}"/>
    <cellStyle name="annee semestre 3 2 2 2 3 2 3 2 2 2 2 3 2 2 2 3 2 2 2 2 3 2 2" xfId="36325" xr:uid="{00000000-0005-0000-0000-0000E64A0000}"/>
    <cellStyle name="annee semestre 3 2 2 2 3 2 3 2 2 2 2 3 2 2 2 3 2 2 2 2 3 3" xfId="31080" xr:uid="{00000000-0005-0000-0000-0000E74A0000}"/>
    <cellStyle name="annee semestre 3 2 2 2 3 2 3 2 2 2 2 3 2 2 2 3 2 2 2 2 4" xfId="21885" xr:uid="{00000000-0005-0000-0000-0000E84A0000}"/>
    <cellStyle name="annee semestre 3 2 2 2 3 2 3 2 2 2 2 3 2 2 2 3 2 2 2 3" xfId="10796" xr:uid="{00000000-0005-0000-0000-0000E94A0000}"/>
    <cellStyle name="annee semestre 3 2 2 2 3 2 3 2 2 2 2 3 2 2 2 3 2 2 2 3 2" xfId="12193" xr:uid="{00000000-0005-0000-0000-0000EA4A0000}"/>
    <cellStyle name="annee semestre 3 2 2 2 3 2 3 2 2 2 2 3 2 2 2 3 2 2 2 3 2 2" xfId="13658" xr:uid="{00000000-0005-0000-0000-0000EB4A0000}"/>
    <cellStyle name="annee semestre 3 2 2 2 3 2 3 2 2 2 2 3 2 2 2 3 2 2 2 3 2 2 2" xfId="11270" xr:uid="{00000000-0005-0000-0000-0000EC4A0000}"/>
    <cellStyle name="annee semestre 3 2 2 2 3 2 3 2 2 2 2 3 2 2 2 3 2 2 2 3 2 2 2 2" xfId="31984" xr:uid="{00000000-0005-0000-0000-0000ED4A0000}"/>
    <cellStyle name="annee semestre 3 2 2 2 3 2 3 2 2 2 2 3 2 2 2 3 2 2 2 3 2 2 3" xfId="22779" xr:uid="{00000000-0005-0000-0000-0000EE4A0000}"/>
    <cellStyle name="annee semestre 3 2 2 2 3 2 3 2 2 2 2 3 2 2 2 3 2 2 2 3 2 3" xfId="23479" xr:uid="{00000000-0005-0000-0000-0000EF4A0000}"/>
    <cellStyle name="annee semestre 3 2 2 2 3 2 3 2 2 2 2 3 2 2 2 3 2 2 2 3 3" xfId="17527" xr:uid="{00000000-0005-0000-0000-0000F04A0000}"/>
    <cellStyle name="annee semestre 3 2 2 2 3 2 3 2 2 2 2 3 2 2 2 3 2 2 2 3 3 2" xfId="9184" xr:uid="{00000000-0005-0000-0000-0000F14A0000}"/>
    <cellStyle name="annee semestre 3 2 2 2 3 2 3 2 2 2 2 3 2 2 2 3 2 2 2 3 3 2 2" xfId="35842" xr:uid="{00000000-0005-0000-0000-0000F24A0000}"/>
    <cellStyle name="annee semestre 3 2 2 2 3 2 3 2 2 2 2 3 2 2 2 3 2 2 2 3 3 3" xfId="27220" xr:uid="{00000000-0005-0000-0000-0000F34A0000}"/>
    <cellStyle name="annee semestre 3 2 2 2 3 2 3 2 2 2 2 3 2 2 2 3 2 2 2 3 4" xfId="24264" xr:uid="{00000000-0005-0000-0000-0000F44A0000}"/>
    <cellStyle name="annee semestre 3 2 2 2 3 2 3 2 2 2 2 3 2 2 2 3 2 2 3" xfId="16827" xr:uid="{00000000-0005-0000-0000-0000F54A0000}"/>
    <cellStyle name="annee semestre 3 2 2 2 3 2 3 2 2 2 2 3 2 2 2 3 2 2 3 2" xfId="10081" xr:uid="{00000000-0005-0000-0000-0000F64A0000}"/>
    <cellStyle name="annee semestre 3 2 2 2 3 2 3 2 2 2 2 3 2 2 2 3 2 2 3 2 2" xfId="35142" xr:uid="{00000000-0005-0000-0000-0000F74A0000}"/>
    <cellStyle name="annee semestre 3 2 2 2 3 2 3 2 2 2 2 3 2 2 2 3 2 2 3 3" xfId="30959" xr:uid="{00000000-0005-0000-0000-0000F84A0000}"/>
    <cellStyle name="annee semestre 3 2 2 2 3 2 3 2 2 2 2 3 2 2 2 3 2 2 4" xfId="28472" xr:uid="{00000000-0005-0000-0000-0000F94A0000}"/>
    <cellStyle name="annee semestre 3 2 2 2 3 2 3 2 2 2 2 3 2 2 2 3 3" xfId="15553" xr:uid="{00000000-0005-0000-0000-0000FA4A0000}"/>
    <cellStyle name="annee semestre 3 2 2 2 3 2 3 2 2 2 2 3 2 2 2 3 3 2" xfId="12686" xr:uid="{00000000-0005-0000-0000-0000FB4A0000}"/>
    <cellStyle name="annee semestre 3 2 2 2 3 2 3 2 2 2 2 3 2 2 2 3 3 2 2" xfId="33872" xr:uid="{00000000-0005-0000-0000-0000FC4A0000}"/>
    <cellStyle name="annee semestre 3 2 2 2 3 2 3 2 2 2 2 3 2 2 2 3 3 3" xfId="25111" xr:uid="{00000000-0005-0000-0000-0000FD4A0000}"/>
    <cellStyle name="annee semestre 3 2 2 2 3 2 3 2 2 2 2 3 2 2 2 3 4" xfId="28104" xr:uid="{00000000-0005-0000-0000-0000FE4A0000}"/>
    <cellStyle name="annee semestre 3 2 2 2 3 2 3 2 2 2 2 3 2 3" xfId="2609" xr:uid="{00000000-0005-0000-0000-0000FF4A0000}"/>
    <cellStyle name="annee semestre 3 2 2 2 3 2 3 2 2 2 2 3 2 3 2" xfId="2157" xr:uid="{00000000-0005-0000-0000-0000004B0000}"/>
    <cellStyle name="annee semestre 3 2 2 2 3 2 3 2 2 2 2 3 2 3 2 2" xfId="3730" xr:uid="{00000000-0005-0000-0000-0000014B0000}"/>
    <cellStyle name="annee semestre 3 2 2 2 3 2 3 2 2 2 2 3 2 3 2 2 2" xfId="3938" xr:uid="{00000000-0005-0000-0000-0000024B0000}"/>
    <cellStyle name="annee semestre 3 2 2 2 3 2 3 2 2 2 2 3 2 3 2 2 2 2" xfId="5003" xr:uid="{00000000-0005-0000-0000-0000034B0000}"/>
    <cellStyle name="annee semestre 3 2 2 2 3 2 3 2 2 2 2 3 2 3 2 2 2 2 2" xfId="6320" xr:uid="{00000000-0005-0000-0000-0000044B0000}"/>
    <cellStyle name="annee semestre 3 2 2 2 3 2 3 2 2 2 2 3 2 3 2 2 2 2 2 2" xfId="6074" xr:uid="{00000000-0005-0000-0000-0000054B0000}"/>
    <cellStyle name="annee semestre 3 2 2 2 3 2 3 2 2 2 2 3 2 3 2 2 2 2 2 2 2" xfId="7331" xr:uid="{00000000-0005-0000-0000-0000064B0000}"/>
    <cellStyle name="annee semestre 3 2 2 2 3 2 3 2 2 2 2 3 2 3 2 2 2 2 2 2 2 2" xfId="13257" xr:uid="{00000000-0005-0000-0000-0000074B0000}"/>
    <cellStyle name="annee semestre 3 2 2 2 3 2 3 2 2 2 2 3 2 3 2 2 2 2 2 2 2 2 2" xfId="11652" xr:uid="{00000000-0005-0000-0000-0000084B0000}"/>
    <cellStyle name="annee semestre 3 2 2 2 3 2 3 2 2 2 2 3 2 3 2 2 2 2 2 2 2 2 2 2" xfId="31583" xr:uid="{00000000-0005-0000-0000-0000094B0000}"/>
    <cellStyle name="annee semestre 3 2 2 2 3 2 3 2 2 2 2 3 2 3 2 2 2 2 2 2 2 2 3" xfId="31199" xr:uid="{00000000-0005-0000-0000-00000A4B0000}"/>
    <cellStyle name="annee semestre 3 2 2 2 3 2 3 2 2 2 2 3 2 3 2 2 2 2 2 2 2 3" xfId="30966" xr:uid="{00000000-0005-0000-0000-00000B4B0000}"/>
    <cellStyle name="annee semestre 3 2 2 2 3 2 3 2 2 2 2 3 2 3 2 2 2 2 2 2 3" xfId="18292" xr:uid="{00000000-0005-0000-0000-00000C4B0000}"/>
    <cellStyle name="annee semestre 3 2 2 2 3 2 3 2 2 2 2 3 2 3 2 2 2 2 2 2 3 2" xfId="19560" xr:uid="{00000000-0005-0000-0000-00000D4B0000}"/>
    <cellStyle name="annee semestre 3 2 2 2 3 2 3 2 2 2 2 3 2 3 2 2 2 2 2 2 3 2 2" xfId="36607" xr:uid="{00000000-0005-0000-0000-00000E4B0000}"/>
    <cellStyle name="annee semestre 3 2 2 2 3 2 3 2 2 2 2 3 2 3 2 2 2 2 2 2 3 3" xfId="29801" xr:uid="{00000000-0005-0000-0000-00000F4B0000}"/>
    <cellStyle name="annee semestre 3 2 2 2 3 2 3 2 2 2 2 3 2 3 2 2 2 2 2 2 4" xfId="24170" xr:uid="{00000000-0005-0000-0000-0000104B0000}"/>
    <cellStyle name="annee semestre 3 2 2 2 3 2 3 2 2 2 2 3 2 3 2 2 2 2 2 3" xfId="10478" xr:uid="{00000000-0005-0000-0000-0000114B0000}"/>
    <cellStyle name="annee semestre 3 2 2 2 3 2 3 2 2 2 2 3 2 3 2 2 2 2 2 3 2" xfId="11978" xr:uid="{00000000-0005-0000-0000-0000124B0000}"/>
    <cellStyle name="annee semestre 3 2 2 2 3 2 3 2 2 2 2 3 2 3 2 2 2 2 2 3 2 2" xfId="14331" xr:uid="{00000000-0005-0000-0000-0000134B0000}"/>
    <cellStyle name="annee semestre 3 2 2 2 3 2 3 2 2 2 2 3 2 3 2 2 2 2 2 3 2 2 2" xfId="11579" xr:uid="{00000000-0005-0000-0000-0000144B0000}"/>
    <cellStyle name="annee semestre 3 2 2 2 3 2 3 2 2 2 2 3 2 3 2 2 2 2 2 3 2 2 2 2" xfId="32657" xr:uid="{00000000-0005-0000-0000-0000154B0000}"/>
    <cellStyle name="annee semestre 3 2 2 2 3 2 3 2 2 2 2 3 2 3 2 2 2 2 2 3 2 2 3" xfId="26861" xr:uid="{00000000-0005-0000-0000-0000164B0000}"/>
    <cellStyle name="annee semestre 3 2 2 2 3 2 3 2 2 2 2 3 2 3 2 2 2 2 2 3 2 3" xfId="29614" xr:uid="{00000000-0005-0000-0000-0000174B0000}"/>
    <cellStyle name="annee semestre 3 2 2 2 3 2 3 2 2 2 2 3 2 3 2 2 2 2 2 3 3" xfId="16564" xr:uid="{00000000-0005-0000-0000-0000184B0000}"/>
    <cellStyle name="annee semestre 3 2 2 2 3 2 3 2 2 2 2 3 2 3 2 2 2 2 2 3 3 2" xfId="10223" xr:uid="{00000000-0005-0000-0000-0000194B0000}"/>
    <cellStyle name="annee semestre 3 2 2 2 3 2 3 2 2 2 2 3 2 3 2 2 2 2 2 3 3 2 2" xfId="34879" xr:uid="{00000000-0005-0000-0000-00001A4B0000}"/>
    <cellStyle name="annee semestre 3 2 2 2 3 2 3 2 2 2 2 3 2 3 2 2 2 2 2 3 3 3" xfId="28789" xr:uid="{00000000-0005-0000-0000-00001B4B0000}"/>
    <cellStyle name="annee semestre 3 2 2 2 3 2 3 2 2 2 2 3 2 3 2 2 2 2 2 3 4" xfId="24638" xr:uid="{00000000-0005-0000-0000-00001C4B0000}"/>
    <cellStyle name="annee semestre 3 2 2 2 3 2 3 2 2 2 2 3 2 3 2 2 2 2 3" xfId="17422" xr:uid="{00000000-0005-0000-0000-00001D4B0000}"/>
    <cellStyle name="annee semestre 3 2 2 2 3 2 3 2 2 2 2 3 2 3 2 2 2 2 3 2" xfId="20267" xr:uid="{00000000-0005-0000-0000-00001E4B0000}"/>
    <cellStyle name="annee semestre 3 2 2 2 3 2 3 2 2 2 2 3 2 3 2 2 2 2 3 2 2" xfId="35737" xr:uid="{00000000-0005-0000-0000-00001F4B0000}"/>
    <cellStyle name="annee semestre 3 2 2 2 3 2 3 2 2 2 2 3 2 3 2 2 2 2 3 3" xfId="29092" xr:uid="{00000000-0005-0000-0000-0000204B0000}"/>
    <cellStyle name="annee semestre 3 2 2 2 3 2 3 2 2 2 2 3 2 3 2 2 2 2 4" xfId="27752" xr:uid="{00000000-0005-0000-0000-0000214B0000}"/>
    <cellStyle name="annee semestre 3 2 2 2 3 2 3 2 2 2 2 3 2 3 2 2 3" xfId="16642" xr:uid="{00000000-0005-0000-0000-0000224B0000}"/>
    <cellStyle name="annee semestre 3 2 2 2 3 2 3 2 2 2 2 3 2 3 2 2 3 2" xfId="9460" xr:uid="{00000000-0005-0000-0000-0000234B0000}"/>
    <cellStyle name="annee semestre 3 2 2 2 3 2 3 2 2 2 2 3 2 3 2 2 3 2 2" xfId="34957" xr:uid="{00000000-0005-0000-0000-0000244B0000}"/>
    <cellStyle name="annee semestre 3 2 2 2 3 2 3 2 2 2 2 3 2 3 2 2 3 3" xfId="31273" xr:uid="{00000000-0005-0000-0000-0000254B0000}"/>
    <cellStyle name="annee semestre 3 2 2 2 3 2 3 2 2 2 2 3 2 3 2 2 4" xfId="25259" xr:uid="{00000000-0005-0000-0000-0000264B0000}"/>
    <cellStyle name="annee semestre 3 2 2 2 3 2 3 2 2 2 2 3 2 3 3" xfId="3074" xr:uid="{00000000-0005-0000-0000-0000274B0000}"/>
    <cellStyle name="annee semestre 3 2 2 2 3 2 3 2 2 2 2 3 2 3 3 2" xfId="3962" xr:uid="{00000000-0005-0000-0000-0000284B0000}"/>
    <cellStyle name="annee semestre 3 2 2 2 3 2 3 2 2 2 2 3 2 3 3 2 2" xfId="5515" xr:uid="{00000000-0005-0000-0000-0000294B0000}"/>
    <cellStyle name="annee semestre 3 2 2 2 3 2 3 2 2 2 2 3 2 3 3 2 2 2" xfId="6551" xr:uid="{00000000-0005-0000-0000-00002A4B0000}"/>
    <cellStyle name="annee semestre 3 2 2 2 3 2 3 2 2 2 2 3 2 3 3 2 2 2 2" xfId="6973" xr:uid="{00000000-0005-0000-0000-00002B4B0000}"/>
    <cellStyle name="annee semestre 3 2 2 2 3 2 3 2 2 2 2 3 2 3 3 2 2 2 2 2" xfId="7562" xr:uid="{00000000-0005-0000-0000-00002C4B0000}"/>
    <cellStyle name="annee semestre 3 2 2 2 3 2 3 2 2 2 2 3 2 3 3 2 2 2 2 2 2" xfId="13827" xr:uid="{00000000-0005-0000-0000-00002D4B0000}"/>
    <cellStyle name="annee semestre 3 2 2 2 3 2 3 2 2 2 2 3 2 3 3 2 2 2 2 2 2 2" xfId="19530" xr:uid="{00000000-0005-0000-0000-00002E4B0000}"/>
    <cellStyle name="annee semestre 3 2 2 2 3 2 3 2 2 2 2 3 2 3 3 2 2 2 2 2 2 2 2" xfId="32153" xr:uid="{00000000-0005-0000-0000-00002F4B0000}"/>
    <cellStyle name="annee semestre 3 2 2 2 3 2 3 2 2 2 2 3 2 3 3 2 2 2 2 2 2 3" xfId="22303" xr:uid="{00000000-0005-0000-0000-0000304B0000}"/>
    <cellStyle name="annee semestre 3 2 2 2 3 2 3 2 2 2 2 3 2 3 3 2 2 2 2 2 3" xfId="21120" xr:uid="{00000000-0005-0000-0000-0000314B0000}"/>
    <cellStyle name="annee semestre 3 2 2 2 3 2 3 2 2 2 2 3 2 3 3 2 2 2 2 3" xfId="18183" xr:uid="{00000000-0005-0000-0000-0000324B0000}"/>
    <cellStyle name="annee semestre 3 2 2 2 3 2 3 2 2 2 2 3 2 3 3 2 2 2 2 3 2" xfId="13054" xr:uid="{00000000-0005-0000-0000-0000334B0000}"/>
    <cellStyle name="annee semestre 3 2 2 2 3 2 3 2 2 2 2 3 2 3 3 2 2 2 2 3 2 2" xfId="36498" xr:uid="{00000000-0005-0000-0000-0000344B0000}"/>
    <cellStyle name="annee semestre 3 2 2 2 3 2 3 2 2 2 2 3 2 3 3 2 2 2 2 3 3" xfId="23293" xr:uid="{00000000-0005-0000-0000-0000354B0000}"/>
    <cellStyle name="annee semestre 3 2 2 2 3 2 3 2 2 2 2 3 2 3 3 2 2 2 2 4" xfId="27103" xr:uid="{00000000-0005-0000-0000-0000364B0000}"/>
    <cellStyle name="annee semestre 3 2 2 2 3 2 3 2 2 2 2 3 2 3 3 2 2 2 3" xfId="10709" xr:uid="{00000000-0005-0000-0000-0000374B0000}"/>
    <cellStyle name="annee semestre 3 2 2 2 3 2 3 2 2 2 2 3 2 3 3 2 2 2 3 2" xfId="12030" xr:uid="{00000000-0005-0000-0000-0000384B0000}"/>
    <cellStyle name="annee semestre 3 2 2 2 3 2 3 2 2 2 2 3 2 3 3 2 2 2 3 2 2" xfId="13294" xr:uid="{00000000-0005-0000-0000-0000394B0000}"/>
    <cellStyle name="annee semestre 3 2 2 2 3 2 3 2 2 2 2 3 2 3 3 2 2 2 3 2 2 2" xfId="19779" xr:uid="{00000000-0005-0000-0000-00003A4B0000}"/>
    <cellStyle name="annee semestre 3 2 2 2 3 2 3 2 2 2 2 3 2 3 3 2 2 2 3 2 2 2 2" xfId="31620" xr:uid="{00000000-0005-0000-0000-00003B4B0000}"/>
    <cellStyle name="annee semestre 3 2 2 2 3 2 3 2 2 2 2 3 2 3 3 2 2 2 3 2 2 3" xfId="24137" xr:uid="{00000000-0005-0000-0000-00003C4B0000}"/>
    <cellStyle name="annee semestre 3 2 2 2 3 2 3 2 2 2 2 3 2 3 3 2 2 2 3 2 3" xfId="31477" xr:uid="{00000000-0005-0000-0000-00003D4B0000}"/>
    <cellStyle name="annee semestre 3 2 2 2 3 2 3 2 2 2 2 3 2 3 3 2 2 2 3 3" xfId="16204" xr:uid="{00000000-0005-0000-0000-00003E4B0000}"/>
    <cellStyle name="annee semestre 3 2 2 2 3 2 3 2 2 2 2 3 2 3 3 2 2 2 3 3 2" xfId="8655" xr:uid="{00000000-0005-0000-0000-00003F4B0000}"/>
    <cellStyle name="annee semestre 3 2 2 2 3 2 3 2 2 2 2 3 2 3 3 2 2 2 3 3 2 2" xfId="34519" xr:uid="{00000000-0005-0000-0000-0000404B0000}"/>
    <cellStyle name="annee semestre 3 2 2 2 3 2 3 2 2 2 2 3 2 3 3 2 2 2 3 3 3" xfId="24730" xr:uid="{00000000-0005-0000-0000-0000414B0000}"/>
    <cellStyle name="annee semestre 3 2 2 2 3 2 3 2 2 2 2 3 2 3 3 2 2 2 3 4" xfId="22854" xr:uid="{00000000-0005-0000-0000-0000424B0000}"/>
    <cellStyle name="annee semestre 3 2 2 2 3 2 3 2 2 2 2 3 2 3 3 2 2 3" xfId="18150" xr:uid="{00000000-0005-0000-0000-0000434B0000}"/>
    <cellStyle name="annee semestre 3 2 2 2 3 2 3 2 2 2 2 3 2 3 3 2 2 3 2" xfId="9387" xr:uid="{00000000-0005-0000-0000-0000444B0000}"/>
    <cellStyle name="annee semestre 3 2 2 2 3 2 3 2 2 2 2 3 2 3 3 2 2 3 2 2" xfId="36465" xr:uid="{00000000-0005-0000-0000-0000454B0000}"/>
    <cellStyle name="annee semestre 3 2 2 2 3 2 3 2 2 2 2 3 2 3 3 2 2 3 3" xfId="29579" xr:uid="{00000000-0005-0000-0000-0000464B0000}"/>
    <cellStyle name="annee semestre 3 2 2 2 3 2 3 2 2 2 2 3 2 3 3 2 2 4" xfId="23164" xr:uid="{00000000-0005-0000-0000-0000474B0000}"/>
    <cellStyle name="annee semestre 3 2 2 2 3 2 3 2 2 2 2 3 2 3 3 3" xfId="17892" xr:uid="{00000000-0005-0000-0000-0000484B0000}"/>
    <cellStyle name="annee semestre 3 2 2 2 3 2 3 2 2 2 2 3 2 3 3 3 2" xfId="10032" xr:uid="{00000000-0005-0000-0000-0000494B0000}"/>
    <cellStyle name="annee semestre 3 2 2 2 3 2 3 2 2 2 2 3 2 3 3 3 2 2" xfId="36207" xr:uid="{00000000-0005-0000-0000-00004A4B0000}"/>
    <cellStyle name="annee semestre 3 2 2 2 3 2 3 2 2 2 2 3 2 3 3 3 3" xfId="27455" xr:uid="{00000000-0005-0000-0000-00004B4B0000}"/>
    <cellStyle name="annee semestre 3 2 2 2 3 2 3 2 2 2 2 3 2 3 3 4" xfId="20958" xr:uid="{00000000-0005-0000-0000-00004C4B0000}"/>
    <cellStyle name="annee semestre 3 2 2 2 3 2 3 2 2 2 2 3 2 4" xfId="16411" xr:uid="{00000000-0005-0000-0000-00004D4B0000}"/>
    <cellStyle name="annee semestre 3 2 2 2 3 2 3 2 2 2 2 3 2 4 2" xfId="9536" xr:uid="{00000000-0005-0000-0000-00004E4B0000}"/>
    <cellStyle name="annee semestre 3 2 2 2 3 2 3 2 2 2 2 3 2 4 2 2" xfId="34726" xr:uid="{00000000-0005-0000-0000-00004F4B0000}"/>
    <cellStyle name="annee semestre 3 2 2 2 3 2 3 2 2 2 2 3 2 4 3" xfId="22003" xr:uid="{00000000-0005-0000-0000-0000504B0000}"/>
    <cellStyle name="annee semestre 3 2 2 2 3 2 3 2 2 2 2 3 2 5" xfId="29107" xr:uid="{00000000-0005-0000-0000-0000514B0000}"/>
    <cellStyle name="annee semestre 3 2 2 2 3 2 3 2 2 2 2 4" xfId="15258" xr:uid="{00000000-0005-0000-0000-0000524B0000}"/>
    <cellStyle name="annee semestre 3 2 2 2 3 2 3 2 2 2 2 4 2" xfId="10414" xr:uid="{00000000-0005-0000-0000-0000534B0000}"/>
    <cellStyle name="annee semestre 3 2 2 2 3 2 3 2 2 2 2 4 2 2" xfId="33577" xr:uid="{00000000-0005-0000-0000-0000544B0000}"/>
    <cellStyle name="annee semestre 3 2 2 2 3 2 3 2 2 2 2 4 3" xfId="26912" xr:uid="{00000000-0005-0000-0000-0000554B0000}"/>
    <cellStyle name="annee semestre 3 2 2 2 3 2 3 2 2 2 2 5" xfId="24686" xr:uid="{00000000-0005-0000-0000-0000564B0000}"/>
    <cellStyle name="annee semestre 3 2 2 2 3 2 3 2 2 3" xfId="16359" xr:uid="{00000000-0005-0000-0000-0000574B0000}"/>
    <cellStyle name="annee semestre 3 2 2 2 3 2 3 2 2 3 2" xfId="9351" xr:uid="{00000000-0005-0000-0000-0000584B0000}"/>
    <cellStyle name="annee semestre 3 2 2 2 3 2 3 2 2 3 2 2" xfId="34674" xr:uid="{00000000-0005-0000-0000-0000594B0000}"/>
    <cellStyle name="annee semestre 3 2 2 2 3 2 3 2 2 3 3" xfId="23309" xr:uid="{00000000-0005-0000-0000-00005A4B0000}"/>
    <cellStyle name="annee semestre 3 2 2 2 3 2 3 2 2 4" xfId="20830" xr:uid="{00000000-0005-0000-0000-00005B4B0000}"/>
    <cellStyle name="annee semestre 3 2 2 2 3 2 3 3" xfId="663" xr:uid="{00000000-0005-0000-0000-00005C4B0000}"/>
    <cellStyle name="annee semestre 3 2 2 2 3 2 3 3 2" xfId="901" xr:uid="{00000000-0005-0000-0000-00005D4B0000}"/>
    <cellStyle name="annee semestre 3 2 2 2 3 2 3 3 2 2" xfId="981" xr:uid="{00000000-0005-0000-0000-00005E4B0000}"/>
    <cellStyle name="annee semestre 3 2 2 2 3 2 3 3 2 2 2" xfId="1576" xr:uid="{00000000-0005-0000-0000-00005F4B0000}"/>
    <cellStyle name="annee semestre 3 2 2 2 3 2 3 3 2 2 2 2" xfId="1299" xr:uid="{00000000-0005-0000-0000-0000604B0000}"/>
    <cellStyle name="annee semestre 3 2 2 2 3 2 3 3 2 2 2 2 2" xfId="1681" xr:uid="{00000000-0005-0000-0000-0000614B0000}"/>
    <cellStyle name="annee semestre 3 2 2 2 3 2 3 3 2 2 2 2 2 2" xfId="1959" xr:uid="{00000000-0005-0000-0000-0000624B0000}"/>
    <cellStyle name="annee semestre 3 2 2 2 3 2 3 3 2 2 2 2 2 2 2" xfId="2240" xr:uid="{00000000-0005-0000-0000-0000634B0000}"/>
    <cellStyle name="annee semestre 3 2 2 2 3 2 3 3 2 2 2 2 2 2 2 2" xfId="2849" xr:uid="{00000000-0005-0000-0000-0000644B0000}"/>
    <cellStyle name="annee semestre 3 2 2 2 3 2 3 3 2 2 2 2 2 2 2 2 2" xfId="4011" xr:uid="{00000000-0005-0000-0000-0000654B0000}"/>
    <cellStyle name="annee semestre 3 2 2 2 3 2 3 3 2 2 2 2 2 2 2 2 2 2" xfId="4485" xr:uid="{00000000-0005-0000-0000-0000664B0000}"/>
    <cellStyle name="annee semestre 3 2 2 2 3 2 3 3 2 2 2 2 2 2 2 2 2 2 2" xfId="5699" xr:uid="{00000000-0005-0000-0000-0000674B0000}"/>
    <cellStyle name="annee semestre 3 2 2 2 3 2 3 3 2 2 2 2 2 2 2 2 2 2 2 2" xfId="6743" xr:uid="{00000000-0005-0000-0000-0000684B0000}"/>
    <cellStyle name="annee semestre 3 2 2 2 3 2 3 3 2 2 2 2 2 2 2 2 2 2 2 2 2" xfId="6237" xr:uid="{00000000-0005-0000-0000-0000694B0000}"/>
    <cellStyle name="annee semestre 3 2 2 2 3 2 3 3 2 2 2 2 2 2 2 2 2 2 2 2 2 2" xfId="7754" xr:uid="{00000000-0005-0000-0000-00006A4B0000}"/>
    <cellStyle name="annee semestre 3 2 2 2 3 2 3 3 2 2 2 2 2 2 2 2 2 2 2 2 2 2 2" xfId="13585" xr:uid="{00000000-0005-0000-0000-00006B4B0000}"/>
    <cellStyle name="annee semestre 3 2 2 2 3 2 3 3 2 2 2 2 2 2 2 2 2 2 2 2 2 2 2 2" xfId="19587" xr:uid="{00000000-0005-0000-0000-00006C4B0000}"/>
    <cellStyle name="annee semestre 3 2 2 2 3 2 3 3 2 2 2 2 2 2 2 2 2 2 2 2 2 2 2 2 2" xfId="31911" xr:uid="{00000000-0005-0000-0000-00006D4B0000}"/>
    <cellStyle name="annee semestre 3 2 2 2 3 2 3 3 2 2 2 2 2 2 2 2 2 2 2 2 2 2 2 3" xfId="28561" xr:uid="{00000000-0005-0000-0000-00006E4B0000}"/>
    <cellStyle name="annee semestre 3 2 2 2 3 2 3 3 2 2 2 2 2 2 2 2 2 2 2 2 2 2 3" xfId="28683" xr:uid="{00000000-0005-0000-0000-00006F4B0000}"/>
    <cellStyle name="annee semestre 3 2 2 2 3 2 3 3 2 2 2 2 2 2 2 2 2 2 2 2 2 3" xfId="16179" xr:uid="{00000000-0005-0000-0000-0000704B0000}"/>
    <cellStyle name="annee semestre 3 2 2 2 3 2 3 3 2 2 2 2 2 2 2 2 2 2 2 2 2 3 2" xfId="8792" xr:uid="{00000000-0005-0000-0000-0000714B0000}"/>
    <cellStyle name="annee semestre 3 2 2 2 3 2 3 3 2 2 2 2 2 2 2 2 2 2 2 2 2 3 2 2" xfId="34494" xr:uid="{00000000-0005-0000-0000-0000724B0000}"/>
    <cellStyle name="annee semestre 3 2 2 2 3 2 3 3 2 2 2 2 2 2 2 2 2 2 2 2 2 3 3" xfId="31432" xr:uid="{00000000-0005-0000-0000-0000734B0000}"/>
    <cellStyle name="annee semestre 3 2 2 2 3 2 3 3 2 2 2 2 2 2 2 2 2 2 2 2 2 4" xfId="21525" xr:uid="{00000000-0005-0000-0000-0000744B0000}"/>
    <cellStyle name="annee semestre 3 2 2 2 3 2 3 3 2 2 2 2 2 2 2 2 2 2 2 2 3" xfId="10901" xr:uid="{00000000-0005-0000-0000-0000754B0000}"/>
    <cellStyle name="annee semestre 3 2 2 2 3 2 3 3 2 2 2 2 2 2 2 2 2 2 2 2 3 2" xfId="12012" xr:uid="{00000000-0005-0000-0000-0000764B0000}"/>
    <cellStyle name="annee semestre 3 2 2 2 3 2 3 3 2 2 2 2 2 2 2 2 2 2 2 2 3 2 2" xfId="14071" xr:uid="{00000000-0005-0000-0000-0000774B0000}"/>
    <cellStyle name="annee semestre 3 2 2 2 3 2 3 3 2 2 2 2 2 2 2 2 2 2 2 2 3 2 2 2" xfId="20008" xr:uid="{00000000-0005-0000-0000-0000784B0000}"/>
    <cellStyle name="annee semestre 3 2 2 2 3 2 3 3 2 2 2 2 2 2 2 2 2 2 2 2 3 2 2 2 2" xfId="32397" xr:uid="{00000000-0005-0000-0000-0000794B0000}"/>
    <cellStyle name="annee semestre 3 2 2 2 3 2 3 3 2 2 2 2 2 2 2 2 2 2 2 2 3 2 2 3" xfId="21556" xr:uid="{00000000-0005-0000-0000-00007A4B0000}"/>
    <cellStyle name="annee semestre 3 2 2 2 3 2 3 3 2 2 2 2 2 2 2 2 2 2 2 2 3 2 3" xfId="30617" xr:uid="{00000000-0005-0000-0000-00007B4B0000}"/>
    <cellStyle name="annee semestre 3 2 2 2 3 2 3 3 2 2 2 2 2 2 2 2 2 2 2 2 3 3" xfId="16901" xr:uid="{00000000-0005-0000-0000-00007C4B0000}"/>
    <cellStyle name="annee semestre 3 2 2 2 3 2 3 3 2 2 2 2 2 2 2 2 2 2 2 2 3 3 2" xfId="12978" xr:uid="{00000000-0005-0000-0000-00007D4B0000}"/>
    <cellStyle name="annee semestre 3 2 2 2 3 2 3 3 2 2 2 2 2 2 2 2 2 2 2 2 3 3 2 2" xfId="35216" xr:uid="{00000000-0005-0000-0000-00007E4B0000}"/>
    <cellStyle name="annee semestre 3 2 2 2 3 2 3 3 2 2 2 2 2 2 2 2 2 2 2 2 3 3 3" xfId="29790" xr:uid="{00000000-0005-0000-0000-00007F4B0000}"/>
    <cellStyle name="annee semestre 3 2 2 2 3 2 3 3 2 2 2 2 2 2 2 2 2 2 2 2 3 4" xfId="29237" xr:uid="{00000000-0005-0000-0000-0000804B0000}"/>
    <cellStyle name="annee semestre 3 2 2 2 3 2 3 3 2 2 2 2 2 2 2 2 2 2 2 3" xfId="16581" xr:uid="{00000000-0005-0000-0000-0000814B0000}"/>
    <cellStyle name="annee semestre 3 2 2 2 3 2 3 3 2 2 2 2 2 2 2 2 2 2 2 3 2" xfId="9704" xr:uid="{00000000-0005-0000-0000-0000824B0000}"/>
    <cellStyle name="annee semestre 3 2 2 2 3 2 3 3 2 2 2 2 2 2 2 2 2 2 2 3 2 2" xfId="34896" xr:uid="{00000000-0005-0000-0000-0000834B0000}"/>
    <cellStyle name="annee semestre 3 2 2 2 3 2 3 3 2 2 2 2 2 2 2 2 2 2 2 3 3" xfId="21504" xr:uid="{00000000-0005-0000-0000-0000844B0000}"/>
    <cellStyle name="annee semestre 3 2 2 2 3 2 3 3 2 2 2 2 2 2 2 2 2 2 2 4" xfId="22985" xr:uid="{00000000-0005-0000-0000-0000854B0000}"/>
    <cellStyle name="annee semestre 3 2 2 2 3 2 3 3 2 2 2 2 2 2 2 2 2 3" xfId="16560" xr:uid="{00000000-0005-0000-0000-0000864B0000}"/>
    <cellStyle name="annee semestre 3 2 2 2 3 2 3 3 2 2 2 2 2 2 2 2 2 3 2" xfId="9063" xr:uid="{00000000-0005-0000-0000-0000874B0000}"/>
    <cellStyle name="annee semestre 3 2 2 2 3 2 3 3 2 2 2 2 2 2 2 2 2 3 2 2" xfId="34875" xr:uid="{00000000-0005-0000-0000-0000884B0000}"/>
    <cellStyle name="annee semestre 3 2 2 2 3 2 3 3 2 2 2 2 2 2 2 2 2 3 3" xfId="26119" xr:uid="{00000000-0005-0000-0000-0000894B0000}"/>
    <cellStyle name="annee semestre 3 2 2 2 3 2 3 3 2 2 2 2 2 2 2 2 2 4" xfId="22942" xr:uid="{00000000-0005-0000-0000-00008A4B0000}"/>
    <cellStyle name="annee semestre 3 2 2 2 3 2 3 3 2 2 2 2 2 2 2 3" xfId="3331" xr:uid="{00000000-0005-0000-0000-00008B4B0000}"/>
    <cellStyle name="annee semestre 3 2 2 2 3 2 3 3 2 2 2 2 2 2 2 3 2" xfId="4310" xr:uid="{00000000-0005-0000-0000-00008C4B0000}"/>
    <cellStyle name="annee semestre 3 2 2 2 3 2 3 3 2 2 2 2 2 2 2 3 2 2" xfId="4887" xr:uid="{00000000-0005-0000-0000-00008D4B0000}"/>
    <cellStyle name="annee semestre 3 2 2 2 3 2 3 3 2 2 2 2 2 2 2 3 2 2 2" xfId="6683" xr:uid="{00000000-0005-0000-0000-00008E4B0000}"/>
    <cellStyle name="annee semestre 3 2 2 2 3 2 3 3 2 2 2 2 2 2 2 3 2 2 2 2" xfId="5758" xr:uid="{00000000-0005-0000-0000-00008F4B0000}"/>
    <cellStyle name="annee semestre 3 2 2 2 3 2 3 3 2 2 2 2 2 2 2 3 2 2 2 2 2" xfId="7694" xr:uid="{00000000-0005-0000-0000-0000904B0000}"/>
    <cellStyle name="annee semestre 3 2 2 2 3 2 3 3 2 2 2 2 2 2 2 3 2 2 2 2 2 2" xfId="13746" xr:uid="{00000000-0005-0000-0000-0000914B0000}"/>
    <cellStyle name="annee semestre 3 2 2 2 3 2 3 3 2 2 2 2 2 2 2 3 2 2 2 2 2 2 2" xfId="13110" xr:uid="{00000000-0005-0000-0000-0000924B0000}"/>
    <cellStyle name="annee semestre 3 2 2 2 3 2 3 3 2 2 2 2 2 2 2 3 2 2 2 2 2 2 2 2" xfId="32072" xr:uid="{00000000-0005-0000-0000-0000934B0000}"/>
    <cellStyle name="annee semestre 3 2 2 2 3 2 3 3 2 2 2 2 2 2 2 3 2 2 2 2 2 2 3" xfId="20723" xr:uid="{00000000-0005-0000-0000-0000944B0000}"/>
    <cellStyle name="annee semestre 3 2 2 2 3 2 3 3 2 2 2 2 2 2 2 3 2 2 2 2 2 3" xfId="29053" xr:uid="{00000000-0005-0000-0000-0000954B0000}"/>
    <cellStyle name="annee semestre 3 2 2 2 3 2 3 3 2 2 2 2 2 2 2 3 2 2 2 2 3" xfId="17776" xr:uid="{00000000-0005-0000-0000-0000964B0000}"/>
    <cellStyle name="annee semestre 3 2 2 2 3 2 3 3 2 2 2 2 2 2 2 3 2 2 2 2 3 2" xfId="18947" xr:uid="{00000000-0005-0000-0000-0000974B0000}"/>
    <cellStyle name="annee semestre 3 2 2 2 3 2 3 3 2 2 2 2 2 2 2 3 2 2 2 2 3 2 2" xfId="36091" xr:uid="{00000000-0005-0000-0000-0000984B0000}"/>
    <cellStyle name="annee semestre 3 2 2 2 3 2 3 3 2 2 2 2 2 2 2 3 2 2 2 2 3 3" xfId="20800" xr:uid="{00000000-0005-0000-0000-0000994B0000}"/>
    <cellStyle name="annee semestre 3 2 2 2 3 2 3 3 2 2 2 2 2 2 2 3 2 2 2 2 4" xfId="27645" xr:uid="{00000000-0005-0000-0000-00009A4B0000}"/>
    <cellStyle name="annee semestre 3 2 2 2 3 2 3 3 2 2 2 2 2 2 2 3 2 2 2 3" xfId="10841" xr:uid="{00000000-0005-0000-0000-00009B4B0000}"/>
    <cellStyle name="annee semestre 3 2 2 2 3 2 3 3 2 2 2 2 2 2 2 3 2 2 2 3 2" xfId="11887" xr:uid="{00000000-0005-0000-0000-00009C4B0000}"/>
    <cellStyle name="annee semestre 3 2 2 2 3 2 3 3 2 2 2 2 2 2 2 3 2 2 2 3 2 2" xfId="13311" xr:uid="{00000000-0005-0000-0000-00009D4B0000}"/>
    <cellStyle name="annee semestre 3 2 2 2 3 2 3 3 2 2 2 2 2 2 2 3 2 2 2 3 2 2 2" xfId="9196" xr:uid="{00000000-0005-0000-0000-00009E4B0000}"/>
    <cellStyle name="annee semestre 3 2 2 2 3 2 3 3 2 2 2 2 2 2 2 3 2 2 2 3 2 2 2 2" xfId="31637" xr:uid="{00000000-0005-0000-0000-00009F4B0000}"/>
    <cellStyle name="annee semestre 3 2 2 2 3 2 3 3 2 2 2 2 2 2 2 3 2 2 2 3 2 2 3" xfId="21275" xr:uid="{00000000-0005-0000-0000-0000A04B0000}"/>
    <cellStyle name="annee semestre 3 2 2 2 3 2 3 3 2 2 2 2 2 2 2 3 2 2 2 3 2 3" xfId="29052" xr:uid="{00000000-0005-0000-0000-0000A14B0000}"/>
    <cellStyle name="annee semestre 3 2 2 2 3 2 3 3 2 2 2 2 2 2 2 3 2 2 2 3 3" xfId="15724" xr:uid="{00000000-0005-0000-0000-0000A24B0000}"/>
    <cellStyle name="annee semestre 3 2 2 2 3 2 3 3 2 2 2 2 2 2 2 3 2 2 2 3 3 2" xfId="10387" xr:uid="{00000000-0005-0000-0000-0000A34B0000}"/>
    <cellStyle name="annee semestre 3 2 2 2 3 2 3 3 2 2 2 2 2 2 2 3 2 2 2 3 3 2 2" xfId="34040" xr:uid="{00000000-0005-0000-0000-0000A44B0000}"/>
    <cellStyle name="annee semestre 3 2 2 2 3 2 3 3 2 2 2 2 2 2 2 3 2 2 2 3 3 3" xfId="25713" xr:uid="{00000000-0005-0000-0000-0000A54B0000}"/>
    <cellStyle name="annee semestre 3 2 2 2 3 2 3 3 2 2 2 2 2 2 2 3 2 2 2 3 4" xfId="25847" xr:uid="{00000000-0005-0000-0000-0000A64B0000}"/>
    <cellStyle name="annee semestre 3 2 2 2 3 2 3 3 2 2 2 2 2 2 2 3 2 2 3" xfId="18405" xr:uid="{00000000-0005-0000-0000-0000A74B0000}"/>
    <cellStyle name="annee semestre 3 2 2 2 3 2 3 3 2 2 2 2 2 2 2 3 2 2 3 2" xfId="19410" xr:uid="{00000000-0005-0000-0000-0000A84B0000}"/>
    <cellStyle name="annee semestre 3 2 2 2 3 2 3 3 2 2 2 2 2 2 2 3 2 2 3 2 2" xfId="36720" xr:uid="{00000000-0005-0000-0000-0000A94B0000}"/>
    <cellStyle name="annee semestre 3 2 2 2 3 2 3 3 2 2 2 2 2 2 2 3 2 2 3 3" xfId="21800" xr:uid="{00000000-0005-0000-0000-0000AA4B0000}"/>
    <cellStyle name="annee semestre 3 2 2 2 3 2 3 3 2 2 2 2 2 2 2 3 2 2 4" xfId="26520" xr:uid="{00000000-0005-0000-0000-0000AB4B0000}"/>
    <cellStyle name="annee semestre 3 2 2 2 3 2 3 3 2 2 2 2 2 2 2 3 3" xfId="17801" xr:uid="{00000000-0005-0000-0000-0000AC4B0000}"/>
    <cellStyle name="annee semestre 3 2 2 2 3 2 3 3 2 2 2 2 2 2 2 3 3 2" xfId="19349" xr:uid="{00000000-0005-0000-0000-0000AD4B0000}"/>
    <cellStyle name="annee semestre 3 2 2 2 3 2 3 3 2 2 2 2 2 2 2 3 3 2 2" xfId="36116" xr:uid="{00000000-0005-0000-0000-0000AE4B0000}"/>
    <cellStyle name="annee semestre 3 2 2 2 3 2 3 3 2 2 2 2 2 2 2 3 3 3" xfId="28070" xr:uid="{00000000-0005-0000-0000-0000AF4B0000}"/>
    <cellStyle name="annee semestre 3 2 2 2 3 2 3 3 2 2 2 2 2 2 2 3 4" xfId="24884" xr:uid="{00000000-0005-0000-0000-0000B04B0000}"/>
    <cellStyle name="annee semestre 3 2 2 2 3 2 3 3 2 2 2 2 2 3" xfId="2582" xr:uid="{00000000-0005-0000-0000-0000B14B0000}"/>
    <cellStyle name="annee semestre 3 2 2 2 3 2 3 3 2 2 2 2 2 3 2" xfId="2727" xr:uid="{00000000-0005-0000-0000-0000B24B0000}"/>
    <cellStyle name="annee semestre 3 2 2 2 3 2 3 3 2 2 2 2 2 3 2 2" xfId="4043" xr:uid="{00000000-0005-0000-0000-0000B34B0000}"/>
    <cellStyle name="annee semestre 3 2 2 2 3 2 3 3 2 2 2 2 2 3 2 2 2" xfId="4517" xr:uid="{00000000-0005-0000-0000-0000B44B0000}"/>
    <cellStyle name="annee semestre 3 2 2 2 3 2 3 3 2 2 2 2 2 3 2 2 2 2" xfId="5500" xr:uid="{00000000-0005-0000-0000-0000B54B0000}"/>
    <cellStyle name="annee semestre 3 2 2 2 3 2 3 3 2 2 2 2 2 3 2 2 2 2 2" xfId="6400" xr:uid="{00000000-0005-0000-0000-0000B64B0000}"/>
    <cellStyle name="annee semestre 3 2 2 2 3 2 3 3 2 2 2 2 2 3 2 2 2 2 2 2" xfId="5877" xr:uid="{00000000-0005-0000-0000-0000B74B0000}"/>
    <cellStyle name="annee semestre 3 2 2 2 3 2 3 3 2 2 2 2 2 3 2 2 2 2 2 2 2" xfId="7411" xr:uid="{00000000-0005-0000-0000-0000B84B0000}"/>
    <cellStyle name="annee semestre 3 2 2 2 3 2 3 3 2 2 2 2 2 3 2 2 2 2 2 2 2 2" xfId="14080" xr:uid="{00000000-0005-0000-0000-0000B94B0000}"/>
    <cellStyle name="annee semestre 3 2 2 2 3 2 3 3 2 2 2 2 2 3 2 2 2 2 2 2 2 2 2" xfId="19707" xr:uid="{00000000-0005-0000-0000-0000BA4B0000}"/>
    <cellStyle name="annee semestre 3 2 2 2 3 2 3 3 2 2 2 2 2 3 2 2 2 2 2 2 2 2 2 2" xfId="32406" xr:uid="{00000000-0005-0000-0000-0000BB4B0000}"/>
    <cellStyle name="annee semestre 3 2 2 2 3 2 3 3 2 2 2 2 2 3 2 2 2 2 2 2 2 2 3" xfId="20932" xr:uid="{00000000-0005-0000-0000-0000BC4B0000}"/>
    <cellStyle name="annee semestre 3 2 2 2 3 2 3 3 2 2 2 2 2 3 2 2 2 2 2 2 2 3" xfId="29645" xr:uid="{00000000-0005-0000-0000-0000BD4B0000}"/>
    <cellStyle name="annee semestre 3 2 2 2 3 2 3 3 2 2 2 2 2 3 2 2 2 2 2 2 3" xfId="15026" xr:uid="{00000000-0005-0000-0000-0000BE4B0000}"/>
    <cellStyle name="annee semestre 3 2 2 2 3 2 3 3 2 2 2 2 2 3 2 2 2 2 2 2 3 2" xfId="9294" xr:uid="{00000000-0005-0000-0000-0000BF4B0000}"/>
    <cellStyle name="annee semestre 3 2 2 2 3 2 3 3 2 2 2 2 2 3 2 2 2 2 2 2 3 2 2" xfId="33346" xr:uid="{00000000-0005-0000-0000-0000C04B0000}"/>
    <cellStyle name="annee semestre 3 2 2 2 3 2 3 3 2 2 2 2 2 3 2 2 2 2 2 2 3 3" xfId="28668" xr:uid="{00000000-0005-0000-0000-0000C14B0000}"/>
    <cellStyle name="annee semestre 3 2 2 2 3 2 3 3 2 2 2 2 2 3 2 2 2 2 2 2 4" xfId="27145" xr:uid="{00000000-0005-0000-0000-0000C24B0000}"/>
    <cellStyle name="annee semestre 3 2 2 2 3 2 3 3 2 2 2 2 2 3 2 2 2 2 2 3" xfId="10558" xr:uid="{00000000-0005-0000-0000-0000C34B0000}"/>
    <cellStyle name="annee semestre 3 2 2 2 3 2 3 3 2 2 2 2 2 3 2 2 2 2 2 3 2" xfId="12127" xr:uid="{00000000-0005-0000-0000-0000C44B0000}"/>
    <cellStyle name="annee semestre 3 2 2 2 3 2 3 3 2 2 2 2 2 3 2 2 2 2 2 3 2 2" xfId="13566" xr:uid="{00000000-0005-0000-0000-0000C54B0000}"/>
    <cellStyle name="annee semestre 3 2 2 2 3 2 3 3 2 2 2 2 2 3 2 2 2 2 2 3 2 2 2" xfId="19276" xr:uid="{00000000-0005-0000-0000-0000C64B0000}"/>
    <cellStyle name="annee semestre 3 2 2 2 3 2 3 3 2 2 2 2 2 3 2 2 2 2 2 3 2 2 2 2" xfId="31892" xr:uid="{00000000-0005-0000-0000-0000C74B0000}"/>
    <cellStyle name="annee semestre 3 2 2 2 3 2 3 3 2 2 2 2 2 3 2 2 2 2 2 3 2 2 3" xfId="23199" xr:uid="{00000000-0005-0000-0000-0000C84B0000}"/>
    <cellStyle name="annee semestre 3 2 2 2 3 2 3 3 2 2 2 2 2 3 2 2 2 2 2 3 2 3" xfId="23233" xr:uid="{00000000-0005-0000-0000-0000C94B0000}"/>
    <cellStyle name="annee semestre 3 2 2 2 3 2 3 3 2 2 2 2 2 3 2 2 2 2 2 3 3" xfId="17468" xr:uid="{00000000-0005-0000-0000-0000CA4B0000}"/>
    <cellStyle name="annee semestre 3 2 2 2 3 2 3 3 2 2 2 2 2 3 2 2 2 2 2 3 3 2" xfId="8312" xr:uid="{00000000-0005-0000-0000-0000CB4B0000}"/>
    <cellStyle name="annee semestre 3 2 2 2 3 2 3 3 2 2 2 2 2 3 2 2 2 2 2 3 3 2 2" xfId="35783" xr:uid="{00000000-0005-0000-0000-0000CC4B0000}"/>
    <cellStyle name="annee semestre 3 2 2 2 3 2 3 3 2 2 2 2 2 3 2 2 2 2 2 3 3 3" xfId="25196" xr:uid="{00000000-0005-0000-0000-0000CD4B0000}"/>
    <cellStyle name="annee semestre 3 2 2 2 3 2 3 3 2 2 2 2 2 3 2 2 2 2 2 3 4" xfId="28682" xr:uid="{00000000-0005-0000-0000-0000CE4B0000}"/>
    <cellStyle name="annee semestre 3 2 2 2 3 2 3 3 2 2 2 2 2 3 2 2 2 2 3" xfId="15410" xr:uid="{00000000-0005-0000-0000-0000CF4B0000}"/>
    <cellStyle name="annee semestre 3 2 2 2 3 2 3 3 2 2 2 2 2 3 2 2 2 2 3 2" xfId="9982" xr:uid="{00000000-0005-0000-0000-0000D04B0000}"/>
    <cellStyle name="annee semestre 3 2 2 2 3 2 3 3 2 2 2 2 2 3 2 2 2 2 3 2 2" xfId="33729" xr:uid="{00000000-0005-0000-0000-0000D14B0000}"/>
    <cellStyle name="annee semestre 3 2 2 2 3 2 3 3 2 2 2 2 2 3 2 2 2 2 3 3" xfId="21523" xr:uid="{00000000-0005-0000-0000-0000D24B0000}"/>
    <cellStyle name="annee semestre 3 2 2 2 3 2 3 3 2 2 2 2 2 3 2 2 2 2 4" xfId="21685" xr:uid="{00000000-0005-0000-0000-0000D34B0000}"/>
    <cellStyle name="annee semestre 3 2 2 2 3 2 3 3 2 2 2 2 2 3 2 2 3" xfId="15518" xr:uid="{00000000-0005-0000-0000-0000D44B0000}"/>
    <cellStyle name="annee semestre 3 2 2 2 3 2 3 3 2 2 2 2 2 3 2 2 3 2" xfId="18940" xr:uid="{00000000-0005-0000-0000-0000D54B0000}"/>
    <cellStyle name="annee semestre 3 2 2 2 3 2 3 3 2 2 2 2 2 3 2 2 3 2 2" xfId="33837" xr:uid="{00000000-0005-0000-0000-0000D64B0000}"/>
    <cellStyle name="annee semestre 3 2 2 2 3 2 3 3 2 2 2 2 2 3 2 2 3 3" xfId="21658" xr:uid="{00000000-0005-0000-0000-0000D74B0000}"/>
    <cellStyle name="annee semestre 3 2 2 2 3 2 3 3 2 2 2 2 2 3 2 2 4" xfId="25276" xr:uid="{00000000-0005-0000-0000-0000D84B0000}"/>
    <cellStyle name="annee semestre 3 2 2 2 3 2 3 3 2 2 2 2 2 3 3" xfId="2989" xr:uid="{00000000-0005-0000-0000-0000D94B0000}"/>
    <cellStyle name="annee semestre 3 2 2 2 3 2 3 3 2 2 2 2 2 3 3 2" xfId="3949" xr:uid="{00000000-0005-0000-0000-0000DA4B0000}"/>
    <cellStyle name="annee semestre 3 2 2 2 3 2 3 3 2 2 2 2 2 3 3 2 2" xfId="5203" xr:uid="{00000000-0005-0000-0000-0000DB4B0000}"/>
    <cellStyle name="annee semestre 3 2 2 2 3 2 3 3 2 2 2 2 2 3 3 2 2 2" xfId="6822" xr:uid="{00000000-0005-0000-0000-0000DC4B0000}"/>
    <cellStyle name="annee semestre 3 2 2 2 3 2 3 3 2 2 2 2 2 3 3 2 2 2 2" xfId="5737" xr:uid="{00000000-0005-0000-0000-0000DD4B0000}"/>
    <cellStyle name="annee semestre 3 2 2 2 3 2 3 3 2 2 2 2 2 3 3 2 2 2 2 2" xfId="7833" xr:uid="{00000000-0005-0000-0000-0000DE4B0000}"/>
    <cellStyle name="annee semestre 3 2 2 2 3 2 3 3 2 2 2 2 2 3 3 2 2 2 2 2 2" xfId="13643" xr:uid="{00000000-0005-0000-0000-0000DF4B0000}"/>
    <cellStyle name="annee semestre 3 2 2 2 3 2 3 3 2 2 2 2 2 3 3 2 2 2 2 2 2 2" xfId="10161" xr:uid="{00000000-0005-0000-0000-0000E04B0000}"/>
    <cellStyle name="annee semestre 3 2 2 2 3 2 3 3 2 2 2 2 2 3 3 2 2 2 2 2 2 2 2" xfId="31969" xr:uid="{00000000-0005-0000-0000-0000E14B0000}"/>
    <cellStyle name="annee semestre 3 2 2 2 3 2 3 3 2 2 2 2 2 3 3 2 2 2 2 2 2 3" xfId="28800" xr:uid="{00000000-0005-0000-0000-0000E24B0000}"/>
    <cellStyle name="annee semestre 3 2 2 2 3 2 3 3 2 2 2 2 2 3 3 2 2 2 2 2 3" xfId="22701" xr:uid="{00000000-0005-0000-0000-0000E34B0000}"/>
    <cellStyle name="annee semestre 3 2 2 2 3 2 3 3 2 2 2 2 2 3 3 2 2 2 2 3" xfId="18136" xr:uid="{00000000-0005-0000-0000-0000E44B0000}"/>
    <cellStyle name="annee semestre 3 2 2 2 3 2 3 3 2 2 2 2 2 3 3 2 2 2 2 3 2" xfId="8618" xr:uid="{00000000-0005-0000-0000-0000E54B0000}"/>
    <cellStyle name="annee semestre 3 2 2 2 3 2 3 3 2 2 2 2 2 3 3 2 2 2 2 3 2 2" xfId="36451" xr:uid="{00000000-0005-0000-0000-0000E64B0000}"/>
    <cellStyle name="annee semestre 3 2 2 2 3 2 3 3 2 2 2 2 2 3 3 2 2 2 2 3 3" xfId="21097" xr:uid="{00000000-0005-0000-0000-0000E74B0000}"/>
    <cellStyle name="annee semestre 3 2 2 2 3 2 3 3 2 2 2 2 2 3 3 2 2 2 2 4" xfId="25765" xr:uid="{00000000-0005-0000-0000-0000E84B0000}"/>
    <cellStyle name="annee semestre 3 2 2 2 3 2 3 3 2 2 2 2 2 3 3 2 2 2 3" xfId="10980" xr:uid="{00000000-0005-0000-0000-0000E94B0000}"/>
    <cellStyle name="annee semestre 3 2 2 2 3 2 3 3 2 2 2 2 2 3 3 2 2 2 3 2" xfId="11971" xr:uid="{00000000-0005-0000-0000-0000EA4B0000}"/>
    <cellStyle name="annee semestre 3 2 2 2 3 2 3 3 2 2 2 2 2 3 3 2 2 2 3 2 2" xfId="13303" xr:uid="{00000000-0005-0000-0000-0000EB4B0000}"/>
    <cellStyle name="annee semestre 3 2 2 2 3 2 3 3 2 2 2 2 2 3 3 2 2 2 3 2 2 2" xfId="9493" xr:uid="{00000000-0005-0000-0000-0000EC4B0000}"/>
    <cellStyle name="annee semestre 3 2 2 2 3 2 3 3 2 2 2 2 2 3 3 2 2 2 3 2 2 2 2" xfId="31629" xr:uid="{00000000-0005-0000-0000-0000ED4B0000}"/>
    <cellStyle name="annee semestre 3 2 2 2 3 2 3 3 2 2 2 2 2 3 3 2 2 2 3 2 2 3" xfId="30462" xr:uid="{00000000-0005-0000-0000-0000EE4B0000}"/>
    <cellStyle name="annee semestre 3 2 2 2 3 2 3 3 2 2 2 2 2 3 3 2 2 2 3 2 3" xfId="26592" xr:uid="{00000000-0005-0000-0000-0000EF4B0000}"/>
    <cellStyle name="annee semestre 3 2 2 2 3 2 3 3 2 2 2 2 2 3 3 2 2 2 3 3" xfId="17541" xr:uid="{00000000-0005-0000-0000-0000F04B0000}"/>
    <cellStyle name="annee semestre 3 2 2 2 3 2 3 3 2 2 2 2 2 3 3 2 2 2 3 3 2" xfId="8408" xr:uid="{00000000-0005-0000-0000-0000F14B0000}"/>
    <cellStyle name="annee semestre 3 2 2 2 3 2 3 3 2 2 2 2 2 3 3 2 2 2 3 3 2 2" xfId="35856" xr:uid="{00000000-0005-0000-0000-0000F24B0000}"/>
    <cellStyle name="annee semestre 3 2 2 2 3 2 3 3 2 2 2 2 2 3 3 2 2 2 3 3 3" xfId="29696" xr:uid="{00000000-0005-0000-0000-0000F34B0000}"/>
    <cellStyle name="annee semestre 3 2 2 2 3 2 3 3 2 2 2 2 2 3 3 2 2 2 3 4" xfId="24545" xr:uid="{00000000-0005-0000-0000-0000F44B0000}"/>
    <cellStyle name="annee semestre 3 2 2 2 3 2 3 3 2 2 2 2 2 3 3 2 2 3" xfId="17113" xr:uid="{00000000-0005-0000-0000-0000F54B0000}"/>
    <cellStyle name="annee semestre 3 2 2 2 3 2 3 3 2 2 2 2 2 3 3 2 2 3 2" xfId="18972" xr:uid="{00000000-0005-0000-0000-0000F64B0000}"/>
    <cellStyle name="annee semestre 3 2 2 2 3 2 3 3 2 2 2 2 2 3 3 2 2 3 2 2" xfId="35428" xr:uid="{00000000-0005-0000-0000-0000F74B0000}"/>
    <cellStyle name="annee semestre 3 2 2 2 3 2 3 3 2 2 2 2 2 3 3 2 2 3 3" xfId="28446" xr:uid="{00000000-0005-0000-0000-0000F84B0000}"/>
    <cellStyle name="annee semestre 3 2 2 2 3 2 3 3 2 2 2 2 2 3 3 2 2 4" xfId="22369" xr:uid="{00000000-0005-0000-0000-0000F94B0000}"/>
    <cellStyle name="annee semestre 3 2 2 2 3 2 3 3 2 2 2 2 2 3 3 3" xfId="18211" xr:uid="{00000000-0005-0000-0000-0000FA4B0000}"/>
    <cellStyle name="annee semestre 3 2 2 2 3 2 3 3 2 2 2 2 2 3 3 3 2" xfId="19851" xr:uid="{00000000-0005-0000-0000-0000FB4B0000}"/>
    <cellStyle name="annee semestre 3 2 2 2 3 2 3 3 2 2 2 2 2 3 3 3 2 2" xfId="36526" xr:uid="{00000000-0005-0000-0000-0000FC4B0000}"/>
    <cellStyle name="annee semestre 3 2 2 2 3 2 3 3 2 2 2 2 2 3 3 3 3" xfId="30477" xr:uid="{00000000-0005-0000-0000-0000FD4B0000}"/>
    <cellStyle name="annee semestre 3 2 2 2 3 2 3 3 2 2 2 2 2 3 3 4" xfId="27624" xr:uid="{00000000-0005-0000-0000-0000FE4B0000}"/>
    <cellStyle name="annee semestre 3 2 2 2 3 2 3 3 2 2 2 2 2 4" xfId="15104" xr:uid="{00000000-0005-0000-0000-0000FF4B0000}"/>
    <cellStyle name="annee semestre 3 2 2 2 3 2 3 3 2 2 2 2 2 4 2" xfId="19001" xr:uid="{00000000-0005-0000-0000-0000004C0000}"/>
    <cellStyle name="annee semestre 3 2 2 2 3 2 3 3 2 2 2 2 2 4 2 2" xfId="33424" xr:uid="{00000000-0005-0000-0000-0000014C0000}"/>
    <cellStyle name="annee semestre 3 2 2 2 3 2 3 3 2 2 2 2 2 4 3" xfId="25217" xr:uid="{00000000-0005-0000-0000-0000024C0000}"/>
    <cellStyle name="annee semestre 3 2 2 2 3 2 3 3 2 2 2 2 2 5" xfId="28635" xr:uid="{00000000-0005-0000-0000-0000034C0000}"/>
    <cellStyle name="annee semestre 3 2 2 2 3 2 3 3 2 2 2 3" xfId="15019" xr:uid="{00000000-0005-0000-0000-0000044C0000}"/>
    <cellStyle name="annee semestre 3 2 2 2 3 2 3 3 2 2 2 3 2" xfId="9147" xr:uid="{00000000-0005-0000-0000-0000054C0000}"/>
    <cellStyle name="annee semestre 3 2 2 2 3 2 3 3 2 2 2 3 2 2" xfId="33339" xr:uid="{00000000-0005-0000-0000-0000064C0000}"/>
    <cellStyle name="annee semestre 3 2 2 2 3 2 3 3 2 2 2 3 3" xfId="27860" xr:uid="{00000000-0005-0000-0000-0000074C0000}"/>
    <cellStyle name="annee semestre 3 2 2 2 3 2 3 3 2 2 2 4" xfId="22755" xr:uid="{00000000-0005-0000-0000-0000084C0000}"/>
    <cellStyle name="annee semestre 3 2 2 2 3 2 3 3 2 2 3" xfId="1427" xr:uid="{00000000-0005-0000-0000-0000094C0000}"/>
    <cellStyle name="annee semestre 3 2 2 2 3 2 3 3 2 2 3 2" xfId="1748" xr:uid="{00000000-0005-0000-0000-00000A4C0000}"/>
    <cellStyle name="annee semestre 3 2 2 2 3 2 3 3 2 2 3 2 2" xfId="2026" xr:uid="{00000000-0005-0000-0000-00000B4C0000}"/>
    <cellStyle name="annee semestre 3 2 2 2 3 2 3 3 2 2 3 2 2 2" xfId="2447" xr:uid="{00000000-0005-0000-0000-00000C4C0000}"/>
    <cellStyle name="annee semestre 3 2 2 2 3 2 3 3 2 2 3 2 2 2 2" xfId="2916" xr:uid="{00000000-0005-0000-0000-00000D4C0000}"/>
    <cellStyle name="annee semestre 3 2 2 2 3 2 3 3 2 2 3 2 2 2 2 2" xfId="3565" xr:uid="{00000000-0005-0000-0000-00000E4C0000}"/>
    <cellStyle name="annee semestre 3 2 2 2 3 2 3 3 2 2 3 2 2 2 2 2 2" xfId="3760" xr:uid="{00000000-0005-0000-0000-00000F4C0000}"/>
    <cellStyle name="annee semestre 3 2 2 2 3 2 3 3 2 2 3 2 2 2 2 2 2 2" xfId="4903" xr:uid="{00000000-0005-0000-0000-0000104C0000}"/>
    <cellStyle name="annee semestre 3 2 2 2 3 2 3 3 2 2 3 2 2 2 2 2 2 2 2" xfId="6518" xr:uid="{00000000-0005-0000-0000-0000114C0000}"/>
    <cellStyle name="annee semestre 3 2 2 2 3 2 3 3 2 2 3 2 2 2 2 2 2 2 2 2" xfId="4876" xr:uid="{00000000-0005-0000-0000-0000124C0000}"/>
    <cellStyle name="annee semestre 3 2 2 2 3 2 3 3 2 2 3 2 2 2 2 2 2 2 2 2 2" xfId="7529" xr:uid="{00000000-0005-0000-0000-0000134C0000}"/>
    <cellStyle name="annee semestre 3 2 2 2 3 2 3 3 2 2 3 2 2 2 2 2 2 2 2 2 2 2" xfId="13343" xr:uid="{00000000-0005-0000-0000-0000144C0000}"/>
    <cellStyle name="annee semestre 3 2 2 2 3 2 3 3 2 2 3 2 2 2 2 2 2 2 2 2 2 2 2" xfId="9381" xr:uid="{00000000-0005-0000-0000-0000154C0000}"/>
    <cellStyle name="annee semestre 3 2 2 2 3 2 3 3 2 2 3 2 2 2 2 2 2 2 2 2 2 2 2 2" xfId="31669" xr:uid="{00000000-0005-0000-0000-0000164C0000}"/>
    <cellStyle name="annee semestre 3 2 2 2 3 2 3 3 2 2 3 2 2 2 2 2 2 2 2 2 2 2 3" xfId="30017" xr:uid="{00000000-0005-0000-0000-0000174C0000}"/>
    <cellStyle name="annee semestre 3 2 2 2 3 2 3 3 2 2 3 2 2 2 2 2 2 2 2 2 2 3" xfId="28611" xr:uid="{00000000-0005-0000-0000-0000184C0000}"/>
    <cellStyle name="annee semestre 3 2 2 2 3 2 3 3 2 2 3 2 2 2 2 2 2 2 2 2 3" xfId="15700" xr:uid="{00000000-0005-0000-0000-0000194C0000}"/>
    <cellStyle name="annee semestre 3 2 2 2 3 2 3 3 2 2 3 2 2 2 2 2 2 2 2 2 3 2" xfId="19939" xr:uid="{00000000-0005-0000-0000-00001A4C0000}"/>
    <cellStyle name="annee semestre 3 2 2 2 3 2 3 3 2 2 3 2 2 2 2 2 2 2 2 2 3 2 2" xfId="34016" xr:uid="{00000000-0005-0000-0000-00001B4C0000}"/>
    <cellStyle name="annee semestre 3 2 2 2 3 2 3 3 2 2 3 2 2 2 2 2 2 2 2 2 3 3" xfId="30772" xr:uid="{00000000-0005-0000-0000-00001C4C0000}"/>
    <cellStyle name="annee semestre 3 2 2 2 3 2 3 3 2 2 3 2 2 2 2 2 2 2 2 2 4" xfId="26248" xr:uid="{00000000-0005-0000-0000-00001D4C0000}"/>
    <cellStyle name="annee semestre 3 2 2 2 3 2 3 3 2 2 3 2 2 2 2 2 2 2 2 3" xfId="10676" xr:uid="{00000000-0005-0000-0000-00001E4C0000}"/>
    <cellStyle name="annee semestre 3 2 2 2 3 2 3 3 2 2 3 2 2 2 2 2 2 2 2 3 2" xfId="12204" xr:uid="{00000000-0005-0000-0000-00001F4C0000}"/>
    <cellStyle name="annee semestre 3 2 2 2 3 2 3 3 2 2 3 2 2 2 2 2 2 2 2 3 2 2" xfId="13381" xr:uid="{00000000-0005-0000-0000-0000204C0000}"/>
    <cellStyle name="annee semestre 3 2 2 2 3 2 3 3 2 2 3 2 2 2 2 2 2 2 2 3 2 2 2" xfId="11295" xr:uid="{00000000-0005-0000-0000-0000214C0000}"/>
    <cellStyle name="annee semestre 3 2 2 2 3 2 3 3 2 2 3 2 2 2 2 2 2 2 2 3 2 2 2 2" xfId="31707" xr:uid="{00000000-0005-0000-0000-0000224C0000}"/>
    <cellStyle name="annee semestre 3 2 2 2 3 2 3 3 2 2 3 2 2 2 2 2 2 2 2 3 2 2 3" xfId="24616" xr:uid="{00000000-0005-0000-0000-0000234C0000}"/>
    <cellStyle name="annee semestre 3 2 2 2 3 2 3 3 2 2 3 2 2 2 2 2 2 2 2 3 2 3" xfId="26504" xr:uid="{00000000-0005-0000-0000-0000244C0000}"/>
    <cellStyle name="annee semestre 3 2 2 2 3 2 3 3 2 2 3 2 2 2 2 2 2 2 2 3 3" xfId="15704" xr:uid="{00000000-0005-0000-0000-0000254C0000}"/>
    <cellStyle name="annee semestre 3 2 2 2 3 2 3 3 2 2 3 2 2 2 2 2 2 2 2 3 3 2" xfId="20406" xr:uid="{00000000-0005-0000-0000-0000264C0000}"/>
    <cellStyle name="annee semestre 3 2 2 2 3 2 3 3 2 2 3 2 2 2 2 2 2 2 2 3 3 2 2" xfId="34020" xr:uid="{00000000-0005-0000-0000-0000274C0000}"/>
    <cellStyle name="annee semestre 3 2 2 2 3 2 3 3 2 2 3 2 2 2 2 2 2 2 2 3 3 3" xfId="27942" xr:uid="{00000000-0005-0000-0000-0000284C0000}"/>
    <cellStyle name="annee semestre 3 2 2 2 3 2 3 3 2 2 3 2 2 2 2 2 2 2 2 3 4" xfId="25521" xr:uid="{00000000-0005-0000-0000-0000294C0000}"/>
    <cellStyle name="annee semestre 3 2 2 2 3 2 3 3 2 2 3 2 2 2 2 2 2 2 3" xfId="15218" xr:uid="{00000000-0005-0000-0000-00002A4C0000}"/>
    <cellStyle name="annee semestre 3 2 2 2 3 2 3 3 2 2 3 2 2 2 2 2 2 2 3 2" xfId="8169" xr:uid="{00000000-0005-0000-0000-00002B4C0000}"/>
    <cellStyle name="annee semestre 3 2 2 2 3 2 3 3 2 2 3 2 2 2 2 2 2 2 3 2 2" xfId="33537" xr:uid="{00000000-0005-0000-0000-00002C4C0000}"/>
    <cellStyle name="annee semestre 3 2 2 2 3 2 3 3 2 2 3 2 2 2 2 2 2 2 3 3" xfId="25084" xr:uid="{00000000-0005-0000-0000-00002D4C0000}"/>
    <cellStyle name="annee semestre 3 2 2 2 3 2 3 3 2 2 3 2 2 2 2 2 2 2 4" xfId="22222" xr:uid="{00000000-0005-0000-0000-00002E4C0000}"/>
    <cellStyle name="annee semestre 3 2 2 2 3 2 3 3 2 2 3 2 2 2 2 2 3" xfId="16419" xr:uid="{00000000-0005-0000-0000-00002F4C0000}"/>
    <cellStyle name="annee semestre 3 2 2 2 3 2 3 3 2 2 3 2 2 2 2 2 3 2" xfId="18974" xr:uid="{00000000-0005-0000-0000-0000304C0000}"/>
    <cellStyle name="annee semestre 3 2 2 2 3 2 3 3 2 2 3 2 2 2 2 2 3 2 2" xfId="34734" xr:uid="{00000000-0005-0000-0000-0000314C0000}"/>
    <cellStyle name="annee semestre 3 2 2 2 3 2 3 3 2 2 3 2 2 2 2 2 3 3" xfId="31252" xr:uid="{00000000-0005-0000-0000-0000324C0000}"/>
    <cellStyle name="annee semestre 3 2 2 2 3 2 3 3 2 2 3 2 2 2 2 2 4" xfId="25778" xr:uid="{00000000-0005-0000-0000-0000334C0000}"/>
    <cellStyle name="annee semestre 3 2 2 2 3 2 3 3 2 2 3 2 2 2 3" xfId="3398" xr:uid="{00000000-0005-0000-0000-0000344C0000}"/>
    <cellStyle name="annee semestre 3 2 2 2 3 2 3 3 2 2 3 2 2 2 3 2" xfId="4377" xr:uid="{00000000-0005-0000-0000-0000354C0000}"/>
    <cellStyle name="annee semestre 3 2 2 2 3 2 3 3 2 2 3 2 2 2 3 2 2" xfId="4897" xr:uid="{00000000-0005-0000-0000-0000364C0000}"/>
    <cellStyle name="annee semestre 3 2 2 2 3 2 3 3 2 2 3 2 2 2 3 2 2 2" xfId="6354" xr:uid="{00000000-0005-0000-0000-0000374C0000}"/>
    <cellStyle name="annee semestre 3 2 2 2 3 2 3 3 2 2 3 2 2 2 3 2 2 2 2" xfId="6154" xr:uid="{00000000-0005-0000-0000-0000384C0000}"/>
    <cellStyle name="annee semestre 3 2 2 2 3 2 3 3 2 2 3 2 2 2 3 2 2 2 2 2" xfId="7365" xr:uid="{00000000-0005-0000-0000-0000394C0000}"/>
    <cellStyle name="annee semestre 3 2 2 2 3 2 3 3 2 2 3 2 2 2 3 2 2 2 2 2 2" xfId="13322" xr:uid="{00000000-0005-0000-0000-00003A4C0000}"/>
    <cellStyle name="annee semestre 3 2 2 2 3 2 3 3 2 2 3 2 2 2 3 2 2 2 2 2 2 2" xfId="10334" xr:uid="{00000000-0005-0000-0000-00003B4C0000}"/>
    <cellStyle name="annee semestre 3 2 2 2 3 2 3 3 2 2 3 2 2 2 3 2 2 2 2 2 2 2 2" xfId="31648" xr:uid="{00000000-0005-0000-0000-00003C4C0000}"/>
    <cellStyle name="annee semestre 3 2 2 2 3 2 3 3 2 2 3 2 2 2 3 2 2 2 2 2 2 3" xfId="30405" xr:uid="{00000000-0005-0000-0000-00003D4C0000}"/>
    <cellStyle name="annee semestre 3 2 2 2 3 2 3 3 2 2 3 2 2 2 3 2 2 2 2 2 3" xfId="26514" xr:uid="{00000000-0005-0000-0000-00003E4C0000}"/>
    <cellStyle name="annee semestre 3 2 2 2 3 2 3 3 2 2 3 2 2 2 3 2 2 2 2 3" xfId="15794" xr:uid="{00000000-0005-0000-0000-00003F4C0000}"/>
    <cellStyle name="annee semestre 3 2 2 2 3 2 3 3 2 2 3 2 2 2 3 2 2 2 2 3 2" xfId="19339" xr:uid="{00000000-0005-0000-0000-0000404C0000}"/>
    <cellStyle name="annee semestre 3 2 2 2 3 2 3 3 2 2 3 2 2 2 3 2 2 2 2 3 2 2" xfId="34110" xr:uid="{00000000-0005-0000-0000-0000414C0000}"/>
    <cellStyle name="annee semestre 3 2 2 2 3 2 3 3 2 2 3 2 2 2 3 2 2 2 2 3 3" xfId="22456" xr:uid="{00000000-0005-0000-0000-0000424C0000}"/>
    <cellStyle name="annee semestre 3 2 2 2 3 2 3 3 2 2 3 2 2 2 3 2 2 2 2 4" xfId="26513" xr:uid="{00000000-0005-0000-0000-0000434C0000}"/>
    <cellStyle name="annee semestre 3 2 2 2 3 2 3 3 2 2 3 2 2 2 3 2 2 2 3" xfId="10512" xr:uid="{00000000-0005-0000-0000-0000444C0000}"/>
    <cellStyle name="annee semestre 3 2 2 2 3 2 3 3 2 2 3 2 2 2 3 2 2 2 3 2" xfId="11914" xr:uid="{00000000-0005-0000-0000-0000454C0000}"/>
    <cellStyle name="annee semestre 3 2 2 2 3 2 3 3 2 2 3 2 2 2 3 2 2 2 3 2 2" xfId="13637" xr:uid="{00000000-0005-0000-0000-0000464C0000}"/>
    <cellStyle name="annee semestre 3 2 2 2 3 2 3 3 2 2 3 2 2 2 3 2 2 2 3 2 2 2" xfId="9089" xr:uid="{00000000-0005-0000-0000-0000474C0000}"/>
    <cellStyle name="annee semestre 3 2 2 2 3 2 3 3 2 2 3 2 2 2 3 2 2 2 3 2 2 2 2" xfId="31963" xr:uid="{00000000-0005-0000-0000-0000484C0000}"/>
    <cellStyle name="annee semestre 3 2 2 2 3 2 3 3 2 2 3 2 2 2 3 2 2 2 3 2 2 3" xfId="26194" xr:uid="{00000000-0005-0000-0000-0000494C0000}"/>
    <cellStyle name="annee semestre 3 2 2 2 3 2 3 3 2 2 3 2 2 2 3 2 2 2 3 2 3" xfId="27569" xr:uid="{00000000-0005-0000-0000-00004A4C0000}"/>
    <cellStyle name="annee semestre 3 2 2 2 3 2 3 3 2 2 3 2 2 2 3 2 2 2 3 3" xfId="15339" xr:uid="{00000000-0005-0000-0000-00004B4C0000}"/>
    <cellStyle name="annee semestre 3 2 2 2 3 2 3 3 2 2 3 2 2 2 3 2 2 2 3 3 2" xfId="8491" xr:uid="{00000000-0005-0000-0000-00004C4C0000}"/>
    <cellStyle name="annee semestre 3 2 2 2 3 2 3 3 2 2 3 2 2 2 3 2 2 2 3 3 2 2" xfId="33658" xr:uid="{00000000-0005-0000-0000-00004D4C0000}"/>
    <cellStyle name="annee semestre 3 2 2 2 3 2 3 3 2 2 3 2 2 2 3 2 2 2 3 3 3" xfId="26468" xr:uid="{00000000-0005-0000-0000-00004E4C0000}"/>
    <cellStyle name="annee semestre 3 2 2 2 3 2 3 3 2 2 3 2 2 2 3 2 2 2 3 4" xfId="20693" xr:uid="{00000000-0005-0000-0000-00004F4C0000}"/>
    <cellStyle name="annee semestre 3 2 2 2 3 2 3 3 2 2 3 2 2 2 3 2 2 3" xfId="16296" xr:uid="{00000000-0005-0000-0000-0000504C0000}"/>
    <cellStyle name="annee semestre 3 2 2 2 3 2 3 3 2 2 3 2 2 2 3 2 2 3 2" xfId="12867" xr:uid="{00000000-0005-0000-0000-0000514C0000}"/>
    <cellStyle name="annee semestre 3 2 2 2 3 2 3 3 2 2 3 2 2 2 3 2 2 3 2 2" xfId="34611" xr:uid="{00000000-0005-0000-0000-0000524C0000}"/>
    <cellStyle name="annee semestre 3 2 2 2 3 2 3 3 2 2 3 2 2 2 3 2 2 3 3" xfId="25988" xr:uid="{00000000-0005-0000-0000-0000534C0000}"/>
    <cellStyle name="annee semestre 3 2 2 2 3 2 3 3 2 2 3 2 2 2 3 2 2 4" xfId="27184" xr:uid="{00000000-0005-0000-0000-0000544C0000}"/>
    <cellStyle name="annee semestre 3 2 2 2 3 2 3 3 2 2 3 2 2 2 3 3" xfId="17161" xr:uid="{00000000-0005-0000-0000-0000554C0000}"/>
    <cellStyle name="annee semestre 3 2 2 2 3 2 3 3 2 2 3 2 2 2 3 3 2" xfId="12957" xr:uid="{00000000-0005-0000-0000-0000564C0000}"/>
    <cellStyle name="annee semestre 3 2 2 2 3 2 3 3 2 2 3 2 2 2 3 3 2 2" xfId="35476" xr:uid="{00000000-0005-0000-0000-0000574C0000}"/>
    <cellStyle name="annee semestre 3 2 2 2 3 2 3 3 2 2 3 2 2 2 3 3 3" xfId="27027" xr:uid="{00000000-0005-0000-0000-0000584C0000}"/>
    <cellStyle name="annee semestre 3 2 2 2 3 2 3 3 2 2 3 2 2 2 3 4" xfId="23830" xr:uid="{00000000-0005-0000-0000-0000594C0000}"/>
    <cellStyle name="annee semestre 3 2 2 2 3 2 3 3 2 2 3 2 3" xfId="2649" xr:uid="{00000000-0005-0000-0000-00005A4C0000}"/>
    <cellStyle name="annee semestre 3 2 2 2 3 2 3 3 2 2 3 2 3 2" xfId="2760" xr:uid="{00000000-0005-0000-0000-00005B4C0000}"/>
    <cellStyle name="annee semestre 3 2 2 2 3 2 3 3 2 2 3 2 3 2 2" xfId="3564" xr:uid="{00000000-0005-0000-0000-00005C4C0000}"/>
    <cellStyle name="annee semestre 3 2 2 2 3 2 3 3 2 2 3 2 3 2 2 2" xfId="3636" xr:uid="{00000000-0005-0000-0000-00005D4C0000}"/>
    <cellStyle name="annee semestre 3 2 2 2 3 2 3 3 2 2 3 2 3 2 2 2 2" xfId="5054" xr:uid="{00000000-0005-0000-0000-00005E4C0000}"/>
    <cellStyle name="annee semestre 3 2 2 2 3 2 3 3 2 2 3 2 3 2 2 2 2 2" xfId="6574" xr:uid="{00000000-0005-0000-0000-00005F4C0000}"/>
    <cellStyle name="annee semestre 3 2 2 2 3 2 3 3 2 2 3 2 3 2 2 2 2 2 2" xfId="5883" xr:uid="{00000000-0005-0000-0000-0000604C0000}"/>
    <cellStyle name="annee semestre 3 2 2 2 3 2 3 3 2 2 3 2 3 2 2 2 2 2 2 2" xfId="7585" xr:uid="{00000000-0005-0000-0000-0000614C0000}"/>
    <cellStyle name="annee semestre 3 2 2 2 3 2 3 3 2 2 3 2 3 2 2 2 2 2 2 2 2" xfId="13680" xr:uid="{00000000-0005-0000-0000-0000624C0000}"/>
    <cellStyle name="annee semestre 3 2 2 2 3 2 3 3 2 2 3 2 3 2 2 2 2 2 2 2 2 2" xfId="8416" xr:uid="{00000000-0005-0000-0000-0000634C0000}"/>
    <cellStyle name="annee semestre 3 2 2 2 3 2 3 3 2 2 3 2 3 2 2 2 2 2 2 2 2 2 2" xfId="32006" xr:uid="{00000000-0005-0000-0000-0000644C0000}"/>
    <cellStyle name="annee semestre 3 2 2 2 3 2 3 3 2 2 3 2 3 2 2 2 2 2 2 2 2 3" xfId="31050" xr:uid="{00000000-0005-0000-0000-0000654C0000}"/>
    <cellStyle name="annee semestre 3 2 2 2 3 2 3 3 2 2 3 2 3 2 2 2 2 2 2 2 3" xfId="22654" xr:uid="{00000000-0005-0000-0000-0000664C0000}"/>
    <cellStyle name="annee semestre 3 2 2 2 3 2 3 3 2 2 3 2 3 2 2 2 2 2 2 3" xfId="17696" xr:uid="{00000000-0005-0000-0000-0000674C0000}"/>
    <cellStyle name="annee semestre 3 2 2 2 3 2 3 3 2 2 3 2 3 2 2 2 2 2 2 3 2" xfId="10214" xr:uid="{00000000-0005-0000-0000-0000684C0000}"/>
    <cellStyle name="annee semestre 3 2 2 2 3 2 3 3 2 2 3 2 3 2 2 2 2 2 2 3 2 2" xfId="36011" xr:uid="{00000000-0005-0000-0000-0000694C0000}"/>
    <cellStyle name="annee semestre 3 2 2 2 3 2 3 3 2 2 3 2 3 2 2 2 2 2 2 3 3" xfId="27651" xr:uid="{00000000-0005-0000-0000-00006A4C0000}"/>
    <cellStyle name="annee semestre 3 2 2 2 3 2 3 3 2 2 3 2 3 2 2 2 2 2 2 4" xfId="23627" xr:uid="{00000000-0005-0000-0000-00006B4C0000}"/>
    <cellStyle name="annee semestre 3 2 2 2 3 2 3 3 2 2 3 2 3 2 2 2 2 2 3" xfId="10732" xr:uid="{00000000-0005-0000-0000-00006C4C0000}"/>
    <cellStyle name="annee semestre 3 2 2 2 3 2 3 3 2 2 3 2 3 2 2 2 2 2 3 2" xfId="12086" xr:uid="{00000000-0005-0000-0000-00006D4C0000}"/>
    <cellStyle name="annee semestre 3 2 2 2 3 2 3 3 2 2 3 2 3 2 2 2 2 2 3 2 2" xfId="14412" xr:uid="{00000000-0005-0000-0000-00006E4C0000}"/>
    <cellStyle name="annee semestre 3 2 2 2 3 2 3 3 2 2 3 2 3 2 2 2 2 2 3 2 2 2" xfId="13092" xr:uid="{00000000-0005-0000-0000-00006F4C0000}"/>
    <cellStyle name="annee semestre 3 2 2 2 3 2 3 3 2 2 3 2 3 2 2 2 2 2 3 2 2 2 2" xfId="32738" xr:uid="{00000000-0005-0000-0000-0000704C0000}"/>
    <cellStyle name="annee semestre 3 2 2 2 3 2 3 3 2 2 3 2 3 2 2 2 2 2 3 2 2 3" xfId="24191" xr:uid="{00000000-0005-0000-0000-0000714C0000}"/>
    <cellStyle name="annee semestre 3 2 2 2 3 2 3 3 2 2 3 2 3 2 2 2 2 2 3 2 3" xfId="25297" xr:uid="{00000000-0005-0000-0000-0000724C0000}"/>
    <cellStyle name="annee semestre 3 2 2 2 3 2 3 3 2 2 3 2 3 2 2 2 2 2 3 3" xfId="17744" xr:uid="{00000000-0005-0000-0000-0000734C0000}"/>
    <cellStyle name="annee semestre 3 2 2 2 3 2 3 3 2 2 3 2 3 2 2 2 2 2 3 3 2" xfId="12889" xr:uid="{00000000-0005-0000-0000-0000744C0000}"/>
    <cellStyle name="annee semestre 3 2 2 2 3 2 3 3 2 2 3 2 3 2 2 2 2 2 3 3 2 2" xfId="36059" xr:uid="{00000000-0005-0000-0000-0000754C0000}"/>
    <cellStyle name="annee semestre 3 2 2 2 3 2 3 3 2 2 3 2 3 2 2 2 2 2 3 3 3" xfId="26723" xr:uid="{00000000-0005-0000-0000-0000764C0000}"/>
    <cellStyle name="annee semestre 3 2 2 2 3 2 3 3 2 2 3 2 3 2 2 2 2 2 3 4" xfId="22776" xr:uid="{00000000-0005-0000-0000-0000774C0000}"/>
    <cellStyle name="annee semestre 3 2 2 2 3 2 3 3 2 2 3 2 3 2 2 2 2 3" xfId="17076" xr:uid="{00000000-0005-0000-0000-0000784C0000}"/>
    <cellStyle name="annee semestre 3 2 2 2 3 2 3 3 2 2 3 2 3 2 2 2 2 3 2" xfId="10292" xr:uid="{00000000-0005-0000-0000-0000794C0000}"/>
    <cellStyle name="annee semestre 3 2 2 2 3 2 3 3 2 2 3 2 3 2 2 2 2 3 2 2" xfId="35391" xr:uid="{00000000-0005-0000-0000-00007A4C0000}"/>
    <cellStyle name="annee semestre 3 2 2 2 3 2 3 3 2 2 3 2 3 2 2 2 2 3 3" xfId="22100" xr:uid="{00000000-0005-0000-0000-00007B4C0000}"/>
    <cellStyle name="annee semestre 3 2 2 2 3 2 3 3 2 2 3 2 3 2 2 2 2 4" xfId="24248" xr:uid="{00000000-0005-0000-0000-00007C4C0000}"/>
    <cellStyle name="annee semestre 3 2 2 2 3 2 3 3 2 2 3 2 3 2 2 3" xfId="17172" xr:uid="{00000000-0005-0000-0000-00007D4C0000}"/>
    <cellStyle name="annee semestre 3 2 2 2 3 2 3 3 2 2 3 2 3 2 2 3 2" xfId="10107" xr:uid="{00000000-0005-0000-0000-00007E4C0000}"/>
    <cellStyle name="annee semestre 3 2 2 2 3 2 3 3 2 2 3 2 3 2 2 3 2 2" xfId="35487" xr:uid="{00000000-0005-0000-0000-00007F4C0000}"/>
    <cellStyle name="annee semestre 3 2 2 2 3 2 3 3 2 2 3 2 3 2 2 3 3" xfId="29953" xr:uid="{00000000-0005-0000-0000-0000804C0000}"/>
    <cellStyle name="annee semestre 3 2 2 2 3 2 3 3 2 2 3 2 3 2 2 4" xfId="21490" xr:uid="{00000000-0005-0000-0000-0000814C0000}"/>
    <cellStyle name="annee semestre 3 2 2 2 3 2 3 3 2 2 3 2 3 3" xfId="3052" xr:uid="{00000000-0005-0000-0000-0000824C0000}"/>
    <cellStyle name="annee semestre 3 2 2 2 3 2 3 3 2 2 3 2 3 3 2" xfId="3662" xr:uid="{00000000-0005-0000-0000-0000834C0000}"/>
    <cellStyle name="annee semestre 3 2 2 2 3 2 3 3 2 2 3 2 3 3 2 2" xfId="5147" xr:uid="{00000000-0005-0000-0000-0000844C0000}"/>
    <cellStyle name="annee semestre 3 2 2 2 3 2 3 3 2 2 3 2 3 3 2 2 2" xfId="6287" xr:uid="{00000000-0005-0000-0000-0000854C0000}"/>
    <cellStyle name="annee semestre 3 2 2 2 3 2 3 3 2 2 3 2 3 3 2 2 2 2" xfId="7040" xr:uid="{00000000-0005-0000-0000-0000864C0000}"/>
    <cellStyle name="annee semestre 3 2 2 2 3 2 3 3 2 2 3 2 3 3 2 2 2 2 2" xfId="7309" xr:uid="{00000000-0005-0000-0000-0000874C0000}"/>
    <cellStyle name="annee semestre 3 2 2 2 3 2 3 3 2 2 3 2 3 3 2 2 2 2 2 2" xfId="14171" xr:uid="{00000000-0005-0000-0000-0000884C0000}"/>
    <cellStyle name="annee semestre 3 2 2 2 3 2 3 3 2 2 3 2 3 3 2 2 2 2 2 2 2" xfId="9834" xr:uid="{00000000-0005-0000-0000-0000894C0000}"/>
    <cellStyle name="annee semestre 3 2 2 2 3 2 3 3 2 2 3 2 3 3 2 2 2 2 2 2 2 2" xfId="32497" xr:uid="{00000000-0005-0000-0000-00008A4C0000}"/>
    <cellStyle name="annee semestre 3 2 2 2 3 2 3 3 2 2 3 2 3 3 2 2 2 2 2 2 3" xfId="31446" xr:uid="{00000000-0005-0000-0000-00008B4C0000}"/>
    <cellStyle name="annee semestre 3 2 2 2 3 2 3 3 2 2 3 2 3 3 2 2 2 2 2 3" xfId="24226" xr:uid="{00000000-0005-0000-0000-00008C4C0000}"/>
    <cellStyle name="annee semestre 3 2 2 2 3 2 3 3 2 2 3 2 3 3 2 2 2 2 3" xfId="16824" xr:uid="{00000000-0005-0000-0000-00008D4C0000}"/>
    <cellStyle name="annee semestre 3 2 2 2 3 2 3 3 2 2 3 2 3 3 2 2 2 2 3 2" xfId="19926" xr:uid="{00000000-0005-0000-0000-00008E4C0000}"/>
    <cellStyle name="annee semestre 3 2 2 2 3 2 3 3 2 2 3 2 3 3 2 2 2 2 3 2 2" xfId="35139" xr:uid="{00000000-0005-0000-0000-00008F4C0000}"/>
    <cellStyle name="annee semestre 3 2 2 2 3 2 3 3 2 2 3 2 3 3 2 2 2 2 3 3" xfId="26544" xr:uid="{00000000-0005-0000-0000-0000904C0000}"/>
    <cellStyle name="annee semestre 3 2 2 2 3 2 3 3 2 2 3 2 3 3 2 2 2 2 4" xfId="21667" xr:uid="{00000000-0005-0000-0000-0000914C0000}"/>
    <cellStyle name="annee semestre 3 2 2 2 3 2 3 3 2 2 3 2 3 3 2 2 2 3" xfId="10445" xr:uid="{00000000-0005-0000-0000-0000924C0000}"/>
    <cellStyle name="annee semestre 3 2 2 2 3 2 3 3 2 2 3 2 3 3 2 2 2 3 2" xfId="12093" xr:uid="{00000000-0005-0000-0000-0000934C0000}"/>
    <cellStyle name="annee semestre 3 2 2 2 3 2 3 3 2 2 3 2 3 3 2 2 2 3 2 2" xfId="13638" xr:uid="{00000000-0005-0000-0000-0000944C0000}"/>
    <cellStyle name="annee semestre 3 2 2 2 3 2 3 3 2 2 3 2 3 3 2 2 2 3 2 2 2" xfId="19796" xr:uid="{00000000-0005-0000-0000-0000954C0000}"/>
    <cellStyle name="annee semestre 3 2 2 2 3 2 3 3 2 2 3 2 3 3 2 2 2 3 2 2 2 2" xfId="31964" xr:uid="{00000000-0005-0000-0000-0000964C0000}"/>
    <cellStyle name="annee semestre 3 2 2 2 3 2 3 3 2 2 3 2 3 3 2 2 2 3 2 2 3" xfId="25987" xr:uid="{00000000-0005-0000-0000-0000974C0000}"/>
    <cellStyle name="annee semestre 3 2 2 2 3 2 3 3 2 2 3 2 3 3 2 2 2 3 2 3" xfId="26219" xr:uid="{00000000-0005-0000-0000-0000984C0000}"/>
    <cellStyle name="annee semestre 3 2 2 2 3 2 3 3 2 2 3 2 3 3 2 2 2 3 3" xfId="15686" xr:uid="{00000000-0005-0000-0000-0000994C0000}"/>
    <cellStyle name="annee semestre 3 2 2 2 3 2 3 3 2 2 3 2 3 3 2 2 2 3 3 2" xfId="19010" xr:uid="{00000000-0005-0000-0000-00009A4C0000}"/>
    <cellStyle name="annee semestre 3 2 2 2 3 2 3 3 2 2 3 2 3 3 2 2 2 3 3 2 2" xfId="34002" xr:uid="{00000000-0005-0000-0000-00009B4C0000}"/>
    <cellStyle name="annee semestre 3 2 2 2 3 2 3 3 2 2 3 2 3 3 2 2 2 3 3 3" xfId="30729" xr:uid="{00000000-0005-0000-0000-00009C4C0000}"/>
    <cellStyle name="annee semestre 3 2 2 2 3 2 3 3 2 2 3 2 3 3 2 2 2 3 4" xfId="23945" xr:uid="{00000000-0005-0000-0000-00009D4C0000}"/>
    <cellStyle name="annee semestre 3 2 2 2 3 2 3 3 2 2 3 2 3 3 2 2 3" xfId="16868" xr:uid="{00000000-0005-0000-0000-00009E4C0000}"/>
    <cellStyle name="annee semestre 3 2 2 2 3 2 3 3 2 2 3 2 3 3 2 2 3 2" xfId="11337" xr:uid="{00000000-0005-0000-0000-00009F4C0000}"/>
    <cellStyle name="annee semestre 3 2 2 2 3 2 3 3 2 2 3 2 3 3 2 2 3 2 2" xfId="35183" xr:uid="{00000000-0005-0000-0000-0000A04C0000}"/>
    <cellStyle name="annee semestre 3 2 2 2 3 2 3 3 2 2 3 2 3 3 2 2 3 3" xfId="26032" xr:uid="{00000000-0005-0000-0000-0000A14C0000}"/>
    <cellStyle name="annee semestre 3 2 2 2 3 2 3 3 2 2 3 2 3 3 2 2 4" xfId="27610" xr:uid="{00000000-0005-0000-0000-0000A24C0000}"/>
    <cellStyle name="annee semestre 3 2 2 2 3 2 3 3 2 2 3 2 3 3 3" xfId="16749" xr:uid="{00000000-0005-0000-0000-0000A34C0000}"/>
    <cellStyle name="annee semestre 3 2 2 2 3 2 3 3 2 2 3 2 3 3 3 2" xfId="8853" xr:uid="{00000000-0005-0000-0000-0000A44C0000}"/>
    <cellStyle name="annee semestre 3 2 2 2 3 2 3 3 2 2 3 2 3 3 3 2 2" xfId="35064" xr:uid="{00000000-0005-0000-0000-0000A54C0000}"/>
    <cellStyle name="annee semestre 3 2 2 2 3 2 3 3 2 2 3 2 3 3 3 3" xfId="29109" xr:uid="{00000000-0005-0000-0000-0000A64C0000}"/>
    <cellStyle name="annee semestre 3 2 2 2 3 2 3 3 2 2 3 2 3 3 4" xfId="23307" xr:uid="{00000000-0005-0000-0000-0000A74C0000}"/>
    <cellStyle name="annee semestre 3 2 2 2 3 2 3 3 2 2 3 2 4" xfId="15801" xr:uid="{00000000-0005-0000-0000-0000A84C0000}"/>
    <cellStyle name="annee semestre 3 2 2 2 3 2 3 3 2 2 3 2 4 2" xfId="12914" xr:uid="{00000000-0005-0000-0000-0000A94C0000}"/>
    <cellStyle name="annee semestre 3 2 2 2 3 2 3 3 2 2 3 2 4 2 2" xfId="34117" xr:uid="{00000000-0005-0000-0000-0000AA4C0000}"/>
    <cellStyle name="annee semestre 3 2 2 2 3 2 3 3 2 2 3 2 4 3" xfId="22617" xr:uid="{00000000-0005-0000-0000-0000AB4C0000}"/>
    <cellStyle name="annee semestre 3 2 2 2 3 2 3 3 2 2 3 2 5" xfId="27012" xr:uid="{00000000-0005-0000-0000-0000AC4C0000}"/>
    <cellStyle name="annee semestre 3 2 2 2 3 2 3 3 2 2 4" xfId="14870" xr:uid="{00000000-0005-0000-0000-0000AD4C0000}"/>
    <cellStyle name="annee semestre 3 2 2 2 3 2 3 3 2 2 4 2" xfId="9449" xr:uid="{00000000-0005-0000-0000-0000AE4C0000}"/>
    <cellStyle name="annee semestre 3 2 2 2 3 2 3 3 2 2 4 2 2" xfId="33192" xr:uid="{00000000-0005-0000-0000-0000AF4C0000}"/>
    <cellStyle name="annee semestre 3 2 2 2 3 2 3 3 2 2 4 3" xfId="22601" xr:uid="{00000000-0005-0000-0000-0000B04C0000}"/>
    <cellStyle name="annee semestre 3 2 2 2 3 2 3 3 2 2 5" xfId="27375" xr:uid="{00000000-0005-0000-0000-0000B14C0000}"/>
    <cellStyle name="annee semestre 3 2 2 2 3 2 3 3 3" xfId="15256" xr:uid="{00000000-0005-0000-0000-0000B24C0000}"/>
    <cellStyle name="annee semestre 3 2 2 2 3 2 3 3 3 2" xfId="9197" xr:uid="{00000000-0005-0000-0000-0000B34C0000}"/>
    <cellStyle name="annee semestre 3 2 2 2 3 2 3 3 3 2 2" xfId="33575" xr:uid="{00000000-0005-0000-0000-0000B44C0000}"/>
    <cellStyle name="annee semestre 3 2 2 2 3 2 3 3 3 3" xfId="22843" xr:uid="{00000000-0005-0000-0000-0000B54C0000}"/>
    <cellStyle name="annee semestre 3 2 2 2 3 2 3 3 4" xfId="27872" xr:uid="{00000000-0005-0000-0000-0000B64C0000}"/>
    <cellStyle name="annee semestre 3 2 2 2 3 2 4" xfId="707" xr:uid="{00000000-0005-0000-0000-0000B74C0000}"/>
    <cellStyle name="annee semestre 3 2 2 2 3 2 4 2" xfId="666" xr:uid="{00000000-0005-0000-0000-0000B84C0000}"/>
    <cellStyle name="annee semestre 3 2 2 2 3 2 4 2 2" xfId="899" xr:uid="{00000000-0005-0000-0000-0000B94C0000}"/>
    <cellStyle name="annee semestre 3 2 2 2 3 2 4 2 2 2" xfId="972" xr:uid="{00000000-0005-0000-0000-0000BA4C0000}"/>
    <cellStyle name="annee semestre 3 2 2 2 3 2 4 2 2 2 2" xfId="1339" xr:uid="{00000000-0005-0000-0000-0000BB4C0000}"/>
    <cellStyle name="annee semestre 3 2 2 2 3 2 4 2 2 2 2 2" xfId="1613" xr:uid="{00000000-0005-0000-0000-0000BC4C0000}"/>
    <cellStyle name="annee semestre 3 2 2 2 3 2 4 2 2 2 2 2 2" xfId="1817" xr:uid="{00000000-0005-0000-0000-0000BD4C0000}"/>
    <cellStyle name="annee semestre 3 2 2 2 3 2 4 2 2 2 2 2 2 2" xfId="2095" xr:uid="{00000000-0005-0000-0000-0000BE4C0000}"/>
    <cellStyle name="annee semestre 3 2 2 2 3 2 4 2 2 2 2 2 2 2 2" xfId="2516" xr:uid="{00000000-0005-0000-0000-0000BF4C0000}"/>
    <cellStyle name="annee semestre 3 2 2 2 3 2 4 2 2 2 2 2 2 2 2 2" xfId="2985" xr:uid="{00000000-0005-0000-0000-0000C04C0000}"/>
    <cellStyle name="annee semestre 3 2 2 2 3 2 4 2 2 2 2 2 2 2 2 2 2" xfId="3633" xr:uid="{00000000-0005-0000-0000-0000C14C0000}"/>
    <cellStyle name="annee semestre 3 2 2 2 3 2 4 2 2 2 2 2 2 2 2 2 2 2" xfId="3685" xr:uid="{00000000-0005-0000-0000-0000C24C0000}"/>
    <cellStyle name="annee semestre 3 2 2 2 3 2 4 2 2 2 2 2 2 2 2 2 2 2 2" xfId="5019" xr:uid="{00000000-0005-0000-0000-0000C34C0000}"/>
    <cellStyle name="annee semestre 3 2 2 2 3 2 4 2 2 2 2 2 2 2 2 2 2 2 2 2" xfId="6352" xr:uid="{00000000-0005-0000-0000-0000C44C0000}"/>
    <cellStyle name="annee semestre 3 2 2 2 3 2 4 2 2 2 2 2 2 2 2 2 2 2 2 2 2" xfId="6955" xr:uid="{00000000-0005-0000-0000-0000C54C0000}"/>
    <cellStyle name="annee semestre 3 2 2 2 3 2 4 2 2 2 2 2 2 2 2 2 2 2 2 2 2 2" xfId="7363" xr:uid="{00000000-0005-0000-0000-0000C64C0000}"/>
    <cellStyle name="annee semestre 3 2 2 2 3 2 4 2 2 2 2 2 2 2 2 2 2 2 2 2 2 2 2" xfId="13795" xr:uid="{00000000-0005-0000-0000-0000C74C0000}"/>
    <cellStyle name="annee semestre 3 2 2 2 3 2 4 2 2 2 2 2 2 2 2 2 2 2 2 2 2 2 2 2" xfId="13072" xr:uid="{00000000-0005-0000-0000-0000C84C0000}"/>
    <cellStyle name="annee semestre 3 2 2 2 3 2 4 2 2 2 2 2 2 2 2 2 2 2 2 2 2 2 2 2 2" xfId="32121" xr:uid="{00000000-0005-0000-0000-0000C94C0000}"/>
    <cellStyle name="annee semestre 3 2 2 2 3 2 4 2 2 2 2 2 2 2 2 2 2 2 2 2 2 2 2 3" xfId="31322" xr:uid="{00000000-0005-0000-0000-0000CA4C0000}"/>
    <cellStyle name="annee semestre 3 2 2 2 3 2 4 2 2 2 2 2 2 2 2 2 2 2 2 2 2 2 3" xfId="27095" xr:uid="{00000000-0005-0000-0000-0000CB4C0000}"/>
    <cellStyle name="annee semestre 3 2 2 2 3 2 4 2 2 2 2 2 2 2 2 2 2 2 2 2 2 3" xfId="16180" xr:uid="{00000000-0005-0000-0000-0000CC4C0000}"/>
    <cellStyle name="annee semestre 3 2 2 2 3 2 4 2 2 2 2 2 2 2 2 2 2 2 2 2 2 3 2" xfId="10333" xr:uid="{00000000-0005-0000-0000-0000CD4C0000}"/>
    <cellStyle name="annee semestre 3 2 2 2 3 2 4 2 2 2 2 2 2 2 2 2 2 2 2 2 2 3 2 2" xfId="34495" xr:uid="{00000000-0005-0000-0000-0000CE4C0000}"/>
    <cellStyle name="annee semestre 3 2 2 2 3 2 4 2 2 2 2 2 2 2 2 2 2 2 2 2 2 3 3" xfId="25039" xr:uid="{00000000-0005-0000-0000-0000CF4C0000}"/>
    <cellStyle name="annee semestre 3 2 2 2 3 2 4 2 2 2 2 2 2 2 2 2 2 2 2 2 2 4" xfId="25331" xr:uid="{00000000-0005-0000-0000-0000D04C0000}"/>
    <cellStyle name="annee semestre 3 2 2 2 3 2 4 2 2 2 2 2 2 2 2 2 2 2 2 2 3" xfId="10510" xr:uid="{00000000-0005-0000-0000-0000D14C0000}"/>
    <cellStyle name="annee semestre 3 2 2 2 3 2 4 2 2 2 2 2 2 2 2 2 2 2 2 2 3 2" xfId="12364" xr:uid="{00000000-0005-0000-0000-0000D24C0000}"/>
    <cellStyle name="annee semestre 3 2 2 2 3 2 4 2 2 2 2 2 2 2 2 2 2 2 2 2 3 2 2" xfId="14540" xr:uid="{00000000-0005-0000-0000-0000D34C0000}"/>
    <cellStyle name="annee semestre 3 2 2 2 3 2 4 2 2 2 2 2 2 2 2 2 2 2 2 2 3 2 2 2" xfId="9270" xr:uid="{00000000-0005-0000-0000-0000D44C0000}"/>
    <cellStyle name="annee semestre 3 2 2 2 3 2 4 2 2 2 2 2 2 2 2 2 2 2 2 2 3 2 2 2 2" xfId="32866" xr:uid="{00000000-0005-0000-0000-0000D54C0000}"/>
    <cellStyle name="annee semestre 3 2 2 2 3 2 4 2 2 2 2 2 2 2 2 2 2 2 2 2 3 2 2 3" xfId="24502" xr:uid="{00000000-0005-0000-0000-0000D64C0000}"/>
    <cellStyle name="annee semestre 3 2 2 2 3 2 4 2 2 2 2 2 2 2 2 2 2 2 2 2 3 2 3" xfId="31216" xr:uid="{00000000-0005-0000-0000-0000D74C0000}"/>
    <cellStyle name="annee semestre 3 2 2 2 3 2 4 2 2 2 2 2 2 2 2 2 2 2 2 2 3 3" xfId="16336" xr:uid="{00000000-0005-0000-0000-0000D84C0000}"/>
    <cellStyle name="annee semestre 3 2 2 2 3 2 4 2 2 2 2 2 2 2 2 2 2 2 2 2 3 3 2" xfId="20426" xr:uid="{00000000-0005-0000-0000-0000D94C0000}"/>
    <cellStyle name="annee semestre 3 2 2 2 3 2 4 2 2 2 2 2 2 2 2 2 2 2 2 2 3 3 2 2" xfId="34651" xr:uid="{00000000-0005-0000-0000-0000DA4C0000}"/>
    <cellStyle name="annee semestre 3 2 2 2 3 2 4 2 2 2 2 2 2 2 2 2 2 2 2 2 3 3 3" xfId="22538" xr:uid="{00000000-0005-0000-0000-0000DB4C0000}"/>
    <cellStyle name="annee semestre 3 2 2 2 3 2 4 2 2 2 2 2 2 2 2 2 2 2 2 2 3 4" xfId="23114" xr:uid="{00000000-0005-0000-0000-0000DC4C0000}"/>
    <cellStyle name="annee semestre 3 2 2 2 3 2 4 2 2 2 2 2 2 2 2 2 2 2 2 3" xfId="18565" xr:uid="{00000000-0005-0000-0000-0000DD4C0000}"/>
    <cellStyle name="annee semestre 3 2 2 2 3 2 4 2 2 2 2 2 2 2 2 2 2 2 2 3 2" xfId="10318" xr:uid="{00000000-0005-0000-0000-0000DE4C0000}"/>
    <cellStyle name="annee semestre 3 2 2 2 3 2 4 2 2 2 2 2 2 2 2 2 2 2 2 3 2 2" xfId="36880" xr:uid="{00000000-0005-0000-0000-0000DF4C0000}"/>
    <cellStyle name="annee semestre 3 2 2 2 3 2 4 2 2 2 2 2 2 2 2 2 2 2 2 3 3" xfId="28815" xr:uid="{00000000-0005-0000-0000-0000E04C0000}"/>
    <cellStyle name="annee semestre 3 2 2 2 3 2 4 2 2 2 2 2 2 2 2 2 2 2 2 4" xfId="28495" xr:uid="{00000000-0005-0000-0000-0000E14C0000}"/>
    <cellStyle name="annee semestre 3 2 2 2 3 2 4 2 2 2 2 2 2 2 2 2 2 3" xfId="18423" xr:uid="{00000000-0005-0000-0000-0000E24C0000}"/>
    <cellStyle name="annee semestre 3 2 2 2 3 2 4 2 2 2 2 2 2 2 2 2 2 3 2" xfId="9557" xr:uid="{00000000-0005-0000-0000-0000E34C0000}"/>
    <cellStyle name="annee semestre 3 2 2 2 3 2 4 2 2 2 2 2 2 2 2 2 2 3 2 2" xfId="36738" xr:uid="{00000000-0005-0000-0000-0000E44C0000}"/>
    <cellStyle name="annee semestre 3 2 2 2 3 2 4 2 2 2 2 2 2 2 2 2 2 3 3" xfId="26302" xr:uid="{00000000-0005-0000-0000-0000E54C0000}"/>
    <cellStyle name="annee semestre 3 2 2 2 3 2 4 2 2 2 2 2 2 2 2 2 2 4" xfId="25904" xr:uid="{00000000-0005-0000-0000-0000E64C0000}"/>
    <cellStyle name="annee semestre 3 2 2 2 3 2 4 2 2 2 2 2 2 2 2 3" xfId="3467" xr:uid="{00000000-0005-0000-0000-0000E74C0000}"/>
    <cellStyle name="annee semestre 3 2 2 2 3 2 4 2 2 2 2 2 2 2 2 3 2" xfId="4446" xr:uid="{00000000-0005-0000-0000-0000E84C0000}"/>
    <cellStyle name="annee semestre 3 2 2 2 3 2 4 2 2 2 2 2 2 2 2 3 2 2" xfId="4997" xr:uid="{00000000-0005-0000-0000-0000E94C0000}"/>
    <cellStyle name="annee semestre 3 2 2 2 3 2 4 2 2 2 2 2 2 2 2 3 2 2 2" xfId="6468" xr:uid="{00000000-0005-0000-0000-0000EA4C0000}"/>
    <cellStyle name="annee semestre 3 2 2 2 3 2 4 2 2 2 2 2 2 2 2 3 2 2 2 2" xfId="5452" xr:uid="{00000000-0005-0000-0000-0000EB4C0000}"/>
    <cellStyle name="annee semestre 3 2 2 2 3 2 4 2 2 2 2 2 2 2 2 3 2 2 2 2 2" xfId="7479" xr:uid="{00000000-0005-0000-0000-0000EC4C0000}"/>
    <cellStyle name="annee semestre 3 2 2 2 3 2 4 2 2 2 2 2 2 2 2 3 2 2 2 2 2 2" xfId="13460" xr:uid="{00000000-0005-0000-0000-0000ED4C0000}"/>
    <cellStyle name="annee semestre 3 2 2 2 3 2 4 2 2 2 2 2 2 2 2 3 2 2 2 2 2 2 2" xfId="9527" xr:uid="{00000000-0005-0000-0000-0000EE4C0000}"/>
    <cellStyle name="annee semestre 3 2 2 2 3 2 4 2 2 2 2 2 2 2 2 3 2 2 2 2 2 2 2 2" xfId="31786" xr:uid="{00000000-0005-0000-0000-0000EF4C0000}"/>
    <cellStyle name="annee semestre 3 2 2 2 3 2 4 2 2 2 2 2 2 2 2 3 2 2 2 2 2 2 3" xfId="24932" xr:uid="{00000000-0005-0000-0000-0000F04C0000}"/>
    <cellStyle name="annee semestre 3 2 2 2 3 2 4 2 2 2 2 2 2 2 2 3 2 2 2 2 2 3" xfId="22520" xr:uid="{00000000-0005-0000-0000-0000F14C0000}"/>
    <cellStyle name="annee semestre 3 2 2 2 3 2 4 2 2 2 2 2 2 2 2 3 2 2 2 2 3" xfId="17416" xr:uid="{00000000-0005-0000-0000-0000F24C0000}"/>
    <cellStyle name="annee semestre 3 2 2 2 3 2 4 2 2 2 2 2 2 2 2 3 2 2 2 2 3 2" xfId="11483" xr:uid="{00000000-0005-0000-0000-0000F34C0000}"/>
    <cellStyle name="annee semestre 3 2 2 2 3 2 4 2 2 2 2 2 2 2 2 3 2 2 2 2 3 2 2" xfId="35731" xr:uid="{00000000-0005-0000-0000-0000F44C0000}"/>
    <cellStyle name="annee semestre 3 2 2 2 3 2 4 2 2 2 2 2 2 2 2 3 2 2 2 2 3 3" xfId="30949" xr:uid="{00000000-0005-0000-0000-0000F54C0000}"/>
    <cellStyle name="annee semestre 3 2 2 2 3 2 4 2 2 2 2 2 2 2 2 3 2 2 2 2 4" xfId="27139" xr:uid="{00000000-0005-0000-0000-0000F64C0000}"/>
    <cellStyle name="annee semestre 3 2 2 2 3 2 4 2 2 2 2 2 2 2 2 3 2 2 2 3" xfId="10626" xr:uid="{00000000-0005-0000-0000-0000F74C0000}"/>
    <cellStyle name="annee semestre 3 2 2 2 3 2 4 2 2 2 2 2 2 2 2 3 2 2 2 3 2" xfId="11898" xr:uid="{00000000-0005-0000-0000-0000F84C0000}"/>
    <cellStyle name="annee semestre 3 2 2 2 3 2 4 2 2 2 2 2 2 2 2 3 2 2 2 3 2 2" xfId="13244" xr:uid="{00000000-0005-0000-0000-0000F94C0000}"/>
    <cellStyle name="annee semestre 3 2 2 2 3 2 4 2 2 2 2 2 2 2 2 3 2 2 2 3 2 2 2" xfId="9887" xr:uid="{00000000-0005-0000-0000-0000FA4C0000}"/>
    <cellStyle name="annee semestre 3 2 2 2 3 2 4 2 2 2 2 2 2 2 2 3 2 2 2 3 2 2 2 2" xfId="31570" xr:uid="{00000000-0005-0000-0000-0000FB4C0000}"/>
    <cellStyle name="annee semestre 3 2 2 2 3 2 4 2 2 2 2 2 2 2 2 3 2 2 2 3 2 2 3" xfId="21420" xr:uid="{00000000-0005-0000-0000-0000FC4C0000}"/>
    <cellStyle name="annee semestre 3 2 2 2 3 2 4 2 2 2 2 2 2 2 2 3 2 2 2 3 2 3" xfId="26951" xr:uid="{00000000-0005-0000-0000-0000FD4C0000}"/>
    <cellStyle name="annee semestre 3 2 2 2 3 2 4 2 2 2 2 2 2 2 2 3 2 2 2 3 3" xfId="16893" xr:uid="{00000000-0005-0000-0000-0000FE4C0000}"/>
    <cellStyle name="annee semestre 3 2 2 2 3 2 4 2 2 2 2 2 2 2 2 3 2 2 2 3 3 2" xfId="12924" xr:uid="{00000000-0005-0000-0000-0000FF4C0000}"/>
    <cellStyle name="annee semestre 3 2 2 2 3 2 4 2 2 2 2 2 2 2 2 3 2 2 2 3 3 2 2" xfId="35208" xr:uid="{00000000-0005-0000-0000-0000004D0000}"/>
    <cellStyle name="annee semestre 3 2 2 2 3 2 4 2 2 2 2 2 2 2 2 3 2 2 2 3 3 3" xfId="24808" xr:uid="{00000000-0005-0000-0000-0000014D0000}"/>
    <cellStyle name="annee semestre 3 2 2 2 3 2 4 2 2 2 2 2 2 2 2 3 2 2 2 3 4" xfId="27854" xr:uid="{00000000-0005-0000-0000-0000024D0000}"/>
    <cellStyle name="annee semestre 3 2 2 2 3 2 4 2 2 2 2 2 2 2 2 3 2 2 3" xfId="17750" xr:uid="{00000000-0005-0000-0000-0000034D0000}"/>
    <cellStyle name="annee semestre 3 2 2 2 3 2 4 2 2 2 2 2 2 2 2 3 2 2 3 2" xfId="11501" xr:uid="{00000000-0005-0000-0000-0000044D0000}"/>
    <cellStyle name="annee semestre 3 2 2 2 3 2 4 2 2 2 2 2 2 2 2 3 2 2 3 2 2" xfId="36065" xr:uid="{00000000-0005-0000-0000-0000054D0000}"/>
    <cellStyle name="annee semestre 3 2 2 2 3 2 4 2 2 2 2 2 2 2 2 3 2 2 3 3" xfId="31032" xr:uid="{00000000-0005-0000-0000-0000064D0000}"/>
    <cellStyle name="annee semestre 3 2 2 2 3 2 4 2 2 2 2 2 2 2 2 3 2 2 4" xfId="22130" xr:uid="{00000000-0005-0000-0000-0000074D0000}"/>
    <cellStyle name="annee semestre 3 2 2 2 3 2 4 2 2 2 2 2 2 2 2 3 3" xfId="18473" xr:uid="{00000000-0005-0000-0000-0000084D0000}"/>
    <cellStyle name="annee semestre 3 2 2 2 3 2 4 2 2 2 2 2 2 2 2 3 3 2" xfId="19418" xr:uid="{00000000-0005-0000-0000-0000094D0000}"/>
    <cellStyle name="annee semestre 3 2 2 2 3 2 4 2 2 2 2 2 2 2 2 3 3 2 2" xfId="36788" xr:uid="{00000000-0005-0000-0000-00000A4D0000}"/>
    <cellStyle name="annee semestre 3 2 2 2 3 2 4 2 2 2 2 2 2 2 2 3 3 3" xfId="22389" xr:uid="{00000000-0005-0000-0000-00000B4D0000}"/>
    <cellStyle name="annee semestre 3 2 2 2 3 2 4 2 2 2 2 2 2 2 2 3 4" xfId="21334" xr:uid="{00000000-0005-0000-0000-00000C4D0000}"/>
    <cellStyle name="annee semestre 3 2 2 2 3 2 4 2 2 2 2 2 2 3" xfId="2718" xr:uid="{00000000-0005-0000-0000-00000D4D0000}"/>
    <cellStyle name="annee semestre 3 2 2 2 3 2 4 2 2 2 2 2 2 3 2" xfId="2722" xr:uid="{00000000-0005-0000-0000-00000E4D0000}"/>
    <cellStyle name="annee semestre 3 2 2 2 3 2 4 2 2 2 2 2 2 3 2 2" xfId="4212" xr:uid="{00000000-0005-0000-0000-00000F4D0000}"/>
    <cellStyle name="annee semestre 3 2 2 2 3 2 4 2 2 2 2 2 2 3 2 2 2" xfId="4686" xr:uid="{00000000-0005-0000-0000-0000104D0000}"/>
    <cellStyle name="annee semestre 3 2 2 2 3 2 4 2 2 2 2 2 2 3 2 2 2 2" xfId="4896" xr:uid="{00000000-0005-0000-0000-0000114D0000}"/>
    <cellStyle name="annee semestre 3 2 2 2 3 2 4 2 2 2 2 2 2 3 2 2 2 2 2" xfId="6798" xr:uid="{00000000-0005-0000-0000-0000124D0000}"/>
    <cellStyle name="annee semestre 3 2 2 2 3 2 4 2 2 2 2 2 2 3 2 2 2 2 2 2" xfId="5902" xr:uid="{00000000-0005-0000-0000-0000134D0000}"/>
    <cellStyle name="annee semestre 3 2 2 2 3 2 4 2 2 2 2 2 2 3 2 2 2 2 2 2 2" xfId="7809" xr:uid="{00000000-0005-0000-0000-0000144D0000}"/>
    <cellStyle name="annee semestre 3 2 2 2 3 2 4 2 2 2 2 2 2 3 2 2 2 2 2 2 2 2" xfId="13966" xr:uid="{00000000-0005-0000-0000-0000154D0000}"/>
    <cellStyle name="annee semestre 3 2 2 2 3 2 4 2 2 2 2 2 2 3 2 2 2 2 2 2 2 2 2" xfId="19420" xr:uid="{00000000-0005-0000-0000-0000164D0000}"/>
    <cellStyle name="annee semestre 3 2 2 2 3 2 4 2 2 2 2 2 2 3 2 2 2 2 2 2 2 2 2 2" xfId="32292" xr:uid="{00000000-0005-0000-0000-0000174D0000}"/>
    <cellStyle name="annee semestre 3 2 2 2 3 2 4 2 2 2 2 2 2 3 2 2 2 2 2 2 2 2 3" xfId="20675" xr:uid="{00000000-0005-0000-0000-0000184D0000}"/>
    <cellStyle name="annee semestre 3 2 2 2 3 2 4 2 2 2 2 2 2 3 2 2 2 2 2 2 2 3" xfId="31084" xr:uid="{00000000-0005-0000-0000-0000194D0000}"/>
    <cellStyle name="annee semestre 3 2 2 2 3 2 4 2 2 2 2 2 2 3 2 2 2 2 2 2 3" xfId="16743" xr:uid="{00000000-0005-0000-0000-00001A4D0000}"/>
    <cellStyle name="annee semestre 3 2 2 2 3 2 4 2 2 2 2 2 2 3 2 2 2 2 2 2 3 2" xfId="10050" xr:uid="{00000000-0005-0000-0000-00001B4D0000}"/>
    <cellStyle name="annee semestre 3 2 2 2 3 2 4 2 2 2 2 2 2 3 2 2 2 2 2 2 3 2 2" xfId="35058" xr:uid="{00000000-0005-0000-0000-00001C4D0000}"/>
    <cellStyle name="annee semestre 3 2 2 2 3 2 4 2 2 2 2 2 2 3 2 2 2 2 2 2 3 3" xfId="24539" xr:uid="{00000000-0005-0000-0000-00001D4D0000}"/>
    <cellStyle name="annee semestre 3 2 2 2 3 2 4 2 2 2 2 2 2 3 2 2 2 2 2 2 4" xfId="24675" xr:uid="{00000000-0005-0000-0000-00001E4D0000}"/>
    <cellStyle name="annee semestre 3 2 2 2 3 2 4 2 2 2 2 2 2 3 2 2 2 2 2 3" xfId="10956" xr:uid="{00000000-0005-0000-0000-00001F4D0000}"/>
    <cellStyle name="annee semestre 3 2 2 2 3 2 4 2 2 2 2 2 2 3 2 2 2 2 2 3 2" xfId="12253" xr:uid="{00000000-0005-0000-0000-0000204D0000}"/>
    <cellStyle name="annee semestre 3 2 2 2 3 2 4 2 2 2 2 2 2 3 2 2 2 2 2 3 2 2" xfId="14089" xr:uid="{00000000-0005-0000-0000-0000214D0000}"/>
    <cellStyle name="annee semestre 3 2 2 2 3 2 4 2 2 2 2 2 2 3 2 2 2 2 2 3 2 2 2" xfId="20060" xr:uid="{00000000-0005-0000-0000-0000224D0000}"/>
    <cellStyle name="annee semestre 3 2 2 2 3 2 4 2 2 2 2 2 2 3 2 2 2 2 2 3 2 2 2 2" xfId="32415" xr:uid="{00000000-0005-0000-0000-0000234D0000}"/>
    <cellStyle name="annee semestre 3 2 2 2 3 2 4 2 2 2 2 2 2 3 2 2 2 2 2 3 2 2 3" xfId="23887" xr:uid="{00000000-0005-0000-0000-0000244D0000}"/>
    <cellStyle name="annee semestre 3 2 2 2 3 2 4 2 2 2 2 2 2 3 2 2 2 2 2 3 2 3" xfId="29592" xr:uid="{00000000-0005-0000-0000-0000254D0000}"/>
    <cellStyle name="annee semestre 3 2 2 2 3 2 4 2 2 2 2 2 2 3 2 2 2 2 2 3 3" xfId="15206" xr:uid="{00000000-0005-0000-0000-0000264D0000}"/>
    <cellStyle name="annee semestre 3 2 2 2 3 2 4 2 2 2 2 2 2 3 2 2 2 2 2 3 3 2" xfId="12717" xr:uid="{00000000-0005-0000-0000-0000274D0000}"/>
    <cellStyle name="annee semestre 3 2 2 2 3 2 4 2 2 2 2 2 2 3 2 2 2 2 2 3 3 2 2" xfId="33525" xr:uid="{00000000-0005-0000-0000-0000284D0000}"/>
    <cellStyle name="annee semestre 3 2 2 2 3 2 4 2 2 2 2 2 2 3 2 2 2 2 2 3 3 3" xfId="31122" xr:uid="{00000000-0005-0000-0000-0000294D0000}"/>
    <cellStyle name="annee semestre 3 2 2 2 3 2 4 2 2 2 2 2 2 3 2 2 2 2 2 3 4" xfId="27916" xr:uid="{00000000-0005-0000-0000-00002A4D0000}"/>
    <cellStyle name="annee semestre 3 2 2 2 3 2 4 2 2 2 2 2 2 3 2 2 2 2 3" xfId="16492" xr:uid="{00000000-0005-0000-0000-00002B4D0000}"/>
    <cellStyle name="annee semestre 3 2 2 2 3 2 4 2 2 2 2 2 2 3 2 2 2 2 3 2" xfId="9290" xr:uid="{00000000-0005-0000-0000-00002C4D0000}"/>
    <cellStyle name="annee semestre 3 2 2 2 3 2 4 2 2 2 2 2 2 3 2 2 2 2 3 2 2" xfId="34807" xr:uid="{00000000-0005-0000-0000-00002D4D0000}"/>
    <cellStyle name="annee semestre 3 2 2 2 3 2 4 2 2 2 2 2 2 3 2 2 2 2 3 3" xfId="30607" xr:uid="{00000000-0005-0000-0000-00002E4D0000}"/>
    <cellStyle name="annee semestre 3 2 2 2 3 2 4 2 2 2 2 2 2 3 2 2 2 2 4" xfId="22956" xr:uid="{00000000-0005-0000-0000-00002F4D0000}"/>
    <cellStyle name="annee semestre 3 2 2 2 3 2 4 2 2 2 2 2 2 3 2 2 3" xfId="18383" xr:uid="{00000000-0005-0000-0000-0000304D0000}"/>
    <cellStyle name="annee semestre 3 2 2 2 3 2 4 2 2 2 2 2 2 3 2 2 3 2" xfId="20526" xr:uid="{00000000-0005-0000-0000-0000314D0000}"/>
    <cellStyle name="annee semestre 3 2 2 2 3 2 4 2 2 2 2 2 2 3 2 2 3 2 2" xfId="36698" xr:uid="{00000000-0005-0000-0000-0000324D0000}"/>
    <cellStyle name="annee semestre 3 2 2 2 3 2 4 2 2 2 2 2 2 3 2 2 3 3" xfId="29457" xr:uid="{00000000-0005-0000-0000-0000334D0000}"/>
    <cellStyle name="annee semestre 3 2 2 2 3 2 4 2 2 2 2 2 2 3 2 2 4" xfId="28272" xr:uid="{00000000-0005-0000-0000-0000344D0000}"/>
    <cellStyle name="annee semestre 3 2 2 2 3 2 4 2 2 2 2 2 2 3 3" xfId="3119" xr:uid="{00000000-0005-0000-0000-0000354D0000}"/>
    <cellStyle name="annee semestre 3 2 2 2 3 2 4 2 2 2 2 2 2 3 3 2" xfId="3895" xr:uid="{00000000-0005-0000-0000-0000364D0000}"/>
    <cellStyle name="annee semestre 3 2 2 2 3 2 4 2 2 2 2 2 2 3 3 2 2" xfId="5123" xr:uid="{00000000-0005-0000-0000-0000374D0000}"/>
    <cellStyle name="annee semestre 3 2 2 2 3 2 4 2 2 2 2 2 2 3 3 2 2 2" xfId="6608" xr:uid="{00000000-0005-0000-0000-0000384D0000}"/>
    <cellStyle name="annee semestre 3 2 2 2 3 2 4 2 2 2 2 2 2 3 3 2 2 2 2" xfId="6179" xr:uid="{00000000-0005-0000-0000-0000394D0000}"/>
    <cellStyle name="annee semestre 3 2 2 2 3 2 4 2 2 2 2 2 2 3 3 2 2 2 2 2" xfId="7619" xr:uid="{00000000-0005-0000-0000-00003A4D0000}"/>
    <cellStyle name="annee semestre 3 2 2 2 3 2 4 2 2 2 2 2 2 3 3 2 2 2 2 2 2" xfId="13959" xr:uid="{00000000-0005-0000-0000-00003B4D0000}"/>
    <cellStyle name="annee semestre 3 2 2 2 3 2 4 2 2 2 2 2 2 3 3 2 2 2 2 2 2 2" xfId="19732" xr:uid="{00000000-0005-0000-0000-00003C4D0000}"/>
    <cellStyle name="annee semestre 3 2 2 2 3 2 4 2 2 2 2 2 2 3 3 2 2 2 2 2 2 2 2" xfId="32285" xr:uid="{00000000-0005-0000-0000-00003D4D0000}"/>
    <cellStyle name="annee semestre 3 2 2 2 3 2 4 2 2 2 2 2 2 3 3 2 2 2 2 2 2 3" xfId="21919" xr:uid="{00000000-0005-0000-0000-00003E4D0000}"/>
    <cellStyle name="annee semestre 3 2 2 2 3 2 4 2 2 2 2 2 2 3 3 2 2 2 2 2 3" xfId="26432" xr:uid="{00000000-0005-0000-0000-00003F4D0000}"/>
    <cellStyle name="annee semestre 3 2 2 2 3 2 4 2 2 2 2 2 2 3 3 2 2 2 2 3" xfId="15418" xr:uid="{00000000-0005-0000-0000-0000404D0000}"/>
    <cellStyle name="annee semestre 3 2 2 2 3 2 4 2 2 2 2 2 2 3 3 2 2 2 2 3 2" xfId="9101" xr:uid="{00000000-0005-0000-0000-0000414D0000}"/>
    <cellStyle name="annee semestre 3 2 2 2 3 2 4 2 2 2 2 2 2 3 3 2 2 2 2 3 2 2" xfId="33737" xr:uid="{00000000-0005-0000-0000-0000424D0000}"/>
    <cellStyle name="annee semestre 3 2 2 2 3 2 4 2 2 2 2 2 2 3 3 2 2 2 2 3 3" xfId="27304" xr:uid="{00000000-0005-0000-0000-0000434D0000}"/>
    <cellStyle name="annee semestre 3 2 2 2 3 2 4 2 2 2 2 2 2 3 3 2 2 2 2 4" xfId="24139" xr:uid="{00000000-0005-0000-0000-0000444D0000}"/>
    <cellStyle name="annee semestre 3 2 2 2 3 2 4 2 2 2 2 2 2 3 3 2 2 2 3" xfId="10766" xr:uid="{00000000-0005-0000-0000-0000454D0000}"/>
    <cellStyle name="annee semestre 3 2 2 2 3 2 4 2 2 2 2 2 2 3 3 2 2 2 3 2" xfId="12247" xr:uid="{00000000-0005-0000-0000-0000464D0000}"/>
    <cellStyle name="annee semestre 3 2 2 2 3 2 4 2 2 2 2 2 2 3 3 2 2 2 3 2 2" xfId="13819" xr:uid="{00000000-0005-0000-0000-0000474D0000}"/>
    <cellStyle name="annee semestre 3 2 2 2 3 2 4 2 2 2 2 2 2 3 3 2 2 2 3 2 2 2" xfId="18897" xr:uid="{00000000-0005-0000-0000-0000484D0000}"/>
    <cellStyle name="annee semestre 3 2 2 2 3 2 4 2 2 2 2 2 2 3 3 2 2 2 3 2 2 2 2" xfId="32145" xr:uid="{00000000-0005-0000-0000-0000494D0000}"/>
    <cellStyle name="annee semestre 3 2 2 2 3 2 4 2 2 2 2 2 2 3 3 2 2 2 3 2 2 3" xfId="27501" xr:uid="{00000000-0005-0000-0000-00004A4D0000}"/>
    <cellStyle name="annee semestre 3 2 2 2 3 2 4 2 2 2 2 2 2 3 3 2 2 2 3 2 3" xfId="26791" xr:uid="{00000000-0005-0000-0000-00004B4D0000}"/>
    <cellStyle name="annee semestre 3 2 2 2 3 2 4 2 2 2 2 2 2 3 3 2 2 2 3 3" xfId="16416" xr:uid="{00000000-0005-0000-0000-00004C4D0000}"/>
    <cellStyle name="annee semestre 3 2 2 2 3 2 4 2 2 2 2 2 2 3 3 2 2 2 3 3 2" xfId="19185" xr:uid="{00000000-0005-0000-0000-00004D4D0000}"/>
    <cellStyle name="annee semestre 3 2 2 2 3 2 4 2 2 2 2 2 2 3 3 2 2 2 3 3 2 2" xfId="34731" xr:uid="{00000000-0005-0000-0000-00004E4D0000}"/>
    <cellStyle name="annee semestre 3 2 2 2 3 2 4 2 2 2 2 2 2 3 3 2 2 2 3 3 3" xfId="28753" xr:uid="{00000000-0005-0000-0000-00004F4D0000}"/>
    <cellStyle name="annee semestre 3 2 2 2 3 2 4 2 2 2 2 2 2 3 3 2 2 2 3 4" xfId="22917" xr:uid="{00000000-0005-0000-0000-0000504D0000}"/>
    <cellStyle name="annee semestre 3 2 2 2 3 2 4 2 2 2 2 2 2 3 3 2 2 3" xfId="15685" xr:uid="{00000000-0005-0000-0000-0000514D0000}"/>
    <cellStyle name="annee semestre 3 2 2 2 3 2 4 2 2 2 2 2 2 3 3 2 2 3 2" xfId="18800" xr:uid="{00000000-0005-0000-0000-0000524D0000}"/>
    <cellStyle name="annee semestre 3 2 2 2 3 2 4 2 2 2 2 2 2 3 3 2 2 3 2 2" xfId="34001" xr:uid="{00000000-0005-0000-0000-0000534D0000}"/>
    <cellStyle name="annee semestre 3 2 2 2 3 2 4 2 2 2 2 2 2 3 3 2 2 3 3" xfId="30548" xr:uid="{00000000-0005-0000-0000-0000544D0000}"/>
    <cellStyle name="annee semestre 3 2 2 2 3 2 4 2 2 2 2 2 2 3 3 2 2 4" xfId="28459" xr:uid="{00000000-0005-0000-0000-0000554D0000}"/>
    <cellStyle name="annee semestre 3 2 2 2 3 2 4 2 2 2 2 2 2 3 3 3" xfId="16558" xr:uid="{00000000-0005-0000-0000-0000564D0000}"/>
    <cellStyle name="annee semestre 3 2 2 2 3 2 4 2 2 2 2 2 2 3 3 3 2" xfId="9339" xr:uid="{00000000-0005-0000-0000-0000574D0000}"/>
    <cellStyle name="annee semestre 3 2 2 2 3 2 4 2 2 2 2 2 2 3 3 3 2 2" xfId="34873" xr:uid="{00000000-0005-0000-0000-0000584D0000}"/>
    <cellStyle name="annee semestre 3 2 2 2 3 2 4 2 2 2 2 2 2 3 3 3 3" xfId="30763" xr:uid="{00000000-0005-0000-0000-0000594D0000}"/>
    <cellStyle name="annee semestre 3 2 2 2 3 2 4 2 2 2 2 2 2 3 3 4" xfId="21320" xr:uid="{00000000-0005-0000-0000-00005A4D0000}"/>
    <cellStyle name="annee semestre 3 2 2 2 3 2 4 2 2 2 2 2 2 4" xfId="15723" xr:uid="{00000000-0005-0000-0000-00005B4D0000}"/>
    <cellStyle name="annee semestre 3 2 2 2 3 2 4 2 2 2 2 2 2 4 2" xfId="11791" xr:uid="{00000000-0005-0000-0000-00005C4D0000}"/>
    <cellStyle name="annee semestre 3 2 2 2 3 2 4 2 2 2 2 2 2 4 2 2" xfId="34039" xr:uid="{00000000-0005-0000-0000-00005D4D0000}"/>
    <cellStyle name="annee semestre 3 2 2 2 3 2 4 2 2 2 2 2 2 4 3" xfId="23991" xr:uid="{00000000-0005-0000-0000-00005E4D0000}"/>
    <cellStyle name="annee semestre 3 2 2 2 3 2 4 2 2 2 2 2 2 5" xfId="29234" xr:uid="{00000000-0005-0000-0000-00005F4D0000}"/>
    <cellStyle name="annee semestre 3 2 2 2 3 2 4 2 2 2 2 3" xfId="17247" xr:uid="{00000000-0005-0000-0000-0000604D0000}"/>
    <cellStyle name="annee semestre 3 2 2 2 3 2 4 2 2 2 2 3 2" xfId="18890" xr:uid="{00000000-0005-0000-0000-0000614D0000}"/>
    <cellStyle name="annee semestre 3 2 2 2 3 2 4 2 2 2 2 3 2 2" xfId="35562" xr:uid="{00000000-0005-0000-0000-0000624D0000}"/>
    <cellStyle name="annee semestre 3 2 2 2 3 2 4 2 2 2 2 3 3" xfId="24234" xr:uid="{00000000-0005-0000-0000-0000634D0000}"/>
    <cellStyle name="annee semestre 3 2 2 2 3 2 4 2 2 2 2 4" xfId="29285" xr:uid="{00000000-0005-0000-0000-0000644D0000}"/>
    <cellStyle name="annee semestre 3 2 2 2 3 2 4 2 2 2 3" xfId="1418" xr:uid="{00000000-0005-0000-0000-0000654D0000}"/>
    <cellStyle name="annee semestre 3 2 2 2 3 2 4 2 2 2 3 2" xfId="1740" xr:uid="{00000000-0005-0000-0000-0000664D0000}"/>
    <cellStyle name="annee semestre 3 2 2 2 3 2 4 2 2 2 3 2 2" xfId="2018" xr:uid="{00000000-0005-0000-0000-0000674D0000}"/>
    <cellStyle name="annee semestre 3 2 2 2 3 2 4 2 2 2 3 2 2 2" xfId="2383" xr:uid="{00000000-0005-0000-0000-0000684D0000}"/>
    <cellStyle name="annee semestre 3 2 2 2 3 2 4 2 2 2 3 2 2 2 2" xfId="2908" xr:uid="{00000000-0005-0000-0000-0000694D0000}"/>
    <cellStyle name="annee semestre 3 2 2 2 3 2 4 2 2 2 3 2 2 2 2 2" xfId="4010" xr:uid="{00000000-0005-0000-0000-00006A4D0000}"/>
    <cellStyle name="annee semestre 3 2 2 2 3 2 4 2 2 2 3 2 2 2 2 2 2" xfId="4484" xr:uid="{00000000-0005-0000-0000-00006B4D0000}"/>
    <cellStyle name="annee semestre 3 2 2 2 3 2 4 2 2 2 3 2 2 2 2 2 2 2" xfId="5814" xr:uid="{00000000-0005-0000-0000-00006C4D0000}"/>
    <cellStyle name="annee semestre 3 2 2 2 3 2 4 2 2 2 3 2 2 2 2 2 2 2 2" xfId="6385" xr:uid="{00000000-0005-0000-0000-00006D4D0000}"/>
    <cellStyle name="annee semestre 3 2 2 2 3 2 4 2 2 2 3 2 2 2 2 2 2 2 2 2" xfId="6949" xr:uid="{00000000-0005-0000-0000-00006E4D0000}"/>
    <cellStyle name="annee semestre 3 2 2 2 3 2 4 2 2 2 3 2 2 2 2 2 2 2 2 2 2" xfId="7396" xr:uid="{00000000-0005-0000-0000-00006F4D0000}"/>
    <cellStyle name="annee semestre 3 2 2 2 3 2 4 2 2 2 3 2 2 2 2 2 2 2 2 2 2 2" xfId="13488" xr:uid="{00000000-0005-0000-0000-0000704D0000}"/>
    <cellStyle name="annee semestre 3 2 2 2 3 2 4 2 2 2 3 2 2 2 2 2 2 2 2 2 2 2 2" xfId="8855" xr:uid="{00000000-0005-0000-0000-0000714D0000}"/>
    <cellStyle name="annee semestre 3 2 2 2 3 2 4 2 2 2 3 2 2 2 2 2 2 2 2 2 2 2 2 2" xfId="31814" xr:uid="{00000000-0005-0000-0000-0000724D0000}"/>
    <cellStyle name="annee semestre 3 2 2 2 3 2 4 2 2 2 3 2 2 2 2 2 2 2 2 2 2 2 3" xfId="27031" xr:uid="{00000000-0005-0000-0000-0000734D0000}"/>
    <cellStyle name="annee semestre 3 2 2 2 3 2 4 2 2 2 3 2 2 2 2 2 2 2 2 2 2 3" xfId="29949" xr:uid="{00000000-0005-0000-0000-0000744D0000}"/>
    <cellStyle name="annee semestre 3 2 2 2 3 2 4 2 2 2 3 2 2 2 2 2 2 2 2 2 3" xfId="18289" xr:uid="{00000000-0005-0000-0000-0000754D0000}"/>
    <cellStyle name="annee semestre 3 2 2 2 3 2 4 2 2 2 3 2 2 2 2 2 2 2 2 2 3 2" xfId="13157" xr:uid="{00000000-0005-0000-0000-0000764D0000}"/>
    <cellStyle name="annee semestre 3 2 2 2 3 2 4 2 2 2 3 2 2 2 2 2 2 2 2 2 3 2 2" xfId="36604" xr:uid="{00000000-0005-0000-0000-0000774D0000}"/>
    <cellStyle name="annee semestre 3 2 2 2 3 2 4 2 2 2 3 2 2 2 2 2 2 2 2 2 3 3" xfId="24491" xr:uid="{00000000-0005-0000-0000-0000784D0000}"/>
    <cellStyle name="annee semestre 3 2 2 2 3 2 4 2 2 2 3 2 2 2 2 2 2 2 2 2 4" xfId="22484" xr:uid="{00000000-0005-0000-0000-0000794D0000}"/>
    <cellStyle name="annee semestre 3 2 2 2 3 2 4 2 2 2 3 2 2 2 2 2 2 2 2 3" xfId="10543" xr:uid="{00000000-0005-0000-0000-00007A4D0000}"/>
    <cellStyle name="annee semestre 3 2 2 2 3 2 4 2 2 2 3 2 2 2 2 2 2 2 2 3 2" xfId="12000" xr:uid="{00000000-0005-0000-0000-00007B4D0000}"/>
    <cellStyle name="annee semestre 3 2 2 2 3 2 4 2 2 2 3 2 2 2 2 2 2 2 2 3 2 2" xfId="13182" xr:uid="{00000000-0005-0000-0000-00007C4D0000}"/>
    <cellStyle name="annee semestre 3 2 2 2 3 2 4 2 2 2 3 2 2 2 2 2 2 2 2 3 2 2 2" xfId="9771" xr:uid="{00000000-0005-0000-0000-00007D4D0000}"/>
    <cellStyle name="annee semestre 3 2 2 2 3 2 4 2 2 2 3 2 2 2 2 2 2 2 2 3 2 2 2 2" xfId="31508" xr:uid="{00000000-0005-0000-0000-00007E4D0000}"/>
    <cellStyle name="annee semestre 3 2 2 2 3 2 4 2 2 2 3 2 2 2 2 2 2 2 2 3 2 2 3" xfId="31476" xr:uid="{00000000-0005-0000-0000-00007F4D0000}"/>
    <cellStyle name="annee semestre 3 2 2 2 3 2 4 2 2 2 3 2 2 2 2 2 2 2 2 3 2 3" xfId="31426" xr:uid="{00000000-0005-0000-0000-0000804D0000}"/>
    <cellStyle name="annee semestre 3 2 2 2 3 2 4 2 2 2 3 2 2 2 2 2 2 2 2 3 3" xfId="17239" xr:uid="{00000000-0005-0000-0000-0000814D0000}"/>
    <cellStyle name="annee semestre 3 2 2 2 3 2 4 2 2 2 3 2 2 2 2 2 2 2 2 3 3 2" xfId="9502" xr:uid="{00000000-0005-0000-0000-0000824D0000}"/>
    <cellStyle name="annee semestre 3 2 2 2 3 2 4 2 2 2 3 2 2 2 2 2 2 2 2 3 3 2 2" xfId="35554" xr:uid="{00000000-0005-0000-0000-0000834D0000}"/>
    <cellStyle name="annee semestre 3 2 2 2 3 2 4 2 2 2 3 2 2 2 2 2 2 2 2 3 3 3" xfId="28046" xr:uid="{00000000-0005-0000-0000-0000844D0000}"/>
    <cellStyle name="annee semestre 3 2 2 2 3 2 4 2 2 2 3 2 2 2 2 2 2 2 2 3 4" xfId="25659" xr:uid="{00000000-0005-0000-0000-0000854D0000}"/>
    <cellStyle name="annee semestre 3 2 2 2 3 2 4 2 2 2 3 2 2 2 2 2 2 2 3" xfId="15645" xr:uid="{00000000-0005-0000-0000-0000864D0000}"/>
    <cellStyle name="annee semestre 3 2 2 2 3 2 4 2 2 2 3 2 2 2 2 2 2 2 3 2" xfId="19492" xr:uid="{00000000-0005-0000-0000-0000874D0000}"/>
    <cellStyle name="annee semestre 3 2 2 2 3 2 4 2 2 2 3 2 2 2 2 2 2 2 3 2 2" xfId="33962" xr:uid="{00000000-0005-0000-0000-0000884D0000}"/>
    <cellStyle name="annee semestre 3 2 2 2 3 2 4 2 2 2 3 2 2 2 2 2 2 2 3 3" xfId="31010" xr:uid="{00000000-0005-0000-0000-0000894D0000}"/>
    <cellStyle name="annee semestre 3 2 2 2 3 2 4 2 2 2 3 2 2 2 2 2 2 2 4" xfId="25845" xr:uid="{00000000-0005-0000-0000-00008A4D0000}"/>
    <cellStyle name="annee semestre 3 2 2 2 3 2 4 2 2 2 3 2 2 2 2 2 3" xfId="17588" xr:uid="{00000000-0005-0000-0000-00008B4D0000}"/>
    <cellStyle name="annee semestre 3 2 2 2 3 2 4 2 2 2 3 2 2 2 2 2 3 2" xfId="9966" xr:uid="{00000000-0005-0000-0000-00008C4D0000}"/>
    <cellStyle name="annee semestre 3 2 2 2 3 2 4 2 2 2 3 2 2 2 2 2 3 2 2" xfId="35903" xr:uid="{00000000-0005-0000-0000-00008D4D0000}"/>
    <cellStyle name="annee semestre 3 2 2 2 3 2 4 2 2 2 3 2 2 2 2 2 3 3" xfId="30182" xr:uid="{00000000-0005-0000-0000-00008E4D0000}"/>
    <cellStyle name="annee semestre 3 2 2 2 3 2 4 2 2 2 3 2 2 2 2 2 4" xfId="23168" xr:uid="{00000000-0005-0000-0000-00008F4D0000}"/>
    <cellStyle name="annee semestre 3 2 2 2 3 2 4 2 2 2 3 2 2 2 3" xfId="3390" xr:uid="{00000000-0005-0000-0000-0000904D0000}"/>
    <cellStyle name="annee semestre 3 2 2 2 3 2 4 2 2 2 3 2 2 2 3 2" xfId="4369" xr:uid="{00000000-0005-0000-0000-0000914D0000}"/>
    <cellStyle name="annee semestre 3 2 2 2 3 2 4 2 2 2 3 2 2 2 3 2 2" xfId="5198" xr:uid="{00000000-0005-0000-0000-0000924D0000}"/>
    <cellStyle name="annee semestre 3 2 2 2 3 2 4 2 2 2 3 2 2 2 3 2 2 2" xfId="6426" xr:uid="{00000000-0005-0000-0000-0000934D0000}"/>
    <cellStyle name="annee semestre 3 2 2 2 3 2 4 2 2 2 3 2 2 2 3 2 2 2 2" xfId="6051" xr:uid="{00000000-0005-0000-0000-0000944D0000}"/>
    <cellStyle name="annee semestre 3 2 2 2 3 2 4 2 2 2 3 2 2 2 3 2 2 2 2 2" xfId="7437" xr:uid="{00000000-0005-0000-0000-0000954D0000}"/>
    <cellStyle name="annee semestre 3 2 2 2 3 2 4 2 2 2 3 2 2 2 3 2 2 2 2 2 2" xfId="13646" xr:uid="{00000000-0005-0000-0000-0000964D0000}"/>
    <cellStyle name="annee semestre 3 2 2 2 3 2 4 2 2 2 3 2 2 2 3 2 2 2 2 2 2 2" xfId="19609" xr:uid="{00000000-0005-0000-0000-0000974D0000}"/>
    <cellStyle name="annee semestre 3 2 2 2 3 2 4 2 2 2 3 2 2 2 3 2 2 2 2 2 2 2 2" xfId="31972" xr:uid="{00000000-0005-0000-0000-0000984D0000}"/>
    <cellStyle name="annee semestre 3 2 2 2 3 2 4 2 2 2 3 2 2 2 3 2 2 2 2 2 2 3" xfId="29919" xr:uid="{00000000-0005-0000-0000-0000994D0000}"/>
    <cellStyle name="annee semestre 3 2 2 2 3 2 4 2 2 2 3 2 2 2 3 2 2 2 2 2 3" xfId="26033" xr:uid="{00000000-0005-0000-0000-00009A4D0000}"/>
    <cellStyle name="annee semestre 3 2 2 2 3 2 4 2 2 2 3 2 2 2 3 2 2 2 2 3" xfId="16372" xr:uid="{00000000-0005-0000-0000-00009B4D0000}"/>
    <cellStyle name="annee semestre 3 2 2 2 3 2 4 2 2 2 3 2 2 2 3 2 2 2 2 3 2" xfId="12683" xr:uid="{00000000-0005-0000-0000-00009C4D0000}"/>
    <cellStyle name="annee semestre 3 2 2 2 3 2 4 2 2 2 3 2 2 2 3 2 2 2 2 3 2 2" xfId="34687" xr:uid="{00000000-0005-0000-0000-00009D4D0000}"/>
    <cellStyle name="annee semestre 3 2 2 2 3 2 4 2 2 2 3 2 2 2 3 2 2 2 2 3 3" xfId="26201" xr:uid="{00000000-0005-0000-0000-00009E4D0000}"/>
    <cellStyle name="annee semestre 3 2 2 2 3 2 4 2 2 2 3 2 2 2 3 2 2 2 2 4" xfId="20773" xr:uid="{00000000-0005-0000-0000-00009F4D0000}"/>
    <cellStyle name="annee semestre 3 2 2 2 3 2 4 2 2 2 3 2 2 2 3 2 2 2 3" xfId="10584" xr:uid="{00000000-0005-0000-0000-0000A04D0000}"/>
    <cellStyle name="annee semestre 3 2 2 2 3 2 4 2 2 2 3 2 2 2 3 2 2 2 3 2" xfId="12115" xr:uid="{00000000-0005-0000-0000-0000A14D0000}"/>
    <cellStyle name="annee semestre 3 2 2 2 3 2 4 2 2 2 3 2 2 2 3 2 2 2 3 2 2" xfId="13927" xr:uid="{00000000-0005-0000-0000-0000A24D0000}"/>
    <cellStyle name="annee semestre 3 2 2 2 3 2 4 2 2 2 3 2 2 2 3 2 2 2 3 2 2 2" xfId="11498" xr:uid="{00000000-0005-0000-0000-0000A34D0000}"/>
    <cellStyle name="annee semestre 3 2 2 2 3 2 4 2 2 2 3 2 2 2 3 2 2 2 3 2 2 2 2" xfId="32253" xr:uid="{00000000-0005-0000-0000-0000A44D0000}"/>
    <cellStyle name="annee semestre 3 2 2 2 3 2 4 2 2 2 3 2 2 2 3 2 2 2 3 2 2 3" xfId="30989" xr:uid="{00000000-0005-0000-0000-0000A54D0000}"/>
    <cellStyle name="annee semestre 3 2 2 2 3 2 4 2 2 2 3 2 2 2 3 2 2 2 3 2 3" xfId="31233" xr:uid="{00000000-0005-0000-0000-0000A64D0000}"/>
    <cellStyle name="annee semestre 3 2 2 2 3 2 4 2 2 2 3 2 2 2 3 2 2 2 3 3" xfId="16220" xr:uid="{00000000-0005-0000-0000-0000A74D0000}"/>
    <cellStyle name="annee semestre 3 2 2 2 3 2 4 2 2 2 3 2 2 2 3 2 2 2 3 3 2" xfId="9926" xr:uid="{00000000-0005-0000-0000-0000A84D0000}"/>
    <cellStyle name="annee semestre 3 2 2 2 3 2 4 2 2 2 3 2 2 2 3 2 2 2 3 3 2 2" xfId="34535" xr:uid="{00000000-0005-0000-0000-0000A94D0000}"/>
    <cellStyle name="annee semestre 3 2 2 2 3 2 4 2 2 2 3 2 2 2 3 2 2 2 3 3 3" xfId="20764" xr:uid="{00000000-0005-0000-0000-0000AA4D0000}"/>
    <cellStyle name="annee semestre 3 2 2 2 3 2 4 2 2 2 3 2 2 2 3 2 2 2 3 4" xfId="27570" xr:uid="{00000000-0005-0000-0000-0000AB4D0000}"/>
    <cellStyle name="annee semestre 3 2 2 2 3 2 4 2 2 2 3 2 2 2 3 2 2 3" xfId="18460" xr:uid="{00000000-0005-0000-0000-0000AC4D0000}"/>
    <cellStyle name="annee semestre 3 2 2 2 3 2 4 2 2 2 3 2 2 2 3 2 2 3 2" xfId="10275" xr:uid="{00000000-0005-0000-0000-0000AD4D0000}"/>
    <cellStyle name="annee semestre 3 2 2 2 3 2 4 2 2 2 3 2 2 2 3 2 2 3 2 2" xfId="36775" xr:uid="{00000000-0005-0000-0000-0000AE4D0000}"/>
    <cellStyle name="annee semestre 3 2 2 2 3 2 4 2 2 2 3 2 2 2 3 2 2 3 3" xfId="29913" xr:uid="{00000000-0005-0000-0000-0000AF4D0000}"/>
    <cellStyle name="annee semestre 3 2 2 2 3 2 4 2 2 2 3 2 2 2 3 2 2 4" xfId="21969" xr:uid="{00000000-0005-0000-0000-0000B04D0000}"/>
    <cellStyle name="annee semestre 3 2 2 2 3 2 4 2 2 2 3 2 2 2 3 3" xfId="16919" xr:uid="{00000000-0005-0000-0000-0000B14D0000}"/>
    <cellStyle name="annee semestre 3 2 2 2 3 2 4 2 2 2 3 2 2 2 3 3 2" xfId="9318" xr:uid="{00000000-0005-0000-0000-0000B24D0000}"/>
    <cellStyle name="annee semestre 3 2 2 2 3 2 4 2 2 2 3 2 2 2 3 3 2 2" xfId="35234" xr:uid="{00000000-0005-0000-0000-0000B34D0000}"/>
    <cellStyle name="annee semestre 3 2 2 2 3 2 4 2 2 2 3 2 2 2 3 3 3" xfId="31403" xr:uid="{00000000-0005-0000-0000-0000B44D0000}"/>
    <cellStyle name="annee semestre 3 2 2 2 3 2 4 2 2 2 3 2 2 2 3 4" xfId="20919" xr:uid="{00000000-0005-0000-0000-0000B54D0000}"/>
    <cellStyle name="annee semestre 3 2 2 2 3 2 4 2 2 2 3 2 3" xfId="2641" xr:uid="{00000000-0005-0000-0000-0000B64D0000}"/>
    <cellStyle name="annee semestre 3 2 2 2 3 2 4 2 2 2 3 2 3 2" xfId="2406" xr:uid="{00000000-0005-0000-0000-0000B74D0000}"/>
    <cellStyle name="annee semestre 3 2 2 2 3 2 4 2 2 2 3 2 3 2 2" xfId="4035" xr:uid="{00000000-0005-0000-0000-0000B84D0000}"/>
    <cellStyle name="annee semestre 3 2 2 2 3 2 4 2 2 2 3 2 3 2 2 2" xfId="4509" xr:uid="{00000000-0005-0000-0000-0000B94D0000}"/>
    <cellStyle name="annee semestre 3 2 2 2 3 2 4 2 2 2 3 2 3 2 2 2 2" xfId="4812" xr:uid="{00000000-0005-0000-0000-0000BA4D0000}"/>
    <cellStyle name="annee semestre 3 2 2 2 3 2 4 2 2 2 3 2 3 2 2 2 2 2" xfId="6942" xr:uid="{00000000-0005-0000-0000-0000BB4D0000}"/>
    <cellStyle name="annee semestre 3 2 2 2 3 2 4 2 2 2 3 2 3 2 2 2 2 2 2" xfId="5989" xr:uid="{00000000-0005-0000-0000-0000BC4D0000}"/>
    <cellStyle name="annee semestre 3 2 2 2 3 2 4 2 2 2 3 2 3 2 2 2 2 2 2 2" xfId="7953" xr:uid="{00000000-0005-0000-0000-0000BD4D0000}"/>
    <cellStyle name="annee semestre 3 2 2 2 3 2 4 2 2 2 3 2 3 2 2 2 2 2 2 2 2" xfId="13265" xr:uid="{00000000-0005-0000-0000-0000BE4D0000}"/>
    <cellStyle name="annee semestre 3 2 2 2 3 2 4 2 2 2 3 2 3 2 2 2 2 2 2 2 2 2" xfId="10366" xr:uid="{00000000-0005-0000-0000-0000BF4D0000}"/>
    <cellStyle name="annee semestre 3 2 2 2 3 2 4 2 2 2 3 2 3 2 2 2 2 2 2 2 2 2 2" xfId="31591" xr:uid="{00000000-0005-0000-0000-0000C04D0000}"/>
    <cellStyle name="annee semestre 3 2 2 2 3 2 4 2 2 2 3 2 3 2 2 2 2 2 2 2 2 3" xfId="27212" xr:uid="{00000000-0005-0000-0000-0000C14D0000}"/>
    <cellStyle name="annee semestre 3 2 2 2 3 2 4 2 2 2 3 2 3 2 2 2 2 2 2 2 3" xfId="22921" xr:uid="{00000000-0005-0000-0000-0000C24D0000}"/>
    <cellStyle name="annee semestre 3 2 2 2 3 2 4 2 2 2 3 2 3 2 2 2 2 2 2 3" xfId="17252" xr:uid="{00000000-0005-0000-0000-0000C34D0000}"/>
    <cellStyle name="annee semestre 3 2 2 2 3 2 4 2 2 2 3 2 3 2 2 2 2 2 2 3 2" xfId="11701" xr:uid="{00000000-0005-0000-0000-0000C44D0000}"/>
    <cellStyle name="annee semestre 3 2 2 2 3 2 4 2 2 2 3 2 3 2 2 2 2 2 2 3 2 2" xfId="35567" xr:uid="{00000000-0005-0000-0000-0000C54D0000}"/>
    <cellStyle name="annee semestre 3 2 2 2 3 2 4 2 2 2 3 2 3 2 2 2 2 2 2 3 3" xfId="26534" xr:uid="{00000000-0005-0000-0000-0000C64D0000}"/>
    <cellStyle name="annee semestre 3 2 2 2 3 2 4 2 2 2 3 2 3 2 2 2 2 2 2 4" xfId="27370" xr:uid="{00000000-0005-0000-0000-0000C74D0000}"/>
    <cellStyle name="annee semestre 3 2 2 2 3 2 4 2 2 2 3 2 3 2 2 2 2 2 3" xfId="11100" xr:uid="{00000000-0005-0000-0000-0000C84D0000}"/>
    <cellStyle name="annee semestre 3 2 2 2 3 2 4 2 2 2 3 2 3 2 2 2 2 2 3 2" xfId="12476" xr:uid="{00000000-0005-0000-0000-0000C94D0000}"/>
    <cellStyle name="annee semestre 3 2 2 2 3 2 4 2 2 2 3 2 3 2 2 2 2 2 3 2 2" xfId="14652" xr:uid="{00000000-0005-0000-0000-0000CA4D0000}"/>
    <cellStyle name="annee semestre 3 2 2 2 3 2 4 2 2 2 3 2 3 2 2 2 2 2 3 2 2 2" xfId="8196" xr:uid="{00000000-0005-0000-0000-0000CB4D0000}"/>
    <cellStyle name="annee semestre 3 2 2 2 3 2 4 2 2 2 3 2 3 2 2 2 2 2 3 2 2 2 2" xfId="32978" xr:uid="{00000000-0005-0000-0000-0000CC4D0000}"/>
    <cellStyle name="annee semestre 3 2 2 2 3 2 4 2 2 2 3 2 3 2 2 2 2 2 3 2 2 3" xfId="24306" xr:uid="{00000000-0005-0000-0000-0000CD4D0000}"/>
    <cellStyle name="annee semestre 3 2 2 2 3 2 4 2 2 2 3 2 3 2 2 2 2 2 3 2 3" xfId="28217" xr:uid="{00000000-0005-0000-0000-0000CE4D0000}"/>
    <cellStyle name="annee semestre 3 2 2 2 3 2 4 2 2 2 3 2 3 2 2 2 2 2 3 3" xfId="15305" xr:uid="{00000000-0005-0000-0000-0000CF4D0000}"/>
    <cellStyle name="annee semestre 3 2 2 2 3 2 4 2 2 2 3 2 3 2 2 2 2 2 3 3 2" xfId="10027" xr:uid="{00000000-0005-0000-0000-0000D04D0000}"/>
    <cellStyle name="annee semestre 3 2 2 2 3 2 4 2 2 2 3 2 3 2 2 2 2 2 3 3 2 2" xfId="33624" xr:uid="{00000000-0005-0000-0000-0000D14D0000}"/>
    <cellStyle name="annee semestre 3 2 2 2 3 2 4 2 2 2 3 2 3 2 2 2 2 2 3 3 3" xfId="21943" xr:uid="{00000000-0005-0000-0000-0000D24D0000}"/>
    <cellStyle name="annee semestre 3 2 2 2 3 2 4 2 2 2 3 2 3 2 2 2 2 2 3 4" xfId="22273" xr:uid="{00000000-0005-0000-0000-0000D34D0000}"/>
    <cellStyle name="annee semestre 3 2 2 2 3 2 4 2 2 2 3 2 3 2 2 2 2 3" xfId="17374" xr:uid="{00000000-0005-0000-0000-0000D44D0000}"/>
    <cellStyle name="annee semestre 3 2 2 2 3 2 4 2 2 2 3 2 3 2 2 2 2 3 2" xfId="19772" xr:uid="{00000000-0005-0000-0000-0000D54D0000}"/>
    <cellStyle name="annee semestre 3 2 2 2 3 2 4 2 2 2 3 2 3 2 2 2 2 3 2 2" xfId="35689" xr:uid="{00000000-0005-0000-0000-0000D64D0000}"/>
    <cellStyle name="annee semestre 3 2 2 2 3 2 4 2 2 2 3 2 3 2 2 2 2 3 3" xfId="26467" xr:uid="{00000000-0005-0000-0000-0000D74D0000}"/>
    <cellStyle name="annee semestre 3 2 2 2 3 2 4 2 2 2 3 2 3 2 2 2 2 4" xfId="24155" xr:uid="{00000000-0005-0000-0000-0000D84D0000}"/>
    <cellStyle name="annee semestre 3 2 2 2 3 2 4 2 2 2 3 2 3 2 2 3" xfId="17956" xr:uid="{00000000-0005-0000-0000-0000D94D0000}"/>
    <cellStyle name="annee semestre 3 2 2 2 3 2 4 2 2 2 3 2 3 2 2 3 2" xfId="20192" xr:uid="{00000000-0005-0000-0000-0000DA4D0000}"/>
    <cellStyle name="annee semestre 3 2 2 2 3 2 4 2 2 2 3 2 3 2 2 3 2 2" xfId="36271" xr:uid="{00000000-0005-0000-0000-0000DB4D0000}"/>
    <cellStyle name="annee semestre 3 2 2 2 3 2 4 2 2 2 3 2 3 2 2 3 3" xfId="23016" xr:uid="{00000000-0005-0000-0000-0000DC4D0000}"/>
    <cellStyle name="annee semestre 3 2 2 2 3 2 4 2 2 2 3 2 3 2 2 4" xfId="27211" xr:uid="{00000000-0005-0000-0000-0000DD4D0000}"/>
    <cellStyle name="annee semestre 3 2 2 2 3 2 4 2 2 2 3 2 3 3" xfId="3145" xr:uid="{00000000-0005-0000-0000-0000DE4D0000}"/>
    <cellStyle name="annee semestre 3 2 2 2 3 2 4 2 2 2 3 2 3 3 2" xfId="3486" xr:uid="{00000000-0005-0000-0000-0000DF4D0000}"/>
    <cellStyle name="annee semestre 3 2 2 2 3 2 4 2 2 2 3 2 3 3 2 2" xfId="5584" xr:uid="{00000000-0005-0000-0000-0000E04D0000}"/>
    <cellStyle name="annee semestre 3 2 2 2 3 2 4 2 2 2 3 2 3 3 2 2 2" xfId="7124" xr:uid="{00000000-0005-0000-0000-0000E14D0000}"/>
    <cellStyle name="annee semestre 3 2 2 2 3 2 4 2 2 2 3 2 3 3 2 2 2 2" xfId="6160" xr:uid="{00000000-0005-0000-0000-0000E24D0000}"/>
    <cellStyle name="annee semestre 3 2 2 2 3 2 4 2 2 2 3 2 3 3 2 2 2 2 2" xfId="8039" xr:uid="{00000000-0005-0000-0000-0000E34D0000}"/>
    <cellStyle name="annee semestre 3 2 2 2 3 2 4 2 2 2 3 2 3 3 2 2 2 2 2 2" xfId="13364" xr:uid="{00000000-0005-0000-0000-0000E44D0000}"/>
    <cellStyle name="annee semestre 3 2 2 2 3 2 4 2 2 2 3 2 3 3 2 2 2 2 2 2 2" xfId="8670" xr:uid="{00000000-0005-0000-0000-0000E54D0000}"/>
    <cellStyle name="annee semestre 3 2 2 2 3 2 4 2 2 2 3 2 3 3 2 2 2 2 2 2 2 2" xfId="31690" xr:uid="{00000000-0005-0000-0000-0000E64D0000}"/>
    <cellStyle name="annee semestre 3 2 2 2 3 2 4 2 2 2 3 2 3 3 2 2 2 2 2 2 3" xfId="30227" xr:uid="{00000000-0005-0000-0000-0000E74D0000}"/>
    <cellStyle name="annee semestre 3 2 2 2 3 2 4 2 2 2 3 2 3 3 2 2 2 2 2 3" xfId="22516" xr:uid="{00000000-0005-0000-0000-0000E84D0000}"/>
    <cellStyle name="annee semestre 3 2 2 2 3 2 4 2 2 2 3 2 3 3 2 2 2 2 3" xfId="17650" xr:uid="{00000000-0005-0000-0000-0000E94D0000}"/>
    <cellStyle name="annee semestre 3 2 2 2 3 2 4 2 2 2 3 2 3 3 2 2 2 2 3 2" xfId="9912" xr:uid="{00000000-0005-0000-0000-0000EA4D0000}"/>
    <cellStyle name="annee semestre 3 2 2 2 3 2 4 2 2 2 3 2 3 3 2 2 2 2 3 2 2" xfId="35965" xr:uid="{00000000-0005-0000-0000-0000EB4D0000}"/>
    <cellStyle name="annee semestre 3 2 2 2 3 2 4 2 2 2 3 2 3 3 2 2 2 2 3 3" xfId="20817" xr:uid="{00000000-0005-0000-0000-0000EC4D0000}"/>
    <cellStyle name="annee semestre 3 2 2 2 3 2 4 2 2 2 3 2 3 3 2 2 2 2 4" xfId="28218" xr:uid="{00000000-0005-0000-0000-0000ED4D0000}"/>
    <cellStyle name="annee semestre 3 2 2 2 3 2 4 2 2 2 3 2 3 3 2 2 2 3" xfId="11186" xr:uid="{00000000-0005-0000-0000-0000EE4D0000}"/>
    <cellStyle name="annee semestre 3 2 2 2 3 2 4 2 2 2 3 2 3 3 2 2 2 3 2" xfId="12562" xr:uid="{00000000-0005-0000-0000-0000EF4D0000}"/>
    <cellStyle name="annee semestre 3 2 2 2 3 2 4 2 2 2 3 2 3 3 2 2 2 3 2 2" xfId="14738" xr:uid="{00000000-0005-0000-0000-0000F04D0000}"/>
    <cellStyle name="annee semestre 3 2 2 2 3 2 4 2 2 2 3 2 3 3 2 2 2 3 2 2 2" xfId="8438" xr:uid="{00000000-0005-0000-0000-0000F14D0000}"/>
    <cellStyle name="annee semestre 3 2 2 2 3 2 4 2 2 2 3 2 3 3 2 2 2 3 2 2 2 2" xfId="33064" xr:uid="{00000000-0005-0000-0000-0000F24D0000}"/>
    <cellStyle name="annee semestre 3 2 2 2 3 2 4 2 2 2 3 2 3 3 2 2 2 3 2 2 3" xfId="21011" xr:uid="{00000000-0005-0000-0000-0000F34D0000}"/>
    <cellStyle name="annee semestre 3 2 2 2 3 2 4 2 2 2 3 2 3 3 2 2 2 3 2 3" xfId="24702" xr:uid="{00000000-0005-0000-0000-0000F44D0000}"/>
    <cellStyle name="annee semestre 3 2 2 2 3 2 4 2 2 2 3 2 3 3 2 2 2 3 3" xfId="17820" xr:uid="{00000000-0005-0000-0000-0000F54D0000}"/>
    <cellStyle name="annee semestre 3 2 2 2 3 2 4 2 2 2 3 2 3 3 2 2 2 3 3 2" xfId="13036" xr:uid="{00000000-0005-0000-0000-0000F64D0000}"/>
    <cellStyle name="annee semestre 3 2 2 2 3 2 4 2 2 2 3 2 3 3 2 2 2 3 3 2 2" xfId="36135" xr:uid="{00000000-0005-0000-0000-0000F74D0000}"/>
    <cellStyle name="annee semestre 3 2 2 2 3 2 4 2 2 2 3 2 3 3 2 2 2 3 3 3" xfId="21364" xr:uid="{00000000-0005-0000-0000-0000F84D0000}"/>
    <cellStyle name="annee semestre 3 2 2 2 3 2 4 2 2 2 3 2 3 3 2 2 2 3 4" xfId="21845" xr:uid="{00000000-0005-0000-0000-0000F94D0000}"/>
    <cellStyle name="annee semestre 3 2 2 2 3 2 4 2 2 2 3 2 3 3 2 2 3" xfId="18142" xr:uid="{00000000-0005-0000-0000-0000FA4D0000}"/>
    <cellStyle name="annee semestre 3 2 2 2 3 2 4 2 2 2 3 2 3 3 2 2 3 2" xfId="8760" xr:uid="{00000000-0005-0000-0000-0000FB4D0000}"/>
    <cellStyle name="annee semestre 3 2 2 2 3 2 4 2 2 2 3 2 3 3 2 2 3 2 2" xfId="36457" xr:uid="{00000000-0005-0000-0000-0000FC4D0000}"/>
    <cellStyle name="annee semestre 3 2 2 2 3 2 4 2 2 2 3 2 3 3 2 2 3 3" xfId="30599" xr:uid="{00000000-0005-0000-0000-0000FD4D0000}"/>
    <cellStyle name="annee semestre 3 2 2 2 3 2 4 2 2 2 3 2 3 3 2 2 4" xfId="25051" xr:uid="{00000000-0005-0000-0000-0000FE4D0000}"/>
    <cellStyle name="annee semestre 3 2 2 2 3 2 4 2 2 2 3 2 3 3 3" xfId="15621" xr:uid="{00000000-0005-0000-0000-0000FF4D0000}"/>
    <cellStyle name="annee semestre 3 2 2 2 3 2 4 2 2 2 3 2 3 3 3 2" xfId="19534" xr:uid="{00000000-0005-0000-0000-0000004E0000}"/>
    <cellStyle name="annee semestre 3 2 2 2 3 2 4 2 2 2 3 2 3 3 3 2 2" xfId="33938" xr:uid="{00000000-0005-0000-0000-0000014E0000}"/>
    <cellStyle name="annee semestre 3 2 2 2 3 2 4 2 2 2 3 2 3 3 3 3" xfId="21302" xr:uid="{00000000-0005-0000-0000-0000024E0000}"/>
    <cellStyle name="annee semestre 3 2 2 2 3 2 4 2 2 2 3 2 3 3 4" xfId="26633" xr:uid="{00000000-0005-0000-0000-0000034E0000}"/>
    <cellStyle name="annee semestre 3 2 2 2 3 2 4 2 2 2 3 2 4" xfId="15340" xr:uid="{00000000-0005-0000-0000-0000044E0000}"/>
    <cellStyle name="annee semestre 3 2 2 2 3 2 4 2 2 2 3 2 4 2" xfId="9645" xr:uid="{00000000-0005-0000-0000-0000054E0000}"/>
    <cellStyle name="annee semestre 3 2 2 2 3 2 4 2 2 2 3 2 4 2 2" xfId="33659" xr:uid="{00000000-0005-0000-0000-0000064E0000}"/>
    <cellStyle name="annee semestre 3 2 2 2 3 2 4 2 2 2 3 2 4 3" xfId="23532" xr:uid="{00000000-0005-0000-0000-0000074E0000}"/>
    <cellStyle name="annee semestre 3 2 2 2 3 2 4 2 2 2 3 2 5" xfId="27914" xr:uid="{00000000-0005-0000-0000-0000084E0000}"/>
    <cellStyle name="annee semestre 3 2 2 2 3 2 4 2 2 2 4" xfId="14809" xr:uid="{00000000-0005-0000-0000-0000094E0000}"/>
    <cellStyle name="annee semestre 3 2 2 2 3 2 4 2 2 2 4 2" xfId="8751" xr:uid="{00000000-0005-0000-0000-00000A4E0000}"/>
    <cellStyle name="annee semestre 3 2 2 2 3 2 4 2 2 2 4 2 2" xfId="33135" xr:uid="{00000000-0005-0000-0000-00000B4E0000}"/>
    <cellStyle name="annee semestre 3 2 2 2 3 2 4 2 2 2 4 3" xfId="31374" xr:uid="{00000000-0005-0000-0000-00000C4E0000}"/>
    <cellStyle name="annee semestre 3 2 2 2 3 2 4 2 2 2 5" xfId="27327" xr:uid="{00000000-0005-0000-0000-00000D4E0000}"/>
    <cellStyle name="annee semestre 3 2 2 2 3 2 4 2 3" xfId="15667" xr:uid="{00000000-0005-0000-0000-00000E4E0000}"/>
    <cellStyle name="annee semestre 3 2 2 2 3 2 4 2 3 2" xfId="19709" xr:uid="{00000000-0005-0000-0000-00000F4E0000}"/>
    <cellStyle name="annee semestre 3 2 2 2 3 2 4 2 3 2 2" xfId="33984" xr:uid="{00000000-0005-0000-0000-0000104E0000}"/>
    <cellStyle name="annee semestre 3 2 2 2 3 2 4 2 3 3" xfId="29650" xr:uid="{00000000-0005-0000-0000-0000114E0000}"/>
    <cellStyle name="annee semestre 3 2 2 2 3 2 4 2 4" xfId="26143" xr:uid="{00000000-0005-0000-0000-0000124E0000}"/>
    <cellStyle name="annee semestre 3 2 2 2 3 2 5" xfId="15663" xr:uid="{00000000-0005-0000-0000-0000134E0000}"/>
    <cellStyle name="annee semestre 3 2 2 2 3 2 5 2" xfId="19668" xr:uid="{00000000-0005-0000-0000-0000144E0000}"/>
    <cellStyle name="annee semestre 3 2 2 2 3 2 5 2 2" xfId="33980" xr:uid="{00000000-0005-0000-0000-0000154E0000}"/>
    <cellStyle name="annee semestre 3 2 2 2 3 2 5 3" xfId="29441" xr:uid="{00000000-0005-0000-0000-0000164E0000}"/>
    <cellStyle name="annee semestre 3 2 2 2 3 2 6" xfId="21945" xr:uid="{00000000-0005-0000-0000-0000174E0000}"/>
    <cellStyle name="annee semestre 3 2 2 2 3 3" xfId="735" xr:uid="{00000000-0005-0000-0000-0000184E0000}"/>
    <cellStyle name="annee semestre 3 2 2 2 3 3 2" xfId="593" xr:uid="{00000000-0005-0000-0000-0000194E0000}"/>
    <cellStyle name="annee semestre 3 2 2 2 3 3 2 2" xfId="891" xr:uid="{00000000-0005-0000-0000-00001A4E0000}"/>
    <cellStyle name="annee semestre 3 2 2 2 3 3 2 2 2" xfId="914" xr:uid="{00000000-0005-0000-0000-00001B4E0000}"/>
    <cellStyle name="annee semestre 3 2 2 2 3 3 2 2 2 2" xfId="1324" xr:uid="{00000000-0005-0000-0000-00001C4E0000}"/>
    <cellStyle name="annee semestre 3 2 2 2 3 3 2 2 2 2 2" xfId="1227" xr:uid="{00000000-0005-0000-0000-00001D4E0000}"/>
    <cellStyle name="annee semestre 3 2 2 2 3 3 2 2 2 2 2 2" xfId="1629" xr:uid="{00000000-0005-0000-0000-00001E4E0000}"/>
    <cellStyle name="annee semestre 3 2 2 2 3 3 2 2 2 2 2 2 2" xfId="1907" xr:uid="{00000000-0005-0000-0000-00001F4E0000}"/>
    <cellStyle name="annee semestre 3 2 2 2 3 3 2 2 2 2 2 2 2 2" xfId="2423" xr:uid="{00000000-0005-0000-0000-0000204E0000}"/>
    <cellStyle name="annee semestre 3 2 2 2 3 3 2 2 2 2 2 2 2 2 2" xfId="2797" xr:uid="{00000000-0005-0000-0000-0000214E0000}"/>
    <cellStyle name="annee semestre 3 2 2 2 3 3 2 2 2 2 2 2 2 2 2 2" xfId="4142" xr:uid="{00000000-0005-0000-0000-0000224E0000}"/>
    <cellStyle name="annee semestre 3 2 2 2 3 3 2 2 2 2 2 2 2 2 2 2 2" xfId="4616" xr:uid="{00000000-0005-0000-0000-0000234E0000}"/>
    <cellStyle name="annee semestre 3 2 2 2 3 3 2 2 2 2 2 2 2 2 2 2 2 2" xfId="5589" xr:uid="{00000000-0005-0000-0000-0000244E0000}"/>
    <cellStyle name="annee semestre 3 2 2 2 3 3 2 2 2 2 2 2 2 2 2 2 2 2 2" xfId="6499" xr:uid="{00000000-0005-0000-0000-0000254E0000}"/>
    <cellStyle name="annee semestre 3 2 2 2 3 3 2 2 2 2 2 2 2 2 2 2 2 2 2 2" xfId="5489" xr:uid="{00000000-0005-0000-0000-0000264E0000}"/>
    <cellStyle name="annee semestre 3 2 2 2 3 3 2 2 2 2 2 2 2 2 2 2 2 2 2 2 2" xfId="7510" xr:uid="{00000000-0005-0000-0000-0000274E0000}"/>
    <cellStyle name="annee semestre 3 2 2 2 3 3 2 2 2 2 2 2 2 2 2 2 2 2 2 2 2 2" xfId="13403" xr:uid="{00000000-0005-0000-0000-0000284E0000}"/>
    <cellStyle name="annee semestre 3 2 2 2 3 3 2 2 2 2 2 2 2 2 2 2 2 2 2 2 2 2 2" xfId="19466" xr:uid="{00000000-0005-0000-0000-0000294E0000}"/>
    <cellStyle name="annee semestre 3 2 2 2 3 3 2 2 2 2 2 2 2 2 2 2 2 2 2 2 2 2 2 2" xfId="31729" xr:uid="{00000000-0005-0000-0000-00002A4E0000}"/>
    <cellStyle name="annee semestre 3 2 2 2 3 3 2 2 2 2 2 2 2 2 2 2 2 2 2 2 2 2 3" xfId="22174" xr:uid="{00000000-0005-0000-0000-00002B4E0000}"/>
    <cellStyle name="annee semestre 3 2 2 2 3 3 2 2 2 2 2 2 2 2 2 2 2 2 2 2 2 3" xfId="28084" xr:uid="{00000000-0005-0000-0000-00002C4E0000}"/>
    <cellStyle name="annee semestre 3 2 2 2 3 3 2 2 2 2 2 2 2 2 2 2 2 2 2 2 3" xfId="16285" xr:uid="{00000000-0005-0000-0000-00002D4E0000}"/>
    <cellStyle name="annee semestre 3 2 2 2 3 3 2 2 2 2 2 2 2 2 2 2 2 2 2 2 3 2" xfId="9495" xr:uid="{00000000-0005-0000-0000-00002E4E0000}"/>
    <cellStyle name="annee semestre 3 2 2 2 3 3 2 2 2 2 2 2 2 2 2 2 2 2 2 2 3 2 2" xfId="34600" xr:uid="{00000000-0005-0000-0000-00002F4E0000}"/>
    <cellStyle name="annee semestre 3 2 2 2 3 3 2 2 2 2 2 2 2 2 2 2 2 2 2 2 3 3" xfId="28276" xr:uid="{00000000-0005-0000-0000-0000304E0000}"/>
    <cellStyle name="annee semestre 3 2 2 2 3 3 2 2 2 2 2 2 2 2 2 2 2 2 2 2 4" xfId="22483" xr:uid="{00000000-0005-0000-0000-0000314E0000}"/>
    <cellStyle name="annee semestre 3 2 2 2 3 3 2 2 2 2 2 2 2 2 2 2 2 2 2 3" xfId="10657" xr:uid="{00000000-0005-0000-0000-0000324E0000}"/>
    <cellStyle name="annee semestre 3 2 2 2 3 3 2 2 2 2 2 2 2 2 2 2 2 2 2 3 2" xfId="11904" xr:uid="{00000000-0005-0000-0000-0000334E0000}"/>
    <cellStyle name="annee semestre 3 2 2 2 3 3 2 2 2 2 2 2 2 2 2 2 2 2 2 3 2 2" xfId="14084" xr:uid="{00000000-0005-0000-0000-0000344E0000}"/>
    <cellStyle name="annee semestre 3 2 2 2 3 3 2 2 2 2 2 2 2 2 2 2 2 2 2 3 2 2 2" xfId="20064" xr:uid="{00000000-0005-0000-0000-0000354E0000}"/>
    <cellStyle name="annee semestre 3 2 2 2 3 3 2 2 2 2 2 2 2 2 2 2 2 2 2 3 2 2 2 2" xfId="32410" xr:uid="{00000000-0005-0000-0000-0000364E0000}"/>
    <cellStyle name="annee semestre 3 2 2 2 3 3 2 2 2 2 2 2 2 2 2 2 2 2 2 3 2 2 3" xfId="26703" xr:uid="{00000000-0005-0000-0000-0000374E0000}"/>
    <cellStyle name="annee semestre 3 2 2 2 3 3 2 2 2 2 2 2 2 2 2 2 2 2 2 3 2 3" xfId="25552" xr:uid="{00000000-0005-0000-0000-0000384E0000}"/>
    <cellStyle name="annee semestre 3 2 2 2 3 3 2 2 2 2 2 2 2 2 2 2 2 2 2 3 3" xfId="15504" xr:uid="{00000000-0005-0000-0000-0000394E0000}"/>
    <cellStyle name="annee semestre 3 2 2 2 3 3 2 2 2 2 2 2 2 2 2 2 2 2 2 3 3 2" xfId="9297" xr:uid="{00000000-0005-0000-0000-00003A4E0000}"/>
    <cellStyle name="annee semestre 3 2 2 2 3 3 2 2 2 2 2 2 2 2 2 2 2 2 2 3 3 2 2" xfId="33823" xr:uid="{00000000-0005-0000-0000-00003B4E0000}"/>
    <cellStyle name="annee semestre 3 2 2 2 3 3 2 2 2 2 2 2 2 2 2 2 2 2 2 3 3 3" xfId="25751" xr:uid="{00000000-0005-0000-0000-00003C4E0000}"/>
    <cellStyle name="annee semestre 3 2 2 2 3 3 2 2 2 2 2 2 2 2 2 2 2 2 2 3 4" xfId="23831" xr:uid="{00000000-0005-0000-0000-00003D4E0000}"/>
    <cellStyle name="annee semestre 3 2 2 2 3 3 2 2 2 2 2 2 2 2 2 2 2 2 3" xfId="16194" xr:uid="{00000000-0005-0000-0000-00003E4E0000}"/>
    <cellStyle name="annee semestre 3 2 2 2 3 3 2 2 2 2 2 2 2 2 2 2 2 2 3 2" xfId="20327" xr:uid="{00000000-0005-0000-0000-00003F4E0000}"/>
    <cellStyle name="annee semestre 3 2 2 2 3 3 2 2 2 2 2 2 2 2 2 2 2 2 3 2 2" xfId="34509" xr:uid="{00000000-0005-0000-0000-0000404E0000}"/>
    <cellStyle name="annee semestre 3 2 2 2 3 3 2 2 2 2 2 2 2 2 2 2 2 2 3 3" xfId="29115" xr:uid="{00000000-0005-0000-0000-0000414E0000}"/>
    <cellStyle name="annee semestre 3 2 2 2 3 3 2 2 2 2 2 2 2 2 2 2 2 2 4" xfId="22021" xr:uid="{00000000-0005-0000-0000-0000424E0000}"/>
    <cellStyle name="annee semestre 3 2 2 2 3 3 2 2 2 2 2 2 2 2 2 2 3" xfId="17133" xr:uid="{00000000-0005-0000-0000-0000434E0000}"/>
    <cellStyle name="annee semestre 3 2 2 2 3 3 2 2 2 2 2 2 2 2 2 2 3 2" xfId="13147" xr:uid="{00000000-0005-0000-0000-0000444E0000}"/>
    <cellStyle name="annee semestre 3 2 2 2 3 3 2 2 2 2 2 2 2 2 2 2 3 2 2" xfId="35448" xr:uid="{00000000-0005-0000-0000-0000454E0000}"/>
    <cellStyle name="annee semestre 3 2 2 2 3 3 2 2 2 2 2 2 2 2 2 2 3 3" xfId="26026" xr:uid="{00000000-0005-0000-0000-0000464E0000}"/>
    <cellStyle name="annee semestre 3 2 2 2 3 3 2 2 2 2 2 2 2 2 2 2 4" xfId="22342" xr:uid="{00000000-0005-0000-0000-0000474E0000}"/>
    <cellStyle name="annee semestre 3 2 2 2 3 3 2 2 2 2 2 2 2 2 3" xfId="3072" xr:uid="{00000000-0005-0000-0000-0000484E0000}"/>
    <cellStyle name="annee semestre 3 2 2 2 3 3 2 2 2 2 2 2 2 2 3 2" xfId="3874" xr:uid="{00000000-0005-0000-0000-0000494E0000}"/>
    <cellStyle name="annee semestre 3 2 2 2 3 3 2 2 2 2 2 2 2 2 3 2 2" xfId="5048" xr:uid="{00000000-0005-0000-0000-00004A4E0000}"/>
    <cellStyle name="annee semestre 3 2 2 2 3 3 2 2 2 2 2 2 2 2 3 2 2 2" xfId="6534" xr:uid="{00000000-0005-0000-0000-00004B4E0000}"/>
    <cellStyle name="annee semestre 3 2 2 2 3 3 2 2 2 2 2 2 2 2 3 2 2 2 2" xfId="6176" xr:uid="{00000000-0005-0000-0000-00004C4E0000}"/>
    <cellStyle name="annee semestre 3 2 2 2 3 3 2 2 2 2 2 2 2 2 3 2 2 2 2 2" xfId="7545" xr:uid="{00000000-0005-0000-0000-00004D4E0000}"/>
    <cellStyle name="annee semestre 3 2 2 2 3 3 2 2 2 2 2 2 2 2 3 2 2 2 2 2 2" xfId="13451" xr:uid="{00000000-0005-0000-0000-00004E4E0000}"/>
    <cellStyle name="annee semestre 3 2 2 2 3 3 2 2 2 2 2 2 2 2 3 2 2 2 2 2 2 2" xfId="11495" xr:uid="{00000000-0005-0000-0000-00004F4E0000}"/>
    <cellStyle name="annee semestre 3 2 2 2 3 3 2 2 2 2 2 2 2 2 3 2 2 2 2 2 2 2 2" xfId="31777" xr:uid="{00000000-0005-0000-0000-0000504E0000}"/>
    <cellStyle name="annee semestre 3 2 2 2 3 3 2 2 2 2 2 2 2 2 3 2 2 2 2 2 2 3" xfId="26301" xr:uid="{00000000-0005-0000-0000-0000514E0000}"/>
    <cellStyle name="annee semestre 3 2 2 2 3 3 2 2 2 2 2 2 2 2 3 2 2 2 2 2 3" xfId="28414" xr:uid="{00000000-0005-0000-0000-0000524E0000}"/>
    <cellStyle name="annee semestre 3 2 2 2 3 3 2 2 2 2 2 2 2 2 3 2 2 2 2 3" xfId="17722" xr:uid="{00000000-0005-0000-0000-0000534E0000}"/>
    <cellStyle name="annee semestre 3 2 2 2 3 3 2 2 2 2 2 2 2 2 3 2 2 2 2 3 2" xfId="10091" xr:uid="{00000000-0005-0000-0000-0000544E0000}"/>
    <cellStyle name="annee semestre 3 2 2 2 3 3 2 2 2 2 2 2 2 2 3 2 2 2 2 3 2 2" xfId="36037" xr:uid="{00000000-0005-0000-0000-0000554E0000}"/>
    <cellStyle name="annee semestre 3 2 2 2 3 3 2 2 2 2 2 2 2 2 3 2 2 2 2 3 3" xfId="23362" xr:uid="{00000000-0005-0000-0000-0000564E0000}"/>
    <cellStyle name="annee semestre 3 2 2 2 3 3 2 2 2 2 2 2 2 2 3 2 2 2 2 4" xfId="22944" xr:uid="{00000000-0005-0000-0000-0000574E0000}"/>
    <cellStyle name="annee semestre 3 2 2 2 3 3 2 2 2 2 2 2 2 2 3 2 2 2 3" xfId="10692" xr:uid="{00000000-0005-0000-0000-0000584E0000}"/>
    <cellStyle name="annee semestre 3 2 2 2 3 3 2 2 2 2 2 2 2 2 3 2 2 2 3 2" xfId="11946" xr:uid="{00000000-0005-0000-0000-0000594E0000}"/>
    <cellStyle name="annee semestre 3 2 2 2 3 3 2 2 2 2 2 2 2 2 3 2 2 2 3 2 2" xfId="13809" xr:uid="{00000000-0005-0000-0000-00005A4E0000}"/>
    <cellStyle name="annee semestre 3 2 2 2 3 3 2 2 2 2 2 2 2 2 3 2 2 2 3 2 2 2" xfId="9113" xr:uid="{00000000-0005-0000-0000-00005B4E0000}"/>
    <cellStyle name="annee semestre 3 2 2 2 3 3 2 2 2 2 2 2 2 2 3 2 2 2 3 2 2 2 2" xfId="32135" xr:uid="{00000000-0005-0000-0000-00005C4E0000}"/>
    <cellStyle name="annee semestre 3 2 2 2 3 3 2 2 2 2 2 2 2 2 3 2 2 2 3 2 2 3" xfId="27123" xr:uid="{00000000-0005-0000-0000-00005D4E0000}"/>
    <cellStyle name="annee semestre 3 2 2 2 3 3 2 2 2 2 2 2 2 2 3 2 2 2 3 2 3" xfId="31194" xr:uid="{00000000-0005-0000-0000-00005E4E0000}"/>
    <cellStyle name="annee semestre 3 2 2 2 3 3 2 2 2 2 2 2 2 2 3 2 2 2 3 3" xfId="16183" xr:uid="{00000000-0005-0000-0000-00005F4E0000}"/>
    <cellStyle name="annee semestre 3 2 2 2 3 3 2 2 2 2 2 2 2 2 3 2 2 2 3 3 2" xfId="9817" xr:uid="{00000000-0005-0000-0000-0000604E0000}"/>
    <cellStyle name="annee semestre 3 2 2 2 3 3 2 2 2 2 2 2 2 2 3 2 2 2 3 3 2 2" xfId="34498" xr:uid="{00000000-0005-0000-0000-0000614E0000}"/>
    <cellStyle name="annee semestre 3 2 2 2 3 3 2 2 2 2 2 2 2 2 3 2 2 2 3 3 3" xfId="20796" xr:uid="{00000000-0005-0000-0000-0000624E0000}"/>
    <cellStyle name="annee semestre 3 2 2 2 3 3 2 2 2 2 2 2 2 2 3 2 2 2 3 4" xfId="26439" xr:uid="{00000000-0005-0000-0000-0000634E0000}"/>
    <cellStyle name="annee semestre 3 2 2 2 3 3 2 2 2 2 2 2 2 2 3 2 2 3" xfId="17275" xr:uid="{00000000-0005-0000-0000-0000644E0000}"/>
    <cellStyle name="annee semestre 3 2 2 2 3 3 2 2 2 2 2 2 2 2 3 2 2 3 2" xfId="8816" xr:uid="{00000000-0005-0000-0000-0000654E0000}"/>
    <cellStyle name="annee semestre 3 2 2 2 3 3 2 2 2 2 2 2 2 2 3 2 2 3 2 2" xfId="35590" xr:uid="{00000000-0005-0000-0000-0000664E0000}"/>
    <cellStyle name="annee semestre 3 2 2 2 3 3 2 2 2 2 2 2 2 2 3 2 2 3 3" xfId="22722" xr:uid="{00000000-0005-0000-0000-0000674E0000}"/>
    <cellStyle name="annee semestre 3 2 2 2 3 3 2 2 2 2 2 2 2 2 3 2 2 4" xfId="23675" xr:uid="{00000000-0005-0000-0000-0000684E0000}"/>
    <cellStyle name="annee semestre 3 2 2 2 3 3 2 2 2 2 2 2 2 2 3 3" xfId="16828" xr:uid="{00000000-0005-0000-0000-0000694E0000}"/>
    <cellStyle name="annee semestre 3 2 2 2 3 3 2 2 2 2 2 2 2 2 3 3 2" xfId="18927" xr:uid="{00000000-0005-0000-0000-00006A4E0000}"/>
    <cellStyle name="annee semestre 3 2 2 2 3 3 2 2 2 2 2 2 2 2 3 3 2 2" xfId="35143" xr:uid="{00000000-0005-0000-0000-00006B4E0000}"/>
    <cellStyle name="annee semestre 3 2 2 2 3 3 2 2 2 2 2 2 2 2 3 3 3" xfId="31378" xr:uid="{00000000-0005-0000-0000-00006C4E0000}"/>
    <cellStyle name="annee semestre 3 2 2 2 3 3 2 2 2 2 2 2 2 2 3 4" xfId="26554" xr:uid="{00000000-0005-0000-0000-00006D4E0000}"/>
    <cellStyle name="annee semestre 3 2 2 2 3 3 2 2 2 2 2 2 3" xfId="2530" xr:uid="{00000000-0005-0000-0000-00006E4E0000}"/>
    <cellStyle name="annee semestre 3 2 2 2 3 3 2 2 2 2 2 2 3 2" xfId="2761" xr:uid="{00000000-0005-0000-0000-00006F4E0000}"/>
    <cellStyle name="annee semestre 3 2 2 2 3 3 2 2 2 2 2 2 3 2 2" xfId="4141" xr:uid="{00000000-0005-0000-0000-0000704E0000}"/>
    <cellStyle name="annee semestre 3 2 2 2 3 3 2 2 2 2 2 2 3 2 2 2" xfId="4615" xr:uid="{00000000-0005-0000-0000-0000714E0000}"/>
    <cellStyle name="annee semestre 3 2 2 2 3 3 2 2 2 2 2 2 3 2 2 2 2" xfId="5654" xr:uid="{00000000-0005-0000-0000-0000724E0000}"/>
    <cellStyle name="annee semestre 3 2 2 2 3 3 2 2 2 2 2 2 3 2 2 2 2 2" xfId="6324" xr:uid="{00000000-0005-0000-0000-0000734E0000}"/>
    <cellStyle name="annee semestre 3 2 2 2 3 3 2 2 2 2 2 2 3 2 2 2 2 2 2" xfId="7278" xr:uid="{00000000-0005-0000-0000-0000744E0000}"/>
    <cellStyle name="annee semestre 3 2 2 2 3 3 2 2 2 2 2 2 3 2 2 2 2 2 2 2" xfId="7335" xr:uid="{00000000-0005-0000-0000-0000754E0000}"/>
    <cellStyle name="annee semestre 3 2 2 2 3 3 2 2 2 2 2 2 3 2 2 2 2 2 2 2 2" xfId="14432" xr:uid="{00000000-0005-0000-0000-0000764E0000}"/>
    <cellStyle name="annee semestre 3 2 2 2 3 3 2 2 2 2 2 2 3 2 2 2 2 2 2 2 2 2" xfId="9934" xr:uid="{00000000-0005-0000-0000-0000774E0000}"/>
    <cellStyle name="annee semestre 3 2 2 2 3 3 2 2 2 2 2 2 3 2 2 2 2 2 2 2 2 2 2" xfId="32758" xr:uid="{00000000-0005-0000-0000-0000784E0000}"/>
    <cellStyle name="annee semestre 3 2 2 2 3 3 2 2 2 2 2 2 3 2 2 2 2 2 2 2 2 3" xfId="27789" xr:uid="{00000000-0005-0000-0000-0000794E0000}"/>
    <cellStyle name="annee semestre 3 2 2 2 3 3 2 2 2 2 2 2 3 2 2 2 2 2 2 2 3" xfId="25325" xr:uid="{00000000-0005-0000-0000-00007A4E0000}"/>
    <cellStyle name="annee semestre 3 2 2 2 3 3 2 2 2 2 2 2 3 2 2 2 2 2 2 3" xfId="16763" xr:uid="{00000000-0005-0000-0000-00007B4E0000}"/>
    <cellStyle name="annee semestre 3 2 2 2 3 3 2 2 2 2 2 2 3 2 2 2 2 2 2 3 2" xfId="9511" xr:uid="{00000000-0005-0000-0000-00007C4E0000}"/>
    <cellStyle name="annee semestre 3 2 2 2 3 3 2 2 2 2 2 2 3 2 2 2 2 2 2 3 2 2" xfId="35078" xr:uid="{00000000-0005-0000-0000-00007D4E0000}"/>
    <cellStyle name="annee semestre 3 2 2 2 3 3 2 2 2 2 2 2 3 2 2 2 2 2 2 3 3" xfId="31328" xr:uid="{00000000-0005-0000-0000-00007E4E0000}"/>
    <cellStyle name="annee semestre 3 2 2 2 3 3 2 2 2 2 2 2 3 2 2 2 2 2 2 4" xfId="22591" xr:uid="{00000000-0005-0000-0000-00007F4E0000}"/>
    <cellStyle name="annee semestre 3 2 2 2 3 3 2 2 2 2 2 2 3 2 2 2 2 2 3" xfId="10482" xr:uid="{00000000-0005-0000-0000-0000804E0000}"/>
    <cellStyle name="annee semestre 3 2 2 2 3 3 2 2 2 2 2 2 3 2 2 2 2 2 3 2" xfId="12054" xr:uid="{00000000-0005-0000-0000-0000814E0000}"/>
    <cellStyle name="annee semestre 3 2 2 2 3 3 2 2 2 2 2 2 3 2 2 2 2 2 3 2 2" xfId="14142" xr:uid="{00000000-0005-0000-0000-0000824E0000}"/>
    <cellStyle name="annee semestre 3 2 2 2 3 3 2 2 2 2 2 2 3 2 2 2 2 2 3 2 2 2" xfId="19744" xr:uid="{00000000-0005-0000-0000-0000834E0000}"/>
    <cellStyle name="annee semestre 3 2 2 2 3 3 2 2 2 2 2 2 3 2 2 2 2 2 3 2 2 2 2" xfId="32468" xr:uid="{00000000-0005-0000-0000-0000844E0000}"/>
    <cellStyle name="annee semestre 3 2 2 2 3 3 2 2 2 2 2 2 3 2 2 2 2 2 3 2 2 3" xfId="31105" xr:uid="{00000000-0005-0000-0000-0000854E0000}"/>
    <cellStyle name="annee semestre 3 2 2 2 3 3 2 2 2 2 2 2 3 2 2 2 2 2 3 2 3" xfId="24566" xr:uid="{00000000-0005-0000-0000-0000864E0000}"/>
    <cellStyle name="annee semestre 3 2 2 2 3 3 2 2 2 2 2 2 3 2 2 2 2 2 3 3" xfId="18544" xr:uid="{00000000-0005-0000-0000-0000874E0000}"/>
    <cellStyle name="annee semestre 3 2 2 2 3 3 2 2 2 2 2 2 3 2 2 2 2 2 3 3 2" xfId="19266" xr:uid="{00000000-0005-0000-0000-0000884E0000}"/>
    <cellStyle name="annee semestre 3 2 2 2 3 3 2 2 2 2 2 2 3 2 2 2 2 2 3 3 2 2" xfId="36859" xr:uid="{00000000-0005-0000-0000-0000894E0000}"/>
    <cellStyle name="annee semestre 3 2 2 2 3 3 2 2 2 2 2 2 3 2 2 2 2 2 3 3 3" xfId="29122" xr:uid="{00000000-0005-0000-0000-00008A4E0000}"/>
    <cellStyle name="annee semestre 3 2 2 2 3 3 2 2 2 2 2 2 3 2 2 2 2 2 3 4" xfId="21599" xr:uid="{00000000-0005-0000-0000-00008B4E0000}"/>
    <cellStyle name="annee semestre 3 2 2 2 3 3 2 2 2 2 2 2 3 2 2 2 2 3" xfId="14907" xr:uid="{00000000-0005-0000-0000-00008C4E0000}"/>
    <cellStyle name="annee semestre 3 2 2 2 3 3 2 2 2 2 2 2 3 2 2 2 2 3 2" xfId="19260" xr:uid="{00000000-0005-0000-0000-00008D4E0000}"/>
    <cellStyle name="annee semestre 3 2 2 2 3 3 2 2 2 2 2 2 3 2 2 2 2 3 2 2" xfId="33228" xr:uid="{00000000-0005-0000-0000-00008E4E0000}"/>
    <cellStyle name="annee semestre 3 2 2 2 3 3 2 2 2 2 2 2 3 2 2 2 2 3 3" xfId="23516" xr:uid="{00000000-0005-0000-0000-00008F4E0000}"/>
    <cellStyle name="annee semestre 3 2 2 2 3 3 2 2 2 2 2 2 3 2 2 2 2 4" xfId="27194" xr:uid="{00000000-0005-0000-0000-0000904E0000}"/>
    <cellStyle name="annee semestre 3 2 2 2 3 3 2 2 2 2 2 2 3 2 2 3" xfId="16748" xr:uid="{00000000-0005-0000-0000-0000914E0000}"/>
    <cellStyle name="annee semestre 3 2 2 2 3 3 2 2 2 2 2 2 3 2 2 3 2" xfId="8600" xr:uid="{00000000-0005-0000-0000-0000924E0000}"/>
    <cellStyle name="annee semestre 3 2 2 2 3 3 2 2 2 2 2 2 3 2 2 3 2 2" xfId="35063" xr:uid="{00000000-0005-0000-0000-0000934E0000}"/>
    <cellStyle name="annee semestre 3 2 2 2 3 3 2 2 2 2 2 2 3 2 2 3 3" xfId="28564" xr:uid="{00000000-0005-0000-0000-0000944E0000}"/>
    <cellStyle name="annee semestre 3 2 2 2 3 3 2 2 2 2 2 2 3 2 2 4" xfId="25118" xr:uid="{00000000-0005-0000-0000-0000954E0000}"/>
    <cellStyle name="annee semestre 3 2 2 2 3 3 2 2 2 2 2 2 3 3" xfId="3190" xr:uid="{00000000-0005-0000-0000-0000964E0000}"/>
    <cellStyle name="annee semestre 3 2 2 2 3 3 2 2 2 2 2 2 3 3 2" xfId="3550" xr:uid="{00000000-0005-0000-0000-0000974E0000}"/>
    <cellStyle name="annee semestre 3 2 2 2 3 3 2 2 2 2 2 2 3 3 2 2" xfId="5060" xr:uid="{00000000-0005-0000-0000-0000984E0000}"/>
    <cellStyle name="annee semestre 3 2 2 2 3 3 2 2 2 2 2 2 3 3 2 2 2" xfId="6404" xr:uid="{00000000-0005-0000-0000-0000994E0000}"/>
    <cellStyle name="annee semestre 3 2 2 2 3 3 2 2 2 2 2 2 3 3 2 2 2 2" xfId="6137" xr:uid="{00000000-0005-0000-0000-00009A4E0000}"/>
    <cellStyle name="annee semestre 3 2 2 2 3 3 2 2 2 2 2 2 3 3 2 2 2 2 2" xfId="7415" xr:uid="{00000000-0005-0000-0000-00009B4E0000}"/>
    <cellStyle name="annee semestre 3 2 2 2 3 3 2 2 2 2 2 2 3 3 2 2 2 2 2 2" xfId="13677" xr:uid="{00000000-0005-0000-0000-00009C4E0000}"/>
    <cellStyle name="annee semestre 3 2 2 2 3 3 2 2 2 2 2 2 3 3 2 2 2 2 2 2 2" xfId="8666" xr:uid="{00000000-0005-0000-0000-00009D4E0000}"/>
    <cellStyle name="annee semestre 3 2 2 2 3 3 2 2 2 2 2 2 3 3 2 2 2 2 2 2 2 2" xfId="32003" xr:uid="{00000000-0005-0000-0000-00009E4E0000}"/>
    <cellStyle name="annee semestre 3 2 2 2 3 3 2 2 2 2 2 2 3 3 2 2 2 2 2 2 3" xfId="23850" xr:uid="{00000000-0005-0000-0000-00009F4E0000}"/>
    <cellStyle name="annee semestre 3 2 2 2 3 3 2 2 2 2 2 2 3 3 2 2 2 2 2 3" xfId="27630" xr:uid="{00000000-0005-0000-0000-0000A04E0000}"/>
    <cellStyle name="annee semestre 3 2 2 2 3 3 2 2 2 2 2 2 3 3 2 2 2 2 3" xfId="18154" xr:uid="{00000000-0005-0000-0000-0000A14E0000}"/>
    <cellStyle name="annee semestre 3 2 2 2 3 3 2 2 2 2 2 2 3 3 2 2 2 2 3 2" xfId="9166" xr:uid="{00000000-0005-0000-0000-0000A24E0000}"/>
    <cellStyle name="annee semestre 3 2 2 2 3 3 2 2 2 2 2 2 3 3 2 2 2 2 3 2 2" xfId="36469" xr:uid="{00000000-0005-0000-0000-0000A34E0000}"/>
    <cellStyle name="annee semestre 3 2 2 2 3 3 2 2 2 2 2 2 3 3 2 2 2 2 3 3" xfId="28386" xr:uid="{00000000-0005-0000-0000-0000A44E0000}"/>
    <cellStyle name="annee semestre 3 2 2 2 3 3 2 2 2 2 2 2 3 3 2 2 2 2 4" xfId="25172" xr:uid="{00000000-0005-0000-0000-0000A54E0000}"/>
    <cellStyle name="annee semestre 3 2 2 2 3 3 2 2 2 2 2 2 3 3 2 2 2 3" xfId="10562" xr:uid="{00000000-0005-0000-0000-0000A64E0000}"/>
    <cellStyle name="annee semestre 3 2 2 2 3 3 2 2 2 2 2 2 3 3 2 2 2 3 2" xfId="11847" xr:uid="{00000000-0005-0000-0000-0000A74E0000}"/>
    <cellStyle name="annee semestre 3 2 2 2 3 3 2 2 2 2 2 2 3 3 2 2 2 3 2 2" xfId="14074" xr:uid="{00000000-0005-0000-0000-0000A84E0000}"/>
    <cellStyle name="annee semestre 3 2 2 2 3 3 2 2 2 2 2 2 3 3 2 2 2 3 2 2 2" xfId="20437" xr:uid="{00000000-0005-0000-0000-0000A94E0000}"/>
    <cellStyle name="annee semestre 3 2 2 2 3 3 2 2 2 2 2 2 3 3 2 2 2 3 2 2 2 2" xfId="32400" xr:uid="{00000000-0005-0000-0000-0000AA4E0000}"/>
    <cellStyle name="annee semestre 3 2 2 2 3 3 2 2 2 2 2 2 3 3 2 2 2 3 2 2 3" xfId="22131" xr:uid="{00000000-0005-0000-0000-0000AB4E0000}"/>
    <cellStyle name="annee semestre 3 2 2 2 3 3 2 2 2 2 2 2 3 3 2 2 2 3 2 3" xfId="30201" xr:uid="{00000000-0005-0000-0000-0000AC4E0000}"/>
    <cellStyle name="annee semestre 3 2 2 2 3 3 2 2 2 2 2 2 3 3 2 2 2 3 3" xfId="16888" xr:uid="{00000000-0005-0000-0000-0000AD4E0000}"/>
    <cellStyle name="annee semestre 3 2 2 2 3 3 2 2 2 2 2 2 3 3 2 2 2 3 3 2" xfId="9034" xr:uid="{00000000-0005-0000-0000-0000AE4E0000}"/>
    <cellStyle name="annee semestre 3 2 2 2 3 3 2 2 2 2 2 2 3 3 2 2 2 3 3 2 2" xfId="35203" xr:uid="{00000000-0005-0000-0000-0000AF4E0000}"/>
    <cellStyle name="annee semestre 3 2 2 2 3 3 2 2 2 2 2 2 3 3 2 2 2 3 3 3" xfId="23899" xr:uid="{00000000-0005-0000-0000-0000B04E0000}"/>
    <cellStyle name="annee semestre 3 2 2 2 3 3 2 2 2 2 2 2 3 3 2 2 2 3 4" xfId="24168" xr:uid="{00000000-0005-0000-0000-0000B14E0000}"/>
    <cellStyle name="annee semestre 3 2 2 2 3 3 2 2 2 2 2 2 3 3 2 2 3" xfId="17631" xr:uid="{00000000-0005-0000-0000-0000B24E0000}"/>
    <cellStyle name="annee semestre 3 2 2 2 3 3 2 2 2 2 2 2 3 3 2 2 3 2" xfId="11649" xr:uid="{00000000-0005-0000-0000-0000B34E0000}"/>
    <cellStyle name="annee semestre 3 2 2 2 3 3 2 2 2 2 2 2 3 3 2 2 3 2 2" xfId="35946" xr:uid="{00000000-0005-0000-0000-0000B44E0000}"/>
    <cellStyle name="annee semestre 3 2 2 2 3 3 2 2 2 2 2 2 3 3 2 2 3 3" xfId="26074" xr:uid="{00000000-0005-0000-0000-0000B54E0000}"/>
    <cellStyle name="annee semestre 3 2 2 2 3 3 2 2 2 2 2 2 3 3 2 2 4" xfId="24703" xr:uid="{00000000-0005-0000-0000-0000B64E0000}"/>
    <cellStyle name="annee semestre 3 2 2 2 3 3 2 2 2 2 2 2 3 3 3" xfId="15763" xr:uid="{00000000-0005-0000-0000-0000B74E0000}"/>
    <cellStyle name="annee semestre 3 2 2 2 3 3 2 2 2 2 2 2 3 3 3 2" xfId="8383" xr:uid="{00000000-0005-0000-0000-0000B84E0000}"/>
    <cellStyle name="annee semestre 3 2 2 2 3 3 2 2 2 2 2 2 3 3 3 2 2" xfId="34079" xr:uid="{00000000-0005-0000-0000-0000B94E0000}"/>
    <cellStyle name="annee semestre 3 2 2 2 3 3 2 2 2 2 2 2 3 3 3 3" xfId="25167" xr:uid="{00000000-0005-0000-0000-0000BA4E0000}"/>
    <cellStyle name="annee semestre 3 2 2 2 3 3 2 2 2 2 2 2 3 3 4" xfId="22413" xr:uid="{00000000-0005-0000-0000-0000BB4E0000}"/>
    <cellStyle name="annee semestre 3 2 2 2 3 3 2 2 2 2 2 2 4" xfId="17472" xr:uid="{00000000-0005-0000-0000-0000BC4E0000}"/>
    <cellStyle name="annee semestre 3 2 2 2 3 3 2 2 2 2 2 2 4 2" xfId="9619" xr:uid="{00000000-0005-0000-0000-0000BD4E0000}"/>
    <cellStyle name="annee semestre 3 2 2 2 3 3 2 2 2 2 2 2 4 2 2" xfId="35787" xr:uid="{00000000-0005-0000-0000-0000BE4E0000}"/>
    <cellStyle name="annee semestre 3 2 2 2 3 3 2 2 2 2 2 2 4 3" xfId="27412" xr:uid="{00000000-0005-0000-0000-0000BF4E0000}"/>
    <cellStyle name="annee semestre 3 2 2 2 3 3 2 2 2 2 2 2 5" xfId="24573" xr:uid="{00000000-0005-0000-0000-0000C04E0000}"/>
    <cellStyle name="annee semestre 3 2 2 2 3 3 2 2 2 2 3" xfId="15145" xr:uid="{00000000-0005-0000-0000-0000C14E0000}"/>
    <cellStyle name="annee semestre 3 2 2 2 3 3 2 2 2 2 3 2" xfId="8598" xr:uid="{00000000-0005-0000-0000-0000C24E0000}"/>
    <cellStyle name="annee semestre 3 2 2 2 3 3 2 2 2 2 3 2 2" xfId="33464" xr:uid="{00000000-0005-0000-0000-0000C34E0000}"/>
    <cellStyle name="annee semestre 3 2 2 2 3 3 2 2 2 2 3 3" xfId="24519" xr:uid="{00000000-0005-0000-0000-0000C44E0000}"/>
    <cellStyle name="annee semestre 3 2 2 2 3 3 2 2 2 2 4" xfId="21878" xr:uid="{00000000-0005-0000-0000-0000C54E0000}"/>
    <cellStyle name="annee semestre 3 2 2 2 3 3 2 2 2 3" xfId="1360" xr:uid="{00000000-0005-0000-0000-0000C64E0000}"/>
    <cellStyle name="annee semestre 3 2 2 2 3 3 2 2 2 3 2" xfId="1694" xr:uid="{00000000-0005-0000-0000-0000C74E0000}"/>
    <cellStyle name="annee semestre 3 2 2 2 3 3 2 2 2 3 2 2" xfId="1972" xr:uid="{00000000-0005-0000-0000-0000C84E0000}"/>
    <cellStyle name="annee semestre 3 2 2 2 3 3 2 2 2 3 2 2 2" xfId="2182" xr:uid="{00000000-0005-0000-0000-0000C94E0000}"/>
    <cellStyle name="annee semestre 3 2 2 2 3 3 2 2 2 3 2 2 2 2" xfId="2862" xr:uid="{00000000-0005-0000-0000-0000CA4E0000}"/>
    <cellStyle name="annee semestre 3 2 2 2 3 3 2 2 2 3 2 2 2 2 2" xfId="4113" xr:uid="{00000000-0005-0000-0000-0000CB4E0000}"/>
    <cellStyle name="annee semestre 3 2 2 2 3 3 2 2 2 3 2 2 2 2 2 2" xfId="4587" xr:uid="{00000000-0005-0000-0000-0000CC4E0000}"/>
    <cellStyle name="annee semestre 3 2 2 2 3 3 2 2 2 3 2 2 2 2 2 2 2" xfId="5684" xr:uid="{00000000-0005-0000-0000-0000CD4E0000}"/>
    <cellStyle name="annee semestre 3 2 2 2 3 3 2 2 2 3 2 2 2 2 2 2 2 2" xfId="6888" xr:uid="{00000000-0005-0000-0000-0000CE4E0000}"/>
    <cellStyle name="annee semestre 3 2 2 2 3 3 2 2 2 3 2 2 2 2 2 2 2 2 2" xfId="5985" xr:uid="{00000000-0005-0000-0000-0000CF4E0000}"/>
    <cellStyle name="annee semestre 3 2 2 2 3 3 2 2 2 3 2 2 2 2 2 2 2 2 2 2" xfId="7899" xr:uid="{00000000-0005-0000-0000-0000D04E0000}"/>
    <cellStyle name="annee semestre 3 2 2 2 3 3 2 2 2 3 2 2 2 2 2 2 2 2 2 2 2" xfId="13501" xr:uid="{00000000-0005-0000-0000-0000D14E0000}"/>
    <cellStyle name="annee semestre 3 2 2 2 3 3 2 2 2 3 2 2 2 2 2 2 2 2 2 2 2 2" xfId="9183" xr:uid="{00000000-0005-0000-0000-0000D24E0000}"/>
    <cellStyle name="annee semestre 3 2 2 2 3 3 2 2 2 3 2 2 2 2 2 2 2 2 2 2 2 2 2" xfId="31827" xr:uid="{00000000-0005-0000-0000-0000D34E0000}"/>
    <cellStyle name="annee semestre 3 2 2 2 3 3 2 2 2 3 2 2 2 2 2 2 2 2 2 2 2 3" xfId="25787" xr:uid="{00000000-0005-0000-0000-0000D44E0000}"/>
    <cellStyle name="annee semestre 3 2 2 2 3 3 2 2 2 3 2 2 2 2 2 2 2 2 2 2 3" xfId="27667" xr:uid="{00000000-0005-0000-0000-0000D54E0000}"/>
    <cellStyle name="annee semestre 3 2 2 2 3 3 2 2 2 3 2 2 2 2 2 2 2 2 2 3" xfId="17748" xr:uid="{00000000-0005-0000-0000-0000D64E0000}"/>
    <cellStyle name="annee semestre 3 2 2 2 3 3 2 2 2 3 2 2 2 2 2 2 2 2 2 3 2" xfId="11730" xr:uid="{00000000-0005-0000-0000-0000D74E0000}"/>
    <cellStyle name="annee semestre 3 2 2 2 3 3 2 2 2 3 2 2 2 2 2 2 2 2 2 3 2 2" xfId="36063" xr:uid="{00000000-0005-0000-0000-0000D84E0000}"/>
    <cellStyle name="annee semestre 3 2 2 2 3 3 2 2 2 3 2 2 2 2 2 2 2 2 2 3 3" xfId="31410" xr:uid="{00000000-0005-0000-0000-0000D94E0000}"/>
    <cellStyle name="annee semestre 3 2 2 2 3 3 2 2 2 3 2 2 2 2 2 2 2 2 2 4" xfId="28771" xr:uid="{00000000-0005-0000-0000-0000DA4E0000}"/>
    <cellStyle name="annee semestre 3 2 2 2 3 3 2 2 2 3 2 2 2 2 2 2 2 2 3" xfId="11046" xr:uid="{00000000-0005-0000-0000-0000DB4E0000}"/>
    <cellStyle name="annee semestre 3 2 2 2 3 3 2 2 2 3 2 2 2 2 2 2 2 2 3 2" xfId="12207" xr:uid="{00000000-0005-0000-0000-0000DC4E0000}"/>
    <cellStyle name="annee semestre 3 2 2 2 3 3 2 2 2 3 2 2 2 2 2 2 2 2 3 2 2" xfId="14184" xr:uid="{00000000-0005-0000-0000-0000DD4E0000}"/>
    <cellStyle name="annee semestre 3 2 2 2 3 3 2 2 2 3 2 2 2 2 2 2 2 2 3 2 2 2" xfId="19545" xr:uid="{00000000-0005-0000-0000-0000DE4E0000}"/>
    <cellStyle name="annee semestre 3 2 2 2 3 3 2 2 2 3 2 2 2 2 2 2 2 2 3 2 2 2 2" xfId="32510" xr:uid="{00000000-0005-0000-0000-0000DF4E0000}"/>
    <cellStyle name="annee semestre 3 2 2 2 3 3 2 2 2 3 2 2 2 2 2 2 2 2 3 2 2 3" xfId="31159" xr:uid="{00000000-0005-0000-0000-0000E04E0000}"/>
    <cellStyle name="annee semestre 3 2 2 2 3 3 2 2 2 3 2 2 2 2 2 2 2 2 3 2 3" xfId="25368" xr:uid="{00000000-0005-0000-0000-0000E14E0000}"/>
    <cellStyle name="annee semestre 3 2 2 2 3 3 2 2 2 3 2 2 2 2 2 2 2 2 3 3" xfId="18090" xr:uid="{00000000-0005-0000-0000-0000E24E0000}"/>
    <cellStyle name="annee semestre 3 2 2 2 3 3 2 2 2 3 2 2 2 2 2 2 2 2 3 3 2" xfId="18788" xr:uid="{00000000-0005-0000-0000-0000E34E0000}"/>
    <cellStyle name="annee semestre 3 2 2 2 3 3 2 2 2 3 2 2 2 2 2 2 2 2 3 3 2 2" xfId="36405" xr:uid="{00000000-0005-0000-0000-0000E44E0000}"/>
    <cellStyle name="annee semestre 3 2 2 2 3 3 2 2 2 3 2 2 2 2 2 2 2 2 3 3 3" xfId="22785" xr:uid="{00000000-0005-0000-0000-0000E54E0000}"/>
    <cellStyle name="annee semestre 3 2 2 2 3 3 2 2 2 3 2 2 2 2 2 2 2 2 3 4" xfId="24857" xr:uid="{00000000-0005-0000-0000-0000E64E0000}"/>
    <cellStyle name="annee semestre 3 2 2 2 3 3 2 2 2 3 2 2 2 2 2 2 2 3" xfId="18143" xr:uid="{00000000-0005-0000-0000-0000E74E0000}"/>
    <cellStyle name="annee semestre 3 2 2 2 3 3 2 2 2 3 2 2 2 2 2 2 2 3 2" xfId="8838" xr:uid="{00000000-0005-0000-0000-0000E84E0000}"/>
    <cellStyle name="annee semestre 3 2 2 2 3 3 2 2 2 3 2 2 2 2 2 2 2 3 2 2" xfId="36458" xr:uid="{00000000-0005-0000-0000-0000E94E0000}"/>
    <cellStyle name="annee semestre 3 2 2 2 3 3 2 2 2 3 2 2 2 2 2 2 2 3 3" xfId="25879" xr:uid="{00000000-0005-0000-0000-0000EA4E0000}"/>
    <cellStyle name="annee semestre 3 2 2 2 3 3 2 2 2 3 2 2 2 2 2 2 2 4" xfId="27438" xr:uid="{00000000-0005-0000-0000-0000EB4E0000}"/>
    <cellStyle name="annee semestre 3 2 2 2 3 3 2 2 2 3 2 2 2 2 2 3" xfId="17049" xr:uid="{00000000-0005-0000-0000-0000EC4E0000}"/>
    <cellStyle name="annee semestre 3 2 2 2 3 3 2 2 2 3 2 2 2 2 2 3 2" xfId="11690" xr:uid="{00000000-0005-0000-0000-0000ED4E0000}"/>
    <cellStyle name="annee semestre 3 2 2 2 3 3 2 2 2 3 2 2 2 2 2 3 2 2" xfId="35364" xr:uid="{00000000-0005-0000-0000-0000EE4E0000}"/>
    <cellStyle name="annee semestre 3 2 2 2 3 3 2 2 2 3 2 2 2 2 2 3 3" xfId="30282" xr:uid="{00000000-0005-0000-0000-0000EF4E0000}"/>
    <cellStyle name="annee semestre 3 2 2 2 3 3 2 2 2 3 2 2 2 2 2 4" xfId="29432" xr:uid="{00000000-0005-0000-0000-0000F04E0000}"/>
    <cellStyle name="annee semestre 3 2 2 2 3 3 2 2 2 3 2 2 2 3" xfId="3344" xr:uid="{00000000-0005-0000-0000-0000F14E0000}"/>
    <cellStyle name="annee semestre 3 2 2 2 3 3 2 2 2 3 2 2 2 3 2" xfId="4323" xr:uid="{00000000-0005-0000-0000-0000F24E0000}"/>
    <cellStyle name="annee semestre 3 2 2 2 3 3 2 2 2 3 2 2 2 3 2 2" xfId="5739" xr:uid="{00000000-0005-0000-0000-0000F34E0000}"/>
    <cellStyle name="annee semestre 3 2 2 2 3 3 2 2 2 3 2 2 2 3 2 2 2" xfId="6849" xr:uid="{00000000-0005-0000-0000-0000F44E0000}"/>
    <cellStyle name="annee semestre 3 2 2 2 3 3 2 2 2 3 2 2 2 3 2 2 2 2" xfId="5957" xr:uid="{00000000-0005-0000-0000-0000F54E0000}"/>
    <cellStyle name="annee semestre 3 2 2 2 3 3 2 2 2 3 2 2 2 3 2 2 2 2 2" xfId="7860" xr:uid="{00000000-0005-0000-0000-0000F64E0000}"/>
    <cellStyle name="annee semestre 3 2 2 2 3 3 2 2 2 3 2 2 2 3 2 2 2 2 2 2" xfId="13659" xr:uid="{00000000-0005-0000-0000-0000F74E0000}"/>
    <cellStyle name="annee semestre 3 2 2 2 3 3 2 2 2 3 2 2 2 3 2 2 2 2 2 2 2" xfId="13133" xr:uid="{00000000-0005-0000-0000-0000F84E0000}"/>
    <cellStyle name="annee semestre 3 2 2 2 3 3 2 2 2 3 2 2 2 3 2 2 2 2 2 2 2 2" xfId="31985" xr:uid="{00000000-0005-0000-0000-0000F94E0000}"/>
    <cellStyle name="annee semestre 3 2 2 2 3 3 2 2 2 3 2 2 2 3 2 2 2 2 2 2 3" xfId="29877" xr:uid="{00000000-0005-0000-0000-0000FA4E0000}"/>
    <cellStyle name="annee semestre 3 2 2 2 3 3 2 2 2 3 2 2 2 3 2 2 2 2 2 3" xfId="20646" xr:uid="{00000000-0005-0000-0000-0000FB4E0000}"/>
    <cellStyle name="annee semestre 3 2 2 2 3 3 2 2 2 3 2 2 2 3 2 2 2 2 3" xfId="17921" xr:uid="{00000000-0005-0000-0000-0000FC4E0000}"/>
    <cellStyle name="annee semestre 3 2 2 2 3 3 2 2 2 3 2 2 2 3 2 2 2 2 3 2" xfId="20610" xr:uid="{00000000-0005-0000-0000-0000FD4E0000}"/>
    <cellStyle name="annee semestre 3 2 2 2 3 3 2 2 2 3 2 2 2 3 2 2 2 2 3 2 2" xfId="36236" xr:uid="{00000000-0005-0000-0000-0000FE4E0000}"/>
    <cellStyle name="annee semestre 3 2 2 2 3 3 2 2 2 3 2 2 2 3 2 2 2 2 3 3" xfId="27574" xr:uid="{00000000-0005-0000-0000-0000FF4E0000}"/>
    <cellStyle name="annee semestre 3 2 2 2 3 3 2 2 2 3 2 2 2 3 2 2 2 2 4" xfId="27227" xr:uid="{00000000-0005-0000-0000-0000004F0000}"/>
    <cellStyle name="annee semestre 3 2 2 2 3 3 2 2 2 3 2 2 2 3 2 2 2 3" xfId="11007" xr:uid="{00000000-0005-0000-0000-0000014F0000}"/>
    <cellStyle name="annee semestre 3 2 2 2 3 3 2 2 2 3 2 2 2 3 2 2 2 3 2" xfId="12324" xr:uid="{00000000-0005-0000-0000-0000024F0000}"/>
    <cellStyle name="annee semestre 3 2 2 2 3 3 2 2 2 3 2 2 2 3 2 2 2 3 2 2" xfId="14500" xr:uid="{00000000-0005-0000-0000-0000034F0000}"/>
    <cellStyle name="annee semestre 3 2 2 2 3 3 2 2 2 3 2 2 2 3 2 2 2 3 2 2 2" xfId="9277" xr:uid="{00000000-0005-0000-0000-0000044F0000}"/>
    <cellStyle name="annee semestre 3 2 2 2 3 3 2 2 2 3 2 2 2 3 2 2 2 3 2 2 2 2" xfId="32826" xr:uid="{00000000-0005-0000-0000-0000054F0000}"/>
    <cellStyle name="annee semestre 3 2 2 2 3 3 2 2 2 3 2 2 2 3 2 2 2 3 2 2 3" xfId="27702" xr:uid="{00000000-0005-0000-0000-0000064F0000}"/>
    <cellStyle name="annee semestre 3 2 2 2 3 3 2 2 2 3 2 2 2 3 2 2 2 3 2 3" xfId="27699" xr:uid="{00000000-0005-0000-0000-0000074F0000}"/>
    <cellStyle name="annee semestre 3 2 2 2 3 3 2 2 2 3 2 2 2 3 2 2 2 3 3" xfId="15728" xr:uid="{00000000-0005-0000-0000-0000084F0000}"/>
    <cellStyle name="annee semestre 3 2 2 2 3 3 2 2 2 3 2 2 2 3 2 2 2 3 3 2" xfId="12934" xr:uid="{00000000-0005-0000-0000-0000094F0000}"/>
    <cellStyle name="annee semestre 3 2 2 2 3 3 2 2 2 3 2 2 2 3 2 2 2 3 3 2 2" xfId="34044" xr:uid="{00000000-0005-0000-0000-00000A4F0000}"/>
    <cellStyle name="annee semestre 3 2 2 2 3 3 2 2 2 3 2 2 2 3 2 2 2 3 3 3" xfId="27774" xr:uid="{00000000-0005-0000-0000-00000B4F0000}"/>
    <cellStyle name="annee semestre 3 2 2 2 3 3 2 2 2 3 2 2 2 3 2 2 2 3 4" xfId="20674" xr:uid="{00000000-0005-0000-0000-00000C4F0000}"/>
    <cellStyle name="annee semestre 3 2 2 2 3 3 2 2 2 3 2 2 2 3 2 2 3" xfId="17529" xr:uid="{00000000-0005-0000-0000-00000D4F0000}"/>
    <cellStyle name="annee semestre 3 2 2 2 3 3 2 2 2 3 2 2 2 3 2 2 3 2" xfId="9308" xr:uid="{00000000-0005-0000-0000-00000E4F0000}"/>
    <cellStyle name="annee semestre 3 2 2 2 3 3 2 2 2 3 2 2 2 3 2 2 3 2 2" xfId="35844" xr:uid="{00000000-0005-0000-0000-00000F4F0000}"/>
    <cellStyle name="annee semestre 3 2 2 2 3 3 2 2 2 3 2 2 2 3 2 2 3 3" xfId="21760" xr:uid="{00000000-0005-0000-0000-0000104F0000}"/>
    <cellStyle name="annee semestre 3 2 2 2 3 3 2 2 2 3 2 2 2 3 2 2 4" xfId="21672" xr:uid="{00000000-0005-0000-0000-0000114F0000}"/>
    <cellStyle name="annee semestre 3 2 2 2 3 3 2 2 2 3 2 2 2 3 3" xfId="17817" xr:uid="{00000000-0005-0000-0000-0000124F0000}"/>
    <cellStyle name="annee semestre 3 2 2 2 3 3 2 2 2 3 2 2 2 3 3 2" xfId="8597" xr:uid="{00000000-0005-0000-0000-0000134F0000}"/>
    <cellStyle name="annee semestre 3 2 2 2 3 3 2 2 2 3 2 2 2 3 3 2 2" xfId="36132" xr:uid="{00000000-0005-0000-0000-0000144F0000}"/>
    <cellStyle name="annee semestre 3 2 2 2 3 3 2 2 2 3 2 2 2 3 3 3" xfId="26087" xr:uid="{00000000-0005-0000-0000-0000154F0000}"/>
    <cellStyle name="annee semestre 3 2 2 2 3 3 2 2 2 3 2 2 2 3 4" xfId="28385" xr:uid="{00000000-0005-0000-0000-0000164F0000}"/>
    <cellStyle name="annee semestre 3 2 2 2 3 3 2 2 2 3 2 3" xfId="2595" xr:uid="{00000000-0005-0000-0000-0000174F0000}"/>
    <cellStyle name="annee semestre 3 2 2 2 3 3 2 2 2 3 2 3 2" xfId="2743" xr:uid="{00000000-0005-0000-0000-0000184F0000}"/>
    <cellStyle name="annee semestre 3 2 2 2 3 3 2 2 2 3 2 3 2 2" xfId="4200" xr:uid="{00000000-0005-0000-0000-0000194F0000}"/>
    <cellStyle name="annee semestre 3 2 2 2 3 3 2 2 2 3 2 3 2 2 2" xfId="4674" xr:uid="{00000000-0005-0000-0000-00001A4F0000}"/>
    <cellStyle name="annee semestre 3 2 2 2 3 3 2 2 2 3 2 3 2 2 2 2" xfId="5451" xr:uid="{00000000-0005-0000-0000-00001B4F0000}"/>
    <cellStyle name="annee semestre 3 2 2 2 3 3 2 2 2 3 2 3 2 2 2 2 2" xfId="6330" xr:uid="{00000000-0005-0000-0000-00001C4F0000}"/>
    <cellStyle name="annee semestre 3 2 2 2 3 3 2 2 2 3 2 3 2 2 2 2 2 2" xfId="6225" xr:uid="{00000000-0005-0000-0000-00001D4F0000}"/>
    <cellStyle name="annee semestre 3 2 2 2 3 3 2 2 2 3 2 3 2 2 2 2 2 2 2" xfId="7341" xr:uid="{00000000-0005-0000-0000-00001E4F0000}"/>
    <cellStyle name="annee semestre 3 2 2 2 3 3 2 2 2 3 2 3 2 2 2 2 2 2 2 2" xfId="14072" xr:uid="{00000000-0005-0000-0000-00001F4F0000}"/>
    <cellStyle name="annee semestre 3 2 2 2 3 3 2 2 2 3 2 3 2 2 2 2 2 2 2 2 2" xfId="13134" xr:uid="{00000000-0005-0000-0000-0000204F0000}"/>
    <cellStyle name="annee semestre 3 2 2 2 3 3 2 2 2 3 2 3 2 2 2 2 2 2 2 2 2 2" xfId="32398" xr:uid="{00000000-0005-0000-0000-0000214F0000}"/>
    <cellStyle name="annee semestre 3 2 2 2 3 3 2 2 2 3 2 3 2 2 2 2 2 2 2 2 3" xfId="28760" xr:uid="{00000000-0005-0000-0000-0000224F0000}"/>
    <cellStyle name="annee semestre 3 2 2 2 3 3 2 2 2 3 2 3 2 2 2 2 2 2 2 3" xfId="23623" xr:uid="{00000000-0005-0000-0000-0000234F0000}"/>
    <cellStyle name="annee semestre 3 2 2 2 3 3 2 2 2 3 2 3 2 2 2 2 2 2 3" xfId="18265" xr:uid="{00000000-0005-0000-0000-0000244F0000}"/>
    <cellStyle name="annee semestre 3 2 2 2 3 3 2 2 2 3 2 3 2 2 2 2 2 2 3 2" xfId="19927" xr:uid="{00000000-0005-0000-0000-0000254F0000}"/>
    <cellStyle name="annee semestre 3 2 2 2 3 3 2 2 2 3 2 3 2 2 2 2 2 2 3 2 2" xfId="36580" xr:uid="{00000000-0005-0000-0000-0000264F0000}"/>
    <cellStyle name="annee semestre 3 2 2 2 3 3 2 2 2 3 2 3 2 2 2 2 2 2 3 3" xfId="21564" xr:uid="{00000000-0005-0000-0000-0000274F0000}"/>
    <cellStyle name="annee semestre 3 2 2 2 3 3 2 2 2 3 2 3 2 2 2 2 2 2 4" xfId="21533" xr:uid="{00000000-0005-0000-0000-0000284F0000}"/>
    <cellStyle name="annee semestre 3 2 2 2 3 3 2 2 2 3 2 3 2 2 2 2 2 3" xfId="10488" xr:uid="{00000000-0005-0000-0000-0000294F0000}"/>
    <cellStyle name="annee semestre 3 2 2 2 3 3 2 2 2 3 2 3 2 2 2 2 2 3 2" xfId="12194" xr:uid="{00000000-0005-0000-0000-00002A4F0000}"/>
    <cellStyle name="annee semestre 3 2 2 2 3 3 2 2 2 3 2 3 2 2 2 2 2 3 2 2" xfId="13512" xr:uid="{00000000-0005-0000-0000-00002B4F0000}"/>
    <cellStyle name="annee semestre 3 2 2 2 3 3 2 2 2 3 2 3 2 2 2 2 2 3 2 2 2" xfId="20023" xr:uid="{00000000-0005-0000-0000-00002C4F0000}"/>
    <cellStyle name="annee semestre 3 2 2 2 3 3 2 2 2 3 2 3 2 2 2 2 2 3 2 2 2 2" xfId="31838" xr:uid="{00000000-0005-0000-0000-00002D4F0000}"/>
    <cellStyle name="annee semestre 3 2 2 2 3 3 2 2 2 3 2 3 2 2 2 2 2 3 2 2 3" xfId="30351" xr:uid="{00000000-0005-0000-0000-00002E4F0000}"/>
    <cellStyle name="annee semestre 3 2 2 2 3 3 2 2 2 3 2 3 2 2 2 2 2 3 2 3" xfId="29759" xr:uid="{00000000-0005-0000-0000-00002F4F0000}"/>
    <cellStyle name="annee semestre 3 2 2 2 3 3 2 2 2 3 2 3 2 2 2 2 2 3 3" xfId="16488" xr:uid="{00000000-0005-0000-0000-0000304F0000}"/>
    <cellStyle name="annee semestre 3 2 2 2 3 3 2 2 2 3 2 3 2 2 2 2 2 3 3 2" xfId="19770" xr:uid="{00000000-0005-0000-0000-0000314F0000}"/>
    <cellStyle name="annee semestre 3 2 2 2 3 3 2 2 2 3 2 3 2 2 2 2 2 3 3 2 2" xfId="34803" xr:uid="{00000000-0005-0000-0000-0000324F0000}"/>
    <cellStyle name="annee semestre 3 2 2 2 3 3 2 2 2 3 2 3 2 2 2 2 2 3 3 3" xfId="29723" xr:uid="{00000000-0005-0000-0000-0000334F0000}"/>
    <cellStyle name="annee semestre 3 2 2 2 3 3 2 2 2 3 2 3 2 2 2 2 2 3 4" xfId="26029" xr:uid="{00000000-0005-0000-0000-0000344F0000}"/>
    <cellStyle name="annee semestre 3 2 2 2 3 3 2 2 2 3 2 3 2 2 2 2 3" xfId="15190" xr:uid="{00000000-0005-0000-0000-0000354F0000}"/>
    <cellStyle name="annee semestre 3 2 2 2 3 3 2 2 2 3 2 3 2 2 2 2 3 2" xfId="9127" xr:uid="{00000000-0005-0000-0000-0000364F0000}"/>
    <cellStyle name="annee semestre 3 2 2 2 3 3 2 2 2 3 2 3 2 2 2 2 3 2 2" xfId="33509" xr:uid="{00000000-0005-0000-0000-0000374F0000}"/>
    <cellStyle name="annee semestre 3 2 2 2 3 3 2 2 2 3 2 3 2 2 2 2 3 3" xfId="31351" xr:uid="{00000000-0005-0000-0000-0000384F0000}"/>
    <cellStyle name="annee semestre 3 2 2 2 3 3 2 2 2 3 2 3 2 2 2 2 4" xfId="29386" xr:uid="{00000000-0005-0000-0000-0000394F0000}"/>
    <cellStyle name="annee semestre 3 2 2 2 3 3 2 2 2 3 2 3 2 2 3" xfId="17491" xr:uid="{00000000-0005-0000-0000-00003A4F0000}"/>
    <cellStyle name="annee semestre 3 2 2 2 3 3 2 2 2 3 2 3 2 2 3 2" xfId="8718" xr:uid="{00000000-0005-0000-0000-00003B4F0000}"/>
    <cellStyle name="annee semestre 3 2 2 2 3 3 2 2 2 3 2 3 2 2 3 2 2" xfId="35806" xr:uid="{00000000-0005-0000-0000-00003C4F0000}"/>
    <cellStyle name="annee semestre 3 2 2 2 3 3 2 2 2 3 2 3 2 2 3 3" xfId="30445" xr:uid="{00000000-0005-0000-0000-00003D4F0000}"/>
    <cellStyle name="annee semestre 3 2 2 2 3 3 2 2 2 3 2 3 2 2 4" xfId="26890" xr:uid="{00000000-0005-0000-0000-00003E4F0000}"/>
    <cellStyle name="annee semestre 3 2 2 2 3 3 2 2 2 3 2 3 3" xfId="3058" xr:uid="{00000000-0005-0000-0000-00003F4F0000}"/>
    <cellStyle name="annee semestre 3 2 2 2 3 3 2 2 2 3 2 3 3 2" xfId="3846" xr:uid="{00000000-0005-0000-0000-0000404F0000}"/>
    <cellStyle name="annee semestre 3 2 2 2 3 3 2 2 2 3 2 3 3 2 2" xfId="4854" xr:uid="{00000000-0005-0000-0000-0000414F0000}"/>
    <cellStyle name="annee semestre 3 2 2 2 3 3 2 2 2 3 2 3 3 2 2 2" xfId="6393" xr:uid="{00000000-0005-0000-0000-0000424F0000}"/>
    <cellStyle name="annee semestre 3 2 2 2 3 3 2 2 2 3 2 3 3 2 2 2 2" xfId="6189" xr:uid="{00000000-0005-0000-0000-0000434F0000}"/>
    <cellStyle name="annee semestre 3 2 2 2 3 3 2 2 2 3 2 3 3 2 2 2 2 2" xfId="7404" xr:uid="{00000000-0005-0000-0000-0000444F0000}"/>
    <cellStyle name="annee semestre 3 2 2 2 3 3 2 2 2 3 2 3 3 2 2 2 2 2 2" xfId="13331" xr:uid="{00000000-0005-0000-0000-0000454F0000}"/>
    <cellStyle name="annee semestre 3 2 2 2 3 3 2 2 2 3 2 3 3 2 2 2 2 2 2 2" xfId="19074" xr:uid="{00000000-0005-0000-0000-0000464F0000}"/>
    <cellStyle name="annee semestre 3 2 2 2 3 3 2 2 2 3 2 3 3 2 2 2 2 2 2 2 2" xfId="31657" xr:uid="{00000000-0005-0000-0000-0000474F0000}"/>
    <cellStyle name="annee semestre 3 2 2 2 3 3 2 2 2 3 2 3 3 2 2 2 2 2 2 3" xfId="28184" xr:uid="{00000000-0005-0000-0000-0000484F0000}"/>
    <cellStyle name="annee semestre 3 2 2 2 3 3 2 2 2 3 2 3 3 2 2 2 2 2 3" xfId="23287" xr:uid="{00000000-0005-0000-0000-0000494F0000}"/>
    <cellStyle name="annee semestre 3 2 2 2 3 3 2 2 2 3 2 3 3 2 2 2 2 3" xfId="15698" xr:uid="{00000000-0005-0000-0000-00004A4F0000}"/>
    <cellStyle name="annee semestre 3 2 2 2 3 3 2 2 2 3 2 3 3 2 2 2 2 3 2" xfId="11287" xr:uid="{00000000-0005-0000-0000-00004B4F0000}"/>
    <cellStyle name="annee semestre 3 2 2 2 3 3 2 2 2 3 2 3 3 2 2 2 2 3 2 2" xfId="34014" xr:uid="{00000000-0005-0000-0000-00004C4F0000}"/>
    <cellStyle name="annee semestre 3 2 2 2 3 3 2 2 2 3 2 3 3 2 2 2 2 3 3" xfId="20778" xr:uid="{00000000-0005-0000-0000-00004D4F0000}"/>
    <cellStyle name="annee semestre 3 2 2 2 3 3 2 2 2 3 2 3 3 2 2 2 2 4" xfId="22029" xr:uid="{00000000-0005-0000-0000-00004E4F0000}"/>
    <cellStyle name="annee semestre 3 2 2 2 3 3 2 2 2 3 2 3 3 2 2 2 3" xfId="10551" xr:uid="{00000000-0005-0000-0000-00004F4F0000}"/>
    <cellStyle name="annee semestre 3 2 2 2 3 3 2 2 2 3 2 3 3 2 2 2 3 2" xfId="12357" xr:uid="{00000000-0005-0000-0000-0000504F0000}"/>
    <cellStyle name="annee semestre 3 2 2 2 3 3 2 2 2 3 2 3 3 2 2 2 3 2 2" xfId="14533" xr:uid="{00000000-0005-0000-0000-0000514F0000}"/>
    <cellStyle name="annee semestre 3 2 2 2 3 3 2 2 2 3 2 3 3 2 2 2 3 2 2 2" xfId="19908" xr:uid="{00000000-0005-0000-0000-0000524F0000}"/>
    <cellStyle name="annee semestre 3 2 2 2 3 3 2 2 2 3 2 3 3 2 2 2 3 2 2 2 2" xfId="32859" xr:uid="{00000000-0005-0000-0000-0000534F0000}"/>
    <cellStyle name="annee semestre 3 2 2 2 3 3 2 2 2 3 2 3 3 2 2 2 3 2 2 3" xfId="28288" xr:uid="{00000000-0005-0000-0000-0000544F0000}"/>
    <cellStyle name="annee semestre 3 2 2 2 3 3 2 2 2 3 2 3 3 2 2 2 3 2 3" xfId="22394" xr:uid="{00000000-0005-0000-0000-0000554F0000}"/>
    <cellStyle name="annee semestre 3 2 2 2 3 3 2 2 2 3 2 3 3 2 2 2 3 3" xfId="16643" xr:uid="{00000000-0005-0000-0000-0000564F0000}"/>
    <cellStyle name="annee semestre 3 2 2 2 3 3 2 2 2 3 2 3 3 2 2 2 3 3 2" xfId="20287" xr:uid="{00000000-0005-0000-0000-0000574F0000}"/>
    <cellStyle name="annee semestre 3 2 2 2 3 3 2 2 2 3 2 3 3 2 2 2 3 3 2 2" xfId="34958" xr:uid="{00000000-0005-0000-0000-0000584F0000}"/>
    <cellStyle name="annee semestre 3 2 2 2 3 3 2 2 2 3 2 3 3 2 2 2 3 3 3" xfId="29947" xr:uid="{00000000-0005-0000-0000-0000594F0000}"/>
    <cellStyle name="annee semestre 3 2 2 2 3 3 2 2 2 3 2 3 3 2 2 2 3 4" xfId="26749" xr:uid="{00000000-0005-0000-0000-00005A4F0000}"/>
    <cellStyle name="annee semestre 3 2 2 2 3 3 2 2 2 3 2 3 3 2 2 3" xfId="14960" xr:uid="{00000000-0005-0000-0000-00005B4F0000}"/>
    <cellStyle name="annee semestre 3 2 2 2 3 3 2 2 2 3 2 3 3 2 2 3 2" xfId="8625" xr:uid="{00000000-0005-0000-0000-00005C4F0000}"/>
    <cellStyle name="annee semestre 3 2 2 2 3 3 2 2 2 3 2 3 3 2 2 3 2 2" xfId="33281" xr:uid="{00000000-0005-0000-0000-00005D4F0000}"/>
    <cellStyle name="annee semestre 3 2 2 2 3 3 2 2 2 3 2 3 3 2 2 3 3" xfId="31155" xr:uid="{00000000-0005-0000-0000-00005E4F0000}"/>
    <cellStyle name="annee semestre 3 2 2 2 3 3 2 2 2 3 2 3 3 2 2 4" xfId="26275" xr:uid="{00000000-0005-0000-0000-00005F4F0000}"/>
    <cellStyle name="annee semestre 3 2 2 2 3 3 2 2 2 3 2 3 3 3" xfId="16354" xr:uid="{00000000-0005-0000-0000-0000604F0000}"/>
    <cellStyle name="annee semestre 3 2 2 2 3 3 2 2 2 3 2 3 3 3 2" xfId="10189" xr:uid="{00000000-0005-0000-0000-0000614F0000}"/>
    <cellStyle name="annee semestre 3 2 2 2 3 3 2 2 2 3 2 3 3 3 2 2" xfId="34669" xr:uid="{00000000-0005-0000-0000-0000624F0000}"/>
    <cellStyle name="annee semestre 3 2 2 2 3 3 2 2 2 3 2 3 3 3 3" xfId="30153" xr:uid="{00000000-0005-0000-0000-0000634F0000}"/>
    <cellStyle name="annee semestre 3 2 2 2 3 3 2 2 2 3 2 3 3 4" xfId="24938" xr:uid="{00000000-0005-0000-0000-0000644F0000}"/>
    <cellStyle name="annee semestre 3 2 2 2 3 3 2 2 2 3 2 4" xfId="18047" xr:uid="{00000000-0005-0000-0000-0000654F0000}"/>
    <cellStyle name="annee semestre 3 2 2 2 3 3 2 2 2 3 2 4 2" xfId="19727" xr:uid="{00000000-0005-0000-0000-0000664F0000}"/>
    <cellStyle name="annee semestre 3 2 2 2 3 3 2 2 2 3 2 4 2 2" xfId="36362" xr:uid="{00000000-0005-0000-0000-0000674F0000}"/>
    <cellStyle name="annee semestre 3 2 2 2 3 3 2 2 2 3 2 4 3" xfId="20877" xr:uid="{00000000-0005-0000-0000-0000684F0000}"/>
    <cellStyle name="annee semestre 3 2 2 2 3 3 2 2 2 3 2 5" xfId="27196" xr:uid="{00000000-0005-0000-0000-0000694F0000}"/>
    <cellStyle name="annee semestre 3 2 2 2 3 3 2 2 2 4" xfId="15267" xr:uid="{00000000-0005-0000-0000-00006A4F0000}"/>
    <cellStyle name="annee semestre 3 2 2 2 3 3 2 2 2 4 2" xfId="8275" xr:uid="{00000000-0005-0000-0000-00006B4F0000}"/>
    <cellStyle name="annee semestre 3 2 2 2 3 3 2 2 2 4 2 2" xfId="33586" xr:uid="{00000000-0005-0000-0000-00006C4F0000}"/>
    <cellStyle name="annee semestre 3 2 2 2 3 3 2 2 2 4 3" xfId="20714" xr:uid="{00000000-0005-0000-0000-00006D4F0000}"/>
    <cellStyle name="annee semestre 3 2 2 2 3 3 2 2 2 5" xfId="26591" xr:uid="{00000000-0005-0000-0000-00006E4F0000}"/>
    <cellStyle name="annee semestre 3 2 2 2 3 3 2 3" xfId="15574" xr:uid="{00000000-0005-0000-0000-00006F4F0000}"/>
    <cellStyle name="annee semestre 3 2 2 2 3 3 2 3 2" xfId="9699" xr:uid="{00000000-0005-0000-0000-0000704F0000}"/>
    <cellStyle name="annee semestre 3 2 2 2 3 3 2 3 2 2" xfId="33891" xr:uid="{00000000-0005-0000-0000-0000714F0000}"/>
    <cellStyle name="annee semestre 3 2 2 2 3 3 2 3 3" xfId="21278" xr:uid="{00000000-0005-0000-0000-0000724F0000}"/>
    <cellStyle name="annee semestre 3 2 2 2 3 3 2 4" xfId="20637" xr:uid="{00000000-0005-0000-0000-0000734F0000}"/>
    <cellStyle name="annee semestre 3 2 2 2 4" xfId="750" xr:uid="{00000000-0005-0000-0000-0000744F0000}"/>
    <cellStyle name="annee semestre 3 2 2 2 4 2" xfId="835" xr:uid="{00000000-0005-0000-0000-0000754F0000}"/>
    <cellStyle name="annee semestre 3 2 2 2 4 2 2" xfId="599" xr:uid="{00000000-0005-0000-0000-0000764F0000}"/>
    <cellStyle name="annee semestre 3 2 2 2 4 2 2 2" xfId="1068" xr:uid="{00000000-0005-0000-0000-0000774F0000}"/>
    <cellStyle name="annee semestre 3 2 2 2 4 2 2 2 2" xfId="1584" xr:uid="{00000000-0005-0000-0000-0000784F0000}"/>
    <cellStyle name="annee semestre 3 2 2 2 4 2 2 2 2 2" xfId="1247" xr:uid="{00000000-0005-0000-0000-0000794F0000}"/>
    <cellStyle name="annee semestre 3 2 2 2 4 2 2 2 2 2 2" xfId="1643" xr:uid="{00000000-0005-0000-0000-00007A4F0000}"/>
    <cellStyle name="annee semestre 3 2 2 2 4 2 2 2 2 2 2 2" xfId="1921" xr:uid="{00000000-0005-0000-0000-00007B4F0000}"/>
    <cellStyle name="annee semestre 3 2 2 2 4 2 2 2 2 2 2 2 2" xfId="2264" xr:uid="{00000000-0005-0000-0000-00007C4F0000}"/>
    <cellStyle name="annee semestre 3 2 2 2 4 2 2 2 2 2 2 2 2 2" xfId="2811" xr:uid="{00000000-0005-0000-0000-00007D4F0000}"/>
    <cellStyle name="annee semestre 3 2 2 2 4 2 2 2 2 2 2 2 2 2 2" xfId="4108" xr:uid="{00000000-0005-0000-0000-00007E4F0000}"/>
    <cellStyle name="annee semestre 3 2 2 2 4 2 2 2 2 2 2 2 2 2 2 2" xfId="4582" xr:uid="{00000000-0005-0000-0000-00007F4F0000}"/>
    <cellStyle name="annee semestre 3 2 2 2 4 2 2 2 2 2 2 2 2 2 2 2 2" xfId="4845" xr:uid="{00000000-0005-0000-0000-0000804F0000}"/>
    <cellStyle name="annee semestre 3 2 2 2 4 2 2 2 2 2 2 2 2 2 2 2 2 2" xfId="6528" xr:uid="{00000000-0005-0000-0000-0000814F0000}"/>
    <cellStyle name="annee semestre 3 2 2 2 4 2 2 2 2 2 2 2 2 2 2 2 2 2 2" xfId="6117" xr:uid="{00000000-0005-0000-0000-0000824F0000}"/>
    <cellStyle name="annee semestre 3 2 2 2 4 2 2 2 2 2 2 2 2 2 2 2 2 2 2 2" xfId="7539" xr:uid="{00000000-0005-0000-0000-0000834F0000}"/>
    <cellStyle name="annee semestre 3 2 2 2 4 2 2 2 2 2 2 2 2 2 2 2 2 2 2 2 2" xfId="14069" xr:uid="{00000000-0005-0000-0000-0000844F0000}"/>
    <cellStyle name="annee semestre 3 2 2 2 4 2 2 2 2 2 2 2 2 2 2 2 2 2 2 2 2 2" xfId="19605" xr:uid="{00000000-0005-0000-0000-0000854F0000}"/>
    <cellStyle name="annee semestre 3 2 2 2 4 2 2 2 2 2 2 2 2 2 2 2 2 2 2 2 2 2 2" xfId="32395" xr:uid="{00000000-0005-0000-0000-0000864F0000}"/>
    <cellStyle name="annee semestre 3 2 2 2 4 2 2 2 2 2 2 2 2 2 2 2 2 2 2 2 2 3" xfId="30379" xr:uid="{00000000-0005-0000-0000-0000874F0000}"/>
    <cellStyle name="annee semestre 3 2 2 2 4 2 2 2 2 2 2 2 2 2 2 2 2 2 2 2 3" xfId="20949" xr:uid="{00000000-0005-0000-0000-0000884F0000}"/>
    <cellStyle name="annee semestre 3 2 2 2 4 2 2 2 2 2 2 2 2 2 2 2 2 2 2 3" xfId="16968" xr:uid="{00000000-0005-0000-0000-0000894F0000}"/>
    <cellStyle name="annee semestre 3 2 2 2 4 2 2 2 2 2 2 2 2 2 2 2 2 2 2 3 2" xfId="10025" xr:uid="{00000000-0005-0000-0000-00008A4F0000}"/>
    <cellStyle name="annee semestre 3 2 2 2 4 2 2 2 2 2 2 2 2 2 2 2 2 2 2 3 2 2" xfId="35283" xr:uid="{00000000-0005-0000-0000-00008B4F0000}"/>
    <cellStyle name="annee semestre 3 2 2 2 4 2 2 2 2 2 2 2 2 2 2 2 2 2 2 3 3" xfId="24392" xr:uid="{00000000-0005-0000-0000-00008C4F0000}"/>
    <cellStyle name="annee semestre 3 2 2 2 4 2 2 2 2 2 2 2 2 2 2 2 2 2 2 4" xfId="28348" xr:uid="{00000000-0005-0000-0000-00008D4F0000}"/>
    <cellStyle name="annee semestre 3 2 2 2 4 2 2 2 2 2 2 2 2 2 2 2 2 2 3" xfId="10686" xr:uid="{00000000-0005-0000-0000-00008E4F0000}"/>
    <cellStyle name="annee semestre 3 2 2 2 4 2 2 2 2 2 2 2 2 2 2 2 2 2 3 2" xfId="12392" xr:uid="{00000000-0005-0000-0000-00008F4F0000}"/>
    <cellStyle name="annee semestre 3 2 2 2 4 2 2 2 2 2 2 2 2 2 2 2 2 2 3 2 2" xfId="14568" xr:uid="{00000000-0005-0000-0000-0000904F0000}"/>
    <cellStyle name="annee semestre 3 2 2 2 4 2 2 2 2 2 2 2 2 2 2 2 2 2 3 2 2 2" xfId="10406" xr:uid="{00000000-0005-0000-0000-0000914F0000}"/>
    <cellStyle name="annee semestre 3 2 2 2 4 2 2 2 2 2 2 2 2 2 2 2 2 2 3 2 2 2 2" xfId="32894" xr:uid="{00000000-0005-0000-0000-0000924F0000}"/>
    <cellStyle name="annee semestre 3 2 2 2 4 2 2 2 2 2 2 2 2 2 2 2 2 2 3 2 2 3" xfId="24488" xr:uid="{00000000-0005-0000-0000-0000934F0000}"/>
    <cellStyle name="annee semestre 3 2 2 2 4 2 2 2 2 2 2 2 2 2 2 2 2 2 3 2 3" xfId="29654" xr:uid="{00000000-0005-0000-0000-0000944F0000}"/>
    <cellStyle name="annee semestre 3 2 2 2 4 2 2 2 2 2 2 2 2 2 2 2 2 2 3 3" xfId="18372" xr:uid="{00000000-0005-0000-0000-0000954F0000}"/>
    <cellStyle name="annee semestre 3 2 2 2 4 2 2 2 2 2 2 2 2 2 2 2 2 2 3 3 2" xfId="10100" xr:uid="{00000000-0005-0000-0000-0000964F0000}"/>
    <cellStyle name="annee semestre 3 2 2 2 4 2 2 2 2 2 2 2 2 2 2 2 2 2 3 3 2 2" xfId="36687" xr:uid="{00000000-0005-0000-0000-0000974F0000}"/>
    <cellStyle name="annee semestre 3 2 2 2 4 2 2 2 2 2 2 2 2 2 2 2 2 2 3 3 3" xfId="29936" xr:uid="{00000000-0005-0000-0000-0000984F0000}"/>
    <cellStyle name="annee semestre 3 2 2 2 4 2 2 2 2 2 2 2 2 2 2 2 2 2 3 4" xfId="27157" xr:uid="{00000000-0005-0000-0000-0000994F0000}"/>
    <cellStyle name="annee semestre 3 2 2 2 4 2 2 2 2 2 2 2 2 2 2 2 2 3" xfId="15608" xr:uid="{00000000-0005-0000-0000-00009A4F0000}"/>
    <cellStyle name="annee semestre 3 2 2 2 4 2 2 2 2 2 2 2 2 2 2 2 2 3 2" xfId="10238" xr:uid="{00000000-0005-0000-0000-00009B4F0000}"/>
    <cellStyle name="annee semestre 3 2 2 2 4 2 2 2 2 2 2 2 2 2 2 2 2 3 2 2" xfId="33925" xr:uid="{00000000-0005-0000-0000-00009C4F0000}"/>
    <cellStyle name="annee semestre 3 2 2 2 4 2 2 2 2 2 2 2 2 2 2 2 2 3 3" xfId="22953" xr:uid="{00000000-0005-0000-0000-00009D4F0000}"/>
    <cellStyle name="annee semestre 3 2 2 2 4 2 2 2 2 2 2 2 2 2 2 2 2 4" xfId="25205" xr:uid="{00000000-0005-0000-0000-00009E4F0000}"/>
    <cellStyle name="annee semestre 3 2 2 2 4 2 2 2 2 2 2 2 2 2 2 3" xfId="18442" xr:uid="{00000000-0005-0000-0000-00009F4F0000}"/>
    <cellStyle name="annee semestre 3 2 2 2 4 2 2 2 2 2 2 2 2 2 2 3 2" xfId="18790" xr:uid="{00000000-0005-0000-0000-0000A04F0000}"/>
    <cellStyle name="annee semestre 3 2 2 2 4 2 2 2 2 2 2 2 2 2 2 3 2 2" xfId="36757" xr:uid="{00000000-0005-0000-0000-0000A14F0000}"/>
    <cellStyle name="annee semestre 3 2 2 2 4 2 2 2 2 2 2 2 2 2 2 3 3" xfId="29942" xr:uid="{00000000-0005-0000-0000-0000A24F0000}"/>
    <cellStyle name="annee semestre 3 2 2 2 4 2 2 2 2 2 2 2 2 2 2 4" xfId="23202" xr:uid="{00000000-0005-0000-0000-0000A34F0000}"/>
    <cellStyle name="annee semestre 3 2 2 2 4 2 2 2 2 2 2 2 2 3" xfId="3293" xr:uid="{00000000-0005-0000-0000-0000A44F0000}"/>
    <cellStyle name="annee semestre 3 2 2 2 4 2 2 2 2 2 2 2 2 3 2" xfId="3529" xr:uid="{00000000-0005-0000-0000-0000A54F0000}"/>
    <cellStyle name="annee semestre 3 2 2 2 4 2 2 2 2 2 2 2 2 3 2 2" xfId="5563" xr:uid="{00000000-0005-0000-0000-0000A64F0000}"/>
    <cellStyle name="annee semestre 3 2 2 2 4 2 2 2 2 2 2 2 2 3 2 2 2" xfId="6845" xr:uid="{00000000-0005-0000-0000-0000A74F0000}"/>
    <cellStyle name="annee semestre 3 2 2 2 4 2 2 2 2 2 2 2 2 3 2 2 2 2" xfId="6232" xr:uid="{00000000-0005-0000-0000-0000A84F0000}"/>
    <cellStyle name="annee semestre 3 2 2 2 4 2 2 2 2 2 2 2 2 3 2 2 2 2 2" xfId="7856" xr:uid="{00000000-0005-0000-0000-0000A94F0000}"/>
    <cellStyle name="annee semestre 3 2 2 2 4 2 2 2 2 2 2 2 2 3 2 2 2 2 2 2" xfId="14368" xr:uid="{00000000-0005-0000-0000-0000AA4F0000}"/>
    <cellStyle name="annee semestre 3 2 2 2 4 2 2 2 2 2 2 2 2 3 2 2 2 2 2 2 2" xfId="11776" xr:uid="{00000000-0005-0000-0000-0000AB4F0000}"/>
    <cellStyle name="annee semestre 3 2 2 2 4 2 2 2 2 2 2 2 2 3 2 2 2 2 2 2 2 2" xfId="32694" xr:uid="{00000000-0005-0000-0000-0000AC4F0000}"/>
    <cellStyle name="annee semestre 3 2 2 2 4 2 2 2 2 2 2 2 2 3 2 2 2 2 2 2 3" xfId="23167" xr:uid="{00000000-0005-0000-0000-0000AD4F0000}"/>
    <cellStyle name="annee semestre 3 2 2 2 4 2 2 2 2 2 2 2 2 3 2 2 2 2 2 3" xfId="23677" xr:uid="{00000000-0005-0000-0000-0000AE4F0000}"/>
    <cellStyle name="annee semestre 3 2 2 2 4 2 2 2 2 2 2 2 2 3 2 2 2 2 3" xfId="15869" xr:uid="{00000000-0005-0000-0000-0000AF4F0000}"/>
    <cellStyle name="annee semestre 3 2 2 2 4 2 2 2 2 2 2 2 2 3 2 2 2 2 3 2" xfId="9587" xr:uid="{00000000-0005-0000-0000-0000B04F0000}"/>
    <cellStyle name="annee semestre 3 2 2 2 4 2 2 2 2 2 2 2 2 3 2 2 2 2 3 2 2" xfId="34185" xr:uid="{00000000-0005-0000-0000-0000B14F0000}"/>
    <cellStyle name="annee semestre 3 2 2 2 4 2 2 2 2 2 2 2 2 3 2 2 2 2 3 3" xfId="21926" xr:uid="{00000000-0005-0000-0000-0000B24F0000}"/>
    <cellStyle name="annee semestre 3 2 2 2 4 2 2 2 2 2 2 2 2 3 2 2 2 2 4" xfId="26144" xr:uid="{00000000-0005-0000-0000-0000B34F0000}"/>
    <cellStyle name="annee semestre 3 2 2 2 4 2 2 2 2 2 2 2 2 3 2 2 2 3" xfId="11003" xr:uid="{00000000-0005-0000-0000-0000B44F0000}"/>
    <cellStyle name="annee semestre 3 2 2 2 4 2 2 2 2 2 2 2 2 3 2 2 2 3 2" xfId="12307" xr:uid="{00000000-0005-0000-0000-0000B54F0000}"/>
    <cellStyle name="annee semestre 3 2 2 2 4 2 2 2 2 2 2 2 2 3 2 2 2 3 2 2" xfId="14483" xr:uid="{00000000-0005-0000-0000-0000B64F0000}"/>
    <cellStyle name="annee semestre 3 2 2 2 4 2 2 2 2 2 2 2 2 3 2 2 2 3 2 2 2" xfId="19752" xr:uid="{00000000-0005-0000-0000-0000B74F0000}"/>
    <cellStyle name="annee semestre 3 2 2 2 4 2 2 2 2 2 2 2 2 3 2 2 2 3 2 2 2 2" xfId="32809" xr:uid="{00000000-0005-0000-0000-0000B84F0000}"/>
    <cellStyle name="annee semestre 3 2 2 2 4 2 2 2 2 2 2 2 2 3 2 2 2 3 2 2 3" xfId="29294" xr:uid="{00000000-0005-0000-0000-0000B94F0000}"/>
    <cellStyle name="annee semestre 3 2 2 2 4 2 2 2 2 2 2 2 2 3 2 2 2 3 2 3" xfId="29408" xr:uid="{00000000-0005-0000-0000-0000BA4F0000}"/>
    <cellStyle name="annee semestre 3 2 2 2 4 2 2 2 2 2 2 2 2 3 2 2 2 3 3" xfId="17905" xr:uid="{00000000-0005-0000-0000-0000BB4F0000}"/>
    <cellStyle name="annee semestre 3 2 2 2 4 2 2 2 2 2 2 2 2 3 2 2 2 3 3 2" xfId="9930" xr:uid="{00000000-0005-0000-0000-0000BC4F0000}"/>
    <cellStyle name="annee semestre 3 2 2 2 4 2 2 2 2 2 2 2 2 3 2 2 2 3 3 2 2" xfId="36220" xr:uid="{00000000-0005-0000-0000-0000BD4F0000}"/>
    <cellStyle name="annee semestre 3 2 2 2 4 2 2 2 2 2 2 2 2 3 2 2 2 3 3 3" xfId="23687" xr:uid="{00000000-0005-0000-0000-0000BE4F0000}"/>
    <cellStyle name="annee semestre 3 2 2 2 4 2 2 2 2 2 2 2 2 3 2 2 2 3 4" xfId="21231" xr:uid="{00000000-0005-0000-0000-0000BF4F0000}"/>
    <cellStyle name="annee semestre 3 2 2 2 4 2 2 2 2 2 2 2 2 3 2 2 3" xfId="17673" xr:uid="{00000000-0005-0000-0000-0000C04F0000}"/>
    <cellStyle name="annee semestre 3 2 2 2 4 2 2 2 2 2 2 2 2 3 2 2 3 2" xfId="9276" xr:uid="{00000000-0005-0000-0000-0000C14F0000}"/>
    <cellStyle name="annee semestre 3 2 2 2 4 2 2 2 2 2 2 2 2 3 2 2 3 2 2" xfId="35988" xr:uid="{00000000-0005-0000-0000-0000C24F0000}"/>
    <cellStyle name="annee semestre 3 2 2 2 4 2 2 2 2 2 2 2 2 3 2 2 3 3" xfId="22466" xr:uid="{00000000-0005-0000-0000-0000C34F0000}"/>
    <cellStyle name="annee semestre 3 2 2 2 4 2 2 2 2 2 2 2 2 3 2 2 4" xfId="26109" xr:uid="{00000000-0005-0000-0000-0000C44F0000}"/>
    <cellStyle name="annee semestre 3 2 2 2 4 2 2 2 2 2 2 2 2 3 3" xfId="15484" xr:uid="{00000000-0005-0000-0000-0000C54F0000}"/>
    <cellStyle name="annee semestre 3 2 2 2 4 2 2 2 2 2 2 2 2 3 3 2" xfId="9221" xr:uid="{00000000-0005-0000-0000-0000C64F0000}"/>
    <cellStyle name="annee semestre 3 2 2 2 4 2 2 2 2 2 2 2 2 3 3 2 2" xfId="33803" xr:uid="{00000000-0005-0000-0000-0000C74F0000}"/>
    <cellStyle name="annee semestre 3 2 2 2 4 2 2 2 2 2 2 2 2 3 3 3" xfId="30334" xr:uid="{00000000-0005-0000-0000-0000C84F0000}"/>
    <cellStyle name="annee semestre 3 2 2 2 4 2 2 2 2 2 2 2 2 3 4" xfId="25086" xr:uid="{00000000-0005-0000-0000-0000C94F0000}"/>
    <cellStyle name="annee semestre 3 2 2 2 4 2 2 2 2 2 2 3" xfId="2544" xr:uid="{00000000-0005-0000-0000-0000CA4F0000}"/>
    <cellStyle name="annee semestre 3 2 2 2 4 2 2 2 2 2 2 3 2" xfId="2781" xr:uid="{00000000-0005-0000-0000-0000CB4F0000}"/>
    <cellStyle name="annee semestre 3 2 2 2 4 2 2 2 2 2 2 3 2 2" xfId="4067" xr:uid="{00000000-0005-0000-0000-0000CC4F0000}"/>
    <cellStyle name="annee semestre 3 2 2 2 4 2 2 2 2 2 2 3 2 2 2" xfId="4541" xr:uid="{00000000-0005-0000-0000-0000CD4F0000}"/>
    <cellStyle name="annee semestre 3 2 2 2 4 2 2 2 2 2 2 3 2 2 2 2" xfId="5220" xr:uid="{00000000-0005-0000-0000-0000CE4F0000}"/>
    <cellStyle name="annee semestre 3 2 2 2 4 2 2 2 2 2 2 3 2 2 2 2 2" xfId="6323" xr:uid="{00000000-0005-0000-0000-0000CF4F0000}"/>
    <cellStyle name="annee semestre 3 2 2 2 4 2 2 2 2 2 2 3 2 2 2 2 2 2" xfId="7205" xr:uid="{00000000-0005-0000-0000-0000D04F0000}"/>
    <cellStyle name="annee semestre 3 2 2 2 4 2 2 2 2 2 2 3 2 2 2 2 2 2 2" xfId="7334" xr:uid="{00000000-0005-0000-0000-0000D14F0000}"/>
    <cellStyle name="annee semestre 3 2 2 2 4 2 2 2 2 2 2 3 2 2 2 2 2 2 2 2" xfId="13726" xr:uid="{00000000-0005-0000-0000-0000D24F0000}"/>
    <cellStyle name="annee semestre 3 2 2 2 4 2 2 2 2 2 2 3 2 2 2 2 2 2 2 2 2" xfId="10403" xr:uid="{00000000-0005-0000-0000-0000D34F0000}"/>
    <cellStyle name="annee semestre 3 2 2 2 4 2 2 2 2 2 2 3 2 2 2 2 2 2 2 2 2 2" xfId="32052" xr:uid="{00000000-0005-0000-0000-0000D44F0000}"/>
    <cellStyle name="annee semestre 3 2 2 2 4 2 2 2 2 2 2 3 2 2 2 2 2 2 2 2 3" xfId="29787" xr:uid="{00000000-0005-0000-0000-0000D54F0000}"/>
    <cellStyle name="annee semestre 3 2 2 2 4 2 2 2 2 2 2 3 2 2 2 2 2 2 2 3" xfId="21815" xr:uid="{00000000-0005-0000-0000-0000D64F0000}"/>
    <cellStyle name="annee semestre 3 2 2 2 4 2 2 2 2 2 2 3 2 2 2 2 2 2 3" xfId="17795" xr:uid="{00000000-0005-0000-0000-0000D74F0000}"/>
    <cellStyle name="annee semestre 3 2 2 2 4 2 2 2 2 2 2 3 2 2 2 2 2 2 3 2" xfId="11795" xr:uid="{00000000-0005-0000-0000-0000D84F0000}"/>
    <cellStyle name="annee semestre 3 2 2 2 4 2 2 2 2 2 2 3 2 2 2 2 2 2 3 2 2" xfId="36110" xr:uid="{00000000-0005-0000-0000-0000D94F0000}"/>
    <cellStyle name="annee semestre 3 2 2 2 4 2 2 2 2 2 2 3 2 2 2 2 2 2 3 3" xfId="26324" xr:uid="{00000000-0005-0000-0000-0000DA4F0000}"/>
    <cellStyle name="annee semestre 3 2 2 2 4 2 2 2 2 2 2 3 2 2 2 2 2 2 4" xfId="24297" xr:uid="{00000000-0005-0000-0000-0000DB4F0000}"/>
    <cellStyle name="annee semestre 3 2 2 2 4 2 2 2 2 2 2 3 2 2 2 2 2 3" xfId="10481" xr:uid="{00000000-0005-0000-0000-0000DC4F0000}"/>
    <cellStyle name="annee semestre 3 2 2 2 4 2 2 2 2 2 2 3 2 2 2 2 2 3 2" xfId="12186" xr:uid="{00000000-0005-0000-0000-0000DD4F0000}"/>
    <cellStyle name="annee semestre 3 2 2 2 4 2 2 2 2 2 2 3 2 2 2 2 2 3 2 2" xfId="13811" xr:uid="{00000000-0005-0000-0000-0000DE4F0000}"/>
    <cellStyle name="annee semestre 3 2 2 2 4 2 2 2 2 2 2 3 2 2 2 2 2 3 2 2 2" xfId="10384" xr:uid="{00000000-0005-0000-0000-0000DF4F0000}"/>
    <cellStyle name="annee semestre 3 2 2 2 4 2 2 2 2 2 2 3 2 2 2 2 2 3 2 2 2 2" xfId="32137" xr:uid="{00000000-0005-0000-0000-0000E04F0000}"/>
    <cellStyle name="annee semestre 3 2 2 2 4 2 2 2 2 2 2 3 2 2 2 2 2 3 2 2 3" xfId="22666" xr:uid="{00000000-0005-0000-0000-0000E14F0000}"/>
    <cellStyle name="annee semestre 3 2 2 2 4 2 2 2 2 2 2 3 2 2 2 2 2 3 2 3" xfId="31395" xr:uid="{00000000-0005-0000-0000-0000E24F0000}"/>
    <cellStyle name="annee semestre 3 2 2 2 4 2 2 2 2 2 2 3 2 2 2 2 2 3 3" xfId="15841" xr:uid="{00000000-0005-0000-0000-0000E34F0000}"/>
    <cellStyle name="annee semestre 3 2 2 2 4 2 2 2 2 2 2 3 2 2 2 2 2 3 3 2" xfId="8558" xr:uid="{00000000-0005-0000-0000-0000E44F0000}"/>
    <cellStyle name="annee semestre 3 2 2 2 4 2 2 2 2 2 2 3 2 2 2 2 2 3 3 2 2" xfId="34157" xr:uid="{00000000-0005-0000-0000-0000E54F0000}"/>
    <cellStyle name="annee semestre 3 2 2 2 4 2 2 2 2 2 2 3 2 2 2 2 2 3 3 3" xfId="24172" xr:uid="{00000000-0005-0000-0000-0000E64F0000}"/>
    <cellStyle name="annee semestre 3 2 2 2 4 2 2 2 2 2 2 3 2 2 2 2 2 3 4" xfId="26895" xr:uid="{00000000-0005-0000-0000-0000E74F0000}"/>
    <cellStyle name="annee semestre 3 2 2 2 4 2 2 2 2 2 2 3 2 2 2 2 3" xfId="17207" xr:uid="{00000000-0005-0000-0000-0000E84F0000}"/>
    <cellStyle name="annee semestre 3 2 2 2 4 2 2 2 2 2 2 3 2 2 2 2 3 2" xfId="10088" xr:uid="{00000000-0005-0000-0000-0000E94F0000}"/>
    <cellStyle name="annee semestre 3 2 2 2 4 2 2 2 2 2 2 3 2 2 2 2 3 2 2" xfId="35522" xr:uid="{00000000-0005-0000-0000-0000EA4F0000}"/>
    <cellStyle name="annee semestre 3 2 2 2 4 2 2 2 2 2 2 3 2 2 2 2 3 3" xfId="24328" xr:uid="{00000000-0005-0000-0000-0000EB4F0000}"/>
    <cellStyle name="annee semestre 3 2 2 2 4 2 2 2 2 2 2 3 2 2 2 2 4" xfId="21857" xr:uid="{00000000-0005-0000-0000-0000EC4F0000}"/>
    <cellStyle name="annee semestre 3 2 2 2 4 2 2 2 2 2 2 3 2 2 3" xfId="17598" xr:uid="{00000000-0005-0000-0000-0000ED4F0000}"/>
    <cellStyle name="annee semestre 3 2 2 2 4 2 2 2 2 2 2 3 2 2 3 2" xfId="9208" xr:uid="{00000000-0005-0000-0000-0000EE4F0000}"/>
    <cellStyle name="annee semestre 3 2 2 2 4 2 2 2 2 2 2 3 2 2 3 2 2" xfId="35913" xr:uid="{00000000-0005-0000-0000-0000EF4F0000}"/>
    <cellStyle name="annee semestre 3 2 2 2 4 2 2 2 2 2 2 3 2 2 3 3" xfId="31151" xr:uid="{00000000-0005-0000-0000-0000F04F0000}"/>
    <cellStyle name="annee semestre 3 2 2 2 4 2 2 2 2 2 2 3 2 2 4" xfId="27913" xr:uid="{00000000-0005-0000-0000-0000F14F0000}"/>
    <cellStyle name="annee semestre 3 2 2 2 4 2 2 2 2 2 2 3 3" xfId="3171" xr:uid="{00000000-0005-0000-0000-0000F24F0000}"/>
    <cellStyle name="annee semestre 3 2 2 2 4 2 2 2 2 2 2 3 3 2" xfId="3673" xr:uid="{00000000-0005-0000-0000-0000F34F0000}"/>
    <cellStyle name="annee semestre 3 2 2 2 4 2 2 2 2 2 2 3 3 2 2" xfId="5856" xr:uid="{00000000-0005-0000-0000-0000F44F0000}"/>
    <cellStyle name="annee semestre 3 2 2 2 4 2 2 2 2 2 2 3 3 2 2 2" xfId="6311" xr:uid="{00000000-0005-0000-0000-0000F54F0000}"/>
    <cellStyle name="annee semestre 3 2 2 2 4 2 2 2 2 2 2 3 3 2 2 2 2" xfId="6022" xr:uid="{00000000-0005-0000-0000-0000F64F0000}"/>
    <cellStyle name="annee semestre 3 2 2 2 4 2 2 2 2 2 2 3 3 2 2 2 2 2" xfId="7322" xr:uid="{00000000-0005-0000-0000-0000F74F0000}"/>
    <cellStyle name="annee semestre 3 2 2 2 4 2 2 2 2 2 2 3 3 2 2 2 2 2 2" xfId="13776" xr:uid="{00000000-0005-0000-0000-0000F84F0000}"/>
    <cellStyle name="annee semestre 3 2 2 2 4 2 2 2 2 2 2 3 3 2 2 2 2 2 2 2" xfId="11527" xr:uid="{00000000-0005-0000-0000-0000F94F0000}"/>
    <cellStyle name="annee semestre 3 2 2 2 4 2 2 2 2 2 2 3 3 2 2 2 2 2 2 2 2" xfId="32102" xr:uid="{00000000-0005-0000-0000-0000FA4F0000}"/>
    <cellStyle name="annee semestre 3 2 2 2 4 2 2 2 2 2 2 3 3 2 2 2 2 2 2 3" xfId="27927" xr:uid="{00000000-0005-0000-0000-0000FB4F0000}"/>
    <cellStyle name="annee semestre 3 2 2 2 4 2 2 2 2 2 2 3 3 2 2 2 2 2 3" xfId="30292" xr:uid="{00000000-0005-0000-0000-0000FC4F0000}"/>
    <cellStyle name="annee semestre 3 2 2 2 4 2 2 2 2 2 2 3 3 2 2 2 2 3" xfId="15654" xr:uid="{00000000-0005-0000-0000-0000FD4F0000}"/>
    <cellStyle name="annee semestre 3 2 2 2 4 2 2 2 2 2 2 3 3 2 2 2 2 3 2" xfId="11430" xr:uid="{00000000-0005-0000-0000-0000FE4F0000}"/>
    <cellStyle name="annee semestre 3 2 2 2 4 2 2 2 2 2 2 3 3 2 2 2 2 3 2 2" xfId="33971" xr:uid="{00000000-0005-0000-0000-0000FF4F0000}"/>
    <cellStyle name="annee semestre 3 2 2 2 4 2 2 2 2 2 2 3 3 2 2 2 2 3 3" xfId="23608" xr:uid="{00000000-0005-0000-0000-000000500000}"/>
    <cellStyle name="annee semestre 3 2 2 2 4 2 2 2 2 2 2 3 3 2 2 2 2 4" xfId="20867" xr:uid="{00000000-0005-0000-0000-000001500000}"/>
    <cellStyle name="annee semestre 3 2 2 2 4 2 2 2 2 2 2 3 3 2 2 2 3" xfId="10469" xr:uid="{00000000-0005-0000-0000-000002500000}"/>
    <cellStyle name="annee semestre 3 2 2 2 4 2 2 2 2 2 2 3 3 2 2 2 3 2" xfId="12228" xr:uid="{00000000-0005-0000-0000-000003500000}"/>
    <cellStyle name="annee semestre 3 2 2 2 4 2 2 2 2 2 2 3 3 2 2 2 3 2 2" xfId="14137" xr:uid="{00000000-0005-0000-0000-000004500000}"/>
    <cellStyle name="annee semestre 3 2 2 2 4 2 2 2 2 2 2 3 3 2 2 2 3 2 2 2" xfId="9102" xr:uid="{00000000-0005-0000-0000-000005500000}"/>
    <cellStyle name="annee semestre 3 2 2 2 4 2 2 2 2 2 2 3 3 2 2 2 3 2 2 2 2" xfId="32463" xr:uid="{00000000-0005-0000-0000-000006500000}"/>
    <cellStyle name="annee semestre 3 2 2 2 4 2 2 2 2 2 2 3 3 2 2 2 3 2 2 3" xfId="27738" xr:uid="{00000000-0005-0000-0000-000007500000}"/>
    <cellStyle name="annee semestre 3 2 2 2 4 2 2 2 2 2 2 3 3 2 2 2 3 2 3" xfId="28793" xr:uid="{00000000-0005-0000-0000-000008500000}"/>
    <cellStyle name="annee semestre 3 2 2 2 4 2 2 2 2 2 2 3 3 2 2 2 3 3" xfId="17071" xr:uid="{00000000-0005-0000-0000-000009500000}"/>
    <cellStyle name="annee semestre 3 2 2 2 4 2 2 2 2 2 2 3 3 2 2 2 3 3 2" xfId="11595" xr:uid="{00000000-0005-0000-0000-00000A500000}"/>
    <cellStyle name="annee semestre 3 2 2 2 4 2 2 2 2 2 2 3 3 2 2 2 3 3 2 2" xfId="35386" xr:uid="{00000000-0005-0000-0000-00000B500000}"/>
    <cellStyle name="annee semestre 3 2 2 2 4 2 2 2 2 2 2 3 3 2 2 2 3 3 3" xfId="31210" xr:uid="{00000000-0005-0000-0000-00000C500000}"/>
    <cellStyle name="annee semestre 3 2 2 2 4 2 2 2 2 2 2 3 3 2 2 2 3 4" xfId="24907" xr:uid="{00000000-0005-0000-0000-00000D500000}"/>
    <cellStyle name="annee semestre 3 2 2 2 4 2 2 2 2 2 2 3 3 2 2 3" xfId="16259" xr:uid="{00000000-0005-0000-0000-00000E500000}"/>
    <cellStyle name="annee semestre 3 2 2 2 4 2 2 2 2 2 2 3 3 2 2 3 2" xfId="8575" xr:uid="{00000000-0005-0000-0000-00000F500000}"/>
    <cellStyle name="annee semestre 3 2 2 2 4 2 2 2 2 2 2 3 3 2 2 3 2 2" xfId="34574" xr:uid="{00000000-0005-0000-0000-000010500000}"/>
    <cellStyle name="annee semestre 3 2 2 2 4 2 2 2 2 2 2 3 3 2 2 3 3" xfId="30798" xr:uid="{00000000-0005-0000-0000-000011500000}"/>
    <cellStyle name="annee semestre 3 2 2 2 4 2 2 2 2 2 2 3 3 2 2 4" xfId="25242" xr:uid="{00000000-0005-0000-0000-000012500000}"/>
    <cellStyle name="annee semestre 3 2 2 2 4 2 2 2 2 2 2 3 3 3" xfId="17784" xr:uid="{00000000-0005-0000-0000-000013500000}"/>
    <cellStyle name="annee semestre 3 2 2 2 4 2 2 2 2 2 2 3 3 3 2" xfId="8127" xr:uid="{00000000-0005-0000-0000-000014500000}"/>
    <cellStyle name="annee semestre 3 2 2 2 4 2 2 2 2 2 2 3 3 3 2 2" xfId="36099" xr:uid="{00000000-0005-0000-0000-000015500000}"/>
    <cellStyle name="annee semestre 3 2 2 2 4 2 2 2 2 2 2 3 3 3 3" xfId="30575" xr:uid="{00000000-0005-0000-0000-000016500000}"/>
    <cellStyle name="annee semestre 3 2 2 2 4 2 2 2 2 2 2 3 3 4" xfId="29375" xr:uid="{00000000-0005-0000-0000-000017500000}"/>
    <cellStyle name="annee semestre 3 2 2 2 4 2 2 2 2 2 2 4" xfId="18094" xr:uid="{00000000-0005-0000-0000-000018500000}"/>
    <cellStyle name="annee semestre 3 2 2 2 4 2 2 2 2 2 2 4 2" xfId="8926" xr:uid="{00000000-0005-0000-0000-000019500000}"/>
    <cellStyle name="annee semestre 3 2 2 2 4 2 2 2 2 2 2 4 2 2" xfId="36409" xr:uid="{00000000-0005-0000-0000-00001A500000}"/>
    <cellStyle name="annee semestre 3 2 2 2 4 2 2 2 2 2 2 4 3" xfId="20657" xr:uid="{00000000-0005-0000-0000-00001B500000}"/>
    <cellStyle name="annee semestre 3 2 2 2 4 2 2 2 2 2 2 5" xfId="28552" xr:uid="{00000000-0005-0000-0000-00001C500000}"/>
    <cellStyle name="annee semestre 3 2 2 2 4 2 2 2 2 3" xfId="17107" xr:uid="{00000000-0005-0000-0000-00001D500000}"/>
    <cellStyle name="annee semestre 3 2 2 2 4 2 2 2 2 3 2" xfId="9347" xr:uid="{00000000-0005-0000-0000-00001E500000}"/>
    <cellStyle name="annee semestre 3 2 2 2 4 2 2 2 2 3 2 2" xfId="35422" xr:uid="{00000000-0005-0000-0000-00001F500000}"/>
    <cellStyle name="annee semestre 3 2 2 2 4 2 2 2 2 3 3" xfId="27073" xr:uid="{00000000-0005-0000-0000-000020500000}"/>
    <cellStyle name="annee semestre 3 2 2 2 4 2 2 2 2 4" xfId="21735" xr:uid="{00000000-0005-0000-0000-000021500000}"/>
    <cellStyle name="annee semestre 3 2 2 2 4 2 2 2 3" xfId="1477" xr:uid="{00000000-0005-0000-0000-000022500000}"/>
    <cellStyle name="annee semestre 3 2 2 2 4 2 2 2 3 2" xfId="1775" xr:uid="{00000000-0005-0000-0000-000023500000}"/>
    <cellStyle name="annee semestre 3 2 2 2 4 2 2 2 3 2 2" xfId="2053" xr:uid="{00000000-0005-0000-0000-000024500000}"/>
    <cellStyle name="annee semestre 3 2 2 2 4 2 2 2 3 2 2 2" xfId="2474" xr:uid="{00000000-0005-0000-0000-000025500000}"/>
    <cellStyle name="annee semestre 3 2 2 2 4 2 2 2 3 2 2 2 2" xfId="2943" xr:uid="{00000000-0005-0000-0000-000026500000}"/>
    <cellStyle name="annee semestre 3 2 2 2 4 2 2 2 3 2 2 2 2 2" xfId="3591" xr:uid="{00000000-0005-0000-0000-000027500000}"/>
    <cellStyle name="annee semestre 3 2 2 2 4 2 2 2 3 2 2 2 2 2 2" xfId="3641" xr:uid="{00000000-0005-0000-0000-000028500000}"/>
    <cellStyle name="annee semestre 3 2 2 2 4 2 2 2 3 2 2 2 2 2 2 2" xfId="5802" xr:uid="{00000000-0005-0000-0000-000029500000}"/>
    <cellStyle name="annee semestre 3 2 2 2 4 2 2 2 3 2 2 2 2 2 2 2 2" xfId="6416" xr:uid="{00000000-0005-0000-0000-00002A500000}"/>
    <cellStyle name="annee semestre 3 2 2 2 4 2 2 2 3 2 2 2 2 2 2 2 2 2" xfId="5977" xr:uid="{00000000-0005-0000-0000-00002B500000}"/>
    <cellStyle name="annee semestre 3 2 2 2 4 2 2 2 3 2 2 2 2 2 2 2 2 2 2" xfId="7427" xr:uid="{00000000-0005-0000-0000-00002C500000}"/>
    <cellStyle name="annee semestre 3 2 2 2 4 2 2 2 3 2 2 2 2 2 2 2 2 2 2 2" xfId="14247" xr:uid="{00000000-0005-0000-0000-00002D500000}"/>
    <cellStyle name="annee semestre 3 2 2 2 4 2 2 2 3 2 2 2 2 2 2 2 2 2 2 2 2" xfId="20052" xr:uid="{00000000-0005-0000-0000-00002E500000}"/>
    <cellStyle name="annee semestre 3 2 2 2 4 2 2 2 3 2 2 2 2 2 2 2 2 2 2 2 2 2" xfId="32573" xr:uid="{00000000-0005-0000-0000-00002F500000}"/>
    <cellStyle name="annee semestre 3 2 2 2 4 2 2 2 3 2 2 2 2 2 2 2 2 2 2 2 3" xfId="28026" xr:uid="{00000000-0005-0000-0000-000030500000}"/>
    <cellStyle name="annee semestre 3 2 2 2 4 2 2 2 3 2 2 2 2 2 2 2 2 2 2 3" xfId="31180" xr:uid="{00000000-0005-0000-0000-000031500000}"/>
    <cellStyle name="annee semestre 3 2 2 2 4 2 2 2 3 2 2 2 2 2 2 2 2 2 3" xfId="16041" xr:uid="{00000000-0005-0000-0000-000032500000}"/>
    <cellStyle name="annee semestre 3 2 2 2 4 2 2 2 3 2 2 2 2 2 2 2 2 2 3 2" xfId="8782" xr:uid="{00000000-0005-0000-0000-000033500000}"/>
    <cellStyle name="annee semestre 3 2 2 2 4 2 2 2 3 2 2 2 2 2 2 2 2 2 3 2 2" xfId="34357" xr:uid="{00000000-0005-0000-0000-000034500000}"/>
    <cellStyle name="annee semestre 3 2 2 2 4 2 2 2 3 2 2 2 2 2 2 2 2 2 3 3" xfId="20929" xr:uid="{00000000-0005-0000-0000-000035500000}"/>
    <cellStyle name="annee semestre 3 2 2 2 4 2 2 2 3 2 2 2 2 2 2 2 2 2 4" xfId="25365" xr:uid="{00000000-0005-0000-0000-000036500000}"/>
    <cellStyle name="annee semestre 3 2 2 2 4 2 2 2 3 2 2 2 2 2 2 2 2 3" xfId="10574" xr:uid="{00000000-0005-0000-0000-000037500000}"/>
    <cellStyle name="annee semestre 3 2 2 2 4 2 2 2 3 2 2 2 2 2 2 2 2 3 2" xfId="12375" xr:uid="{00000000-0005-0000-0000-000038500000}"/>
    <cellStyle name="annee semestre 3 2 2 2 4 2 2 2 3 2 2 2 2 2 2 2 2 3 2 2" xfId="14551" xr:uid="{00000000-0005-0000-0000-000039500000}"/>
    <cellStyle name="annee semestre 3 2 2 2 4 2 2 2 3 2 2 2 2 2 2 2 2 3 2 2 2" xfId="9346" xr:uid="{00000000-0005-0000-0000-00003A500000}"/>
    <cellStyle name="annee semestre 3 2 2 2 4 2 2 2 3 2 2 2 2 2 2 2 2 3 2 2 2 2" xfId="32877" xr:uid="{00000000-0005-0000-0000-00003B500000}"/>
    <cellStyle name="annee semestre 3 2 2 2 4 2 2 2 3 2 2 2 2 2 2 2 2 3 2 2 3" xfId="30248" xr:uid="{00000000-0005-0000-0000-00003C500000}"/>
    <cellStyle name="annee semestre 3 2 2 2 4 2 2 2 3 2 2 2 2 2 2 2 2 3 2 3" xfId="21912" xr:uid="{00000000-0005-0000-0000-00003D500000}"/>
    <cellStyle name="annee semestre 3 2 2 2 4 2 2 2 3 2 2 2 2 2 2 2 2 3 3" xfId="15635" xr:uid="{00000000-0005-0000-0000-00003E500000}"/>
    <cellStyle name="annee semestre 3 2 2 2 4 2 2 2 3 2 2 2 2 2 2 2 2 3 3 2" xfId="9621" xr:uid="{00000000-0005-0000-0000-00003F500000}"/>
    <cellStyle name="annee semestre 3 2 2 2 4 2 2 2 3 2 2 2 2 2 2 2 2 3 3 2 2" xfId="33952" xr:uid="{00000000-0005-0000-0000-000040500000}"/>
    <cellStyle name="annee semestre 3 2 2 2 4 2 2 2 3 2 2 2 2 2 2 2 2 3 3 3" xfId="20636" xr:uid="{00000000-0005-0000-0000-000041500000}"/>
    <cellStyle name="annee semestre 3 2 2 2 4 2 2 2 3 2 2 2 2 2 2 2 2 3 4" xfId="24776" xr:uid="{00000000-0005-0000-0000-000042500000}"/>
    <cellStyle name="annee semestre 3 2 2 2 4 2 2 2 3 2 2 2 2 2 2 2 3" xfId="18382" xr:uid="{00000000-0005-0000-0000-000043500000}"/>
    <cellStyle name="annee semestre 3 2 2 2 4 2 2 2 3 2 2 2 2 2 2 2 3 2" xfId="9240" xr:uid="{00000000-0005-0000-0000-000044500000}"/>
    <cellStyle name="annee semestre 3 2 2 2 4 2 2 2 3 2 2 2 2 2 2 2 3 2 2" xfId="36697" xr:uid="{00000000-0005-0000-0000-000045500000}"/>
    <cellStyle name="annee semestre 3 2 2 2 4 2 2 2 3 2 2 2 2 2 2 2 3 3" xfId="25031" xr:uid="{00000000-0005-0000-0000-000046500000}"/>
    <cellStyle name="annee semestre 3 2 2 2 4 2 2 2 3 2 2 2 2 2 2 2 4" xfId="23348" xr:uid="{00000000-0005-0000-0000-000047500000}"/>
    <cellStyle name="annee semestre 3 2 2 2 4 2 2 2 3 2 2 2 2 2 3" xfId="16946" xr:uid="{00000000-0005-0000-0000-000048500000}"/>
    <cellStyle name="annee semestre 3 2 2 2 4 2 2 2 3 2 2 2 2 2 3 2" xfId="10096" xr:uid="{00000000-0005-0000-0000-000049500000}"/>
    <cellStyle name="annee semestre 3 2 2 2 4 2 2 2 3 2 2 2 2 2 3 2 2" xfId="35261" xr:uid="{00000000-0005-0000-0000-00004A500000}"/>
    <cellStyle name="annee semestre 3 2 2 2 4 2 2 2 3 2 2 2 2 2 3 3" xfId="22345" xr:uid="{00000000-0005-0000-0000-00004B500000}"/>
    <cellStyle name="annee semestre 3 2 2 2 4 2 2 2 3 2 2 2 2 2 4" xfId="28194" xr:uid="{00000000-0005-0000-0000-00004C500000}"/>
    <cellStyle name="annee semestre 3 2 2 2 4 2 2 2 3 2 2 2 3" xfId="3425" xr:uid="{00000000-0005-0000-0000-00004D500000}"/>
    <cellStyle name="annee semestre 3 2 2 2 4 2 2 2 3 2 2 2 3 2" xfId="4404" xr:uid="{00000000-0005-0000-0000-00004E500000}"/>
    <cellStyle name="annee semestre 3 2 2 2 4 2 2 2 3 2 2 2 3 2 2" xfId="5226" xr:uid="{00000000-0005-0000-0000-00004F500000}"/>
    <cellStyle name="annee semestre 3 2 2 2 4 2 2 2 3 2 2 2 3 2 2 2" xfId="6764" xr:uid="{00000000-0005-0000-0000-000050500000}"/>
    <cellStyle name="annee semestre 3 2 2 2 4 2 2 2 3 2 2 2 3 2 2 2 2" xfId="6152" xr:uid="{00000000-0005-0000-0000-000051500000}"/>
    <cellStyle name="annee semestre 3 2 2 2 4 2 2 2 3 2 2 2 3 2 2 2 2 2" xfId="7775" xr:uid="{00000000-0005-0000-0000-000052500000}"/>
    <cellStyle name="annee semestre 3 2 2 2 4 2 2 2 3 2 2 2 3 2 2 2 2 2 2" xfId="13261" xr:uid="{00000000-0005-0000-0000-000053500000}"/>
    <cellStyle name="annee semestre 3 2 2 2 4 2 2 2 3 2 2 2 3 2 2 2 2 2 2 2" xfId="19665" xr:uid="{00000000-0005-0000-0000-000054500000}"/>
    <cellStyle name="annee semestre 3 2 2 2 4 2 2 2 3 2 2 2 3 2 2 2 2 2 2 2 2" xfId="31587" xr:uid="{00000000-0005-0000-0000-000055500000}"/>
    <cellStyle name="annee semestre 3 2 2 2 4 2 2 2 3 2 2 2 3 2 2 2 2 2 2 3" xfId="23239" xr:uid="{00000000-0005-0000-0000-000056500000}"/>
    <cellStyle name="annee semestre 3 2 2 2 4 2 2 2 3 2 2 2 3 2 2 2 2 2 3" xfId="31336" xr:uid="{00000000-0005-0000-0000-000057500000}"/>
    <cellStyle name="annee semestre 3 2 2 2 4 2 2 2 3 2 2 2 3 2 2 2 2 3" xfId="17444" xr:uid="{00000000-0005-0000-0000-000058500000}"/>
    <cellStyle name="annee semestre 3 2 2 2 4 2 2 2 3 2 2 2 3 2 2 2 2 3 2" xfId="10386" xr:uid="{00000000-0005-0000-0000-000059500000}"/>
    <cellStyle name="annee semestre 3 2 2 2 4 2 2 2 3 2 2 2 3 2 2 2 2 3 2 2" xfId="35759" xr:uid="{00000000-0005-0000-0000-00005A500000}"/>
    <cellStyle name="annee semestre 3 2 2 2 4 2 2 2 3 2 2 2 3 2 2 2 2 3 3" xfId="29934" xr:uid="{00000000-0005-0000-0000-00005B500000}"/>
    <cellStyle name="annee semestre 3 2 2 2 4 2 2 2 3 2 2 2 3 2 2 2 2 4" xfId="24129" xr:uid="{00000000-0005-0000-0000-00005C500000}"/>
    <cellStyle name="annee semestre 3 2 2 2 4 2 2 2 3 2 2 2 3 2 2 2 3" xfId="10922" xr:uid="{00000000-0005-0000-0000-00005D500000}"/>
    <cellStyle name="annee semestre 3 2 2 2 4 2 2 2 3 2 2 2 3 2 2 2 3 2" xfId="11818" xr:uid="{00000000-0005-0000-0000-00005E500000}"/>
    <cellStyle name="annee semestre 3 2 2 2 4 2 2 2 3 2 2 2 3 2 2 2 3 2 2" xfId="13601" xr:uid="{00000000-0005-0000-0000-00005F500000}"/>
    <cellStyle name="annee semestre 3 2 2 2 4 2 2 2 3 2 2 2 3 2 2 2 3 2 2 2" xfId="9651" xr:uid="{00000000-0005-0000-0000-000060500000}"/>
    <cellStyle name="annee semestre 3 2 2 2 4 2 2 2 3 2 2 2 3 2 2 2 3 2 2 2 2" xfId="31927" xr:uid="{00000000-0005-0000-0000-000061500000}"/>
    <cellStyle name="annee semestre 3 2 2 2 4 2 2 2 3 2 2 2 3 2 2 2 3 2 2 3" xfId="22615" xr:uid="{00000000-0005-0000-0000-000062500000}"/>
    <cellStyle name="annee semestre 3 2 2 2 4 2 2 2 3 2 2 2 3 2 2 2 3 2 3" xfId="29668" xr:uid="{00000000-0005-0000-0000-000063500000}"/>
    <cellStyle name="annee semestre 3 2 2 2 4 2 2 2 3 2 2 2 3 2 2 2 3 3" xfId="16841" xr:uid="{00000000-0005-0000-0000-000064500000}"/>
    <cellStyle name="annee semestre 3 2 2 2 4 2 2 2 3 2 2 2 3 2 2 2 3 3 2" xfId="19805" xr:uid="{00000000-0005-0000-0000-000065500000}"/>
    <cellStyle name="annee semestre 3 2 2 2 4 2 2 2 3 2 2 2 3 2 2 2 3 3 2 2" xfId="35156" xr:uid="{00000000-0005-0000-0000-000066500000}"/>
    <cellStyle name="annee semestre 3 2 2 2 4 2 2 2 3 2 2 2 3 2 2 2 3 3 3" xfId="30420" xr:uid="{00000000-0005-0000-0000-000067500000}"/>
    <cellStyle name="annee semestre 3 2 2 2 4 2 2 2 3 2 2 2 3 2 2 2 3 4" xfId="25809" xr:uid="{00000000-0005-0000-0000-000068500000}"/>
    <cellStyle name="annee semestre 3 2 2 2 4 2 2 2 3 2 2 2 3 2 2 3" xfId="15647" xr:uid="{00000000-0005-0000-0000-000069500000}"/>
    <cellStyle name="annee semestre 3 2 2 2 4 2 2 2 3 2 2 2 3 2 2 3 2" xfId="20075" xr:uid="{00000000-0005-0000-0000-00006A500000}"/>
    <cellStyle name="annee semestre 3 2 2 2 4 2 2 2 3 2 2 2 3 2 2 3 2 2" xfId="33964" xr:uid="{00000000-0005-0000-0000-00006B500000}"/>
    <cellStyle name="annee semestre 3 2 2 2 4 2 2 2 3 2 2 2 3 2 2 3 3" xfId="28619" xr:uid="{00000000-0005-0000-0000-00006C500000}"/>
    <cellStyle name="annee semestre 3 2 2 2 4 2 2 2 3 2 2 2 3 2 2 4" xfId="26086" xr:uid="{00000000-0005-0000-0000-00006D500000}"/>
    <cellStyle name="annee semestre 3 2 2 2 4 2 2 2 3 2 2 2 3 3" xfId="17353" xr:uid="{00000000-0005-0000-0000-00006E500000}"/>
    <cellStyle name="annee semestre 3 2 2 2 4 2 2 2 3 2 2 2 3 3 2" xfId="19554" xr:uid="{00000000-0005-0000-0000-00006F500000}"/>
    <cellStyle name="annee semestre 3 2 2 2 4 2 2 2 3 2 2 2 3 3 2 2" xfId="35668" xr:uid="{00000000-0005-0000-0000-000070500000}"/>
    <cellStyle name="annee semestre 3 2 2 2 4 2 2 2 3 2 2 2 3 3 3" xfId="28859" xr:uid="{00000000-0005-0000-0000-000071500000}"/>
    <cellStyle name="annee semestre 3 2 2 2 4 2 2 2 3 2 2 2 3 4" xfId="22761" xr:uid="{00000000-0005-0000-0000-000072500000}"/>
    <cellStyle name="annee semestre 3 2 2 2 4 2 2 2 3 2 3" xfId="2676" xr:uid="{00000000-0005-0000-0000-000073500000}"/>
    <cellStyle name="annee semestre 3 2 2 2 4 2 2 2 3 2 3 2" xfId="2758" xr:uid="{00000000-0005-0000-0000-000074500000}"/>
    <cellStyle name="annee semestre 3 2 2 2 4 2 2 2 3 2 3 2 2" xfId="4202" xr:uid="{00000000-0005-0000-0000-000075500000}"/>
    <cellStyle name="annee semestre 3 2 2 2 4 2 2 2 3 2 3 2 2 2" xfId="4676" xr:uid="{00000000-0005-0000-0000-000076500000}"/>
    <cellStyle name="annee semestre 3 2 2 2 4 2 2 2 3 2 3 2 2 2 2" xfId="5063" xr:uid="{00000000-0005-0000-0000-000077500000}"/>
    <cellStyle name="annee semestre 3 2 2 2 4 2 2 2 3 2 3 2 2 2 2 2" xfId="6626" xr:uid="{00000000-0005-0000-0000-000078500000}"/>
    <cellStyle name="annee semestre 3 2 2 2 4 2 2 2 3 2 3 2 2 2 2 2 2" xfId="7242" xr:uid="{00000000-0005-0000-0000-000079500000}"/>
    <cellStyle name="annee semestre 3 2 2 2 4 2 2 2 3 2 3 2 2 2 2 2 2 2" xfId="7637" xr:uid="{00000000-0005-0000-0000-00007A500000}"/>
    <cellStyle name="annee semestre 3 2 2 2 4 2 2 2 3 2 3 2 2 2 2 2 2 2 2" xfId="13530" xr:uid="{00000000-0005-0000-0000-00007B500000}"/>
    <cellStyle name="annee semestre 3 2 2 2 4 2 2 2 3 2 3 2 2 2 2 2 2 2 2 2" xfId="20178" xr:uid="{00000000-0005-0000-0000-00007C500000}"/>
    <cellStyle name="annee semestre 3 2 2 2 4 2 2 2 3 2 3 2 2 2 2 2 2 2 2 2 2" xfId="31856" xr:uid="{00000000-0005-0000-0000-00007D500000}"/>
    <cellStyle name="annee semestre 3 2 2 2 4 2 2 2 3 2 3 2 2 2 2 2 2 2 2 3" xfId="29659" xr:uid="{00000000-0005-0000-0000-00007E500000}"/>
    <cellStyle name="annee semestre 3 2 2 2 4 2 2 2 3 2 3 2 2 2 2 2 2 2 3" xfId="25766" xr:uid="{00000000-0005-0000-0000-00007F500000}"/>
    <cellStyle name="annee semestre 3 2 2 2 4 2 2 2 3 2 3 2 2 2 2 2 2 3" xfId="15697" xr:uid="{00000000-0005-0000-0000-000080500000}"/>
    <cellStyle name="annee semestre 3 2 2 2 4 2 2 2 3 2 3 2 2 2 2 2 2 3 2" xfId="9506" xr:uid="{00000000-0005-0000-0000-000081500000}"/>
    <cellStyle name="annee semestre 3 2 2 2 4 2 2 2 3 2 3 2 2 2 2 2 2 3 2 2" xfId="34013" xr:uid="{00000000-0005-0000-0000-000082500000}"/>
    <cellStyle name="annee semestre 3 2 2 2 4 2 2 2 3 2 3 2 2 2 2 2 2 3 3" xfId="22568" xr:uid="{00000000-0005-0000-0000-000083500000}"/>
    <cellStyle name="annee semestre 3 2 2 2 4 2 2 2 3 2 3 2 2 2 2 2 2 4" xfId="26598" xr:uid="{00000000-0005-0000-0000-000084500000}"/>
    <cellStyle name="annee semestre 3 2 2 2 4 2 2 2 3 2 3 2 2 2 2 2 3" xfId="10784" xr:uid="{00000000-0005-0000-0000-000085500000}"/>
    <cellStyle name="annee semestre 3 2 2 2 4 2 2 2 3 2 3 2 2 2 2 2 3 2" xfId="12290" xr:uid="{00000000-0005-0000-0000-000086500000}"/>
    <cellStyle name="annee semestre 3 2 2 2 4 2 2 2 3 2 3 2 2 2 2 2 3 2 2" xfId="14466" xr:uid="{00000000-0005-0000-0000-000087500000}"/>
    <cellStyle name="annee semestre 3 2 2 2 4 2 2 2 3 2 3 2 2 2 2 2 3 2 2 2" xfId="8294" xr:uid="{00000000-0005-0000-0000-000088500000}"/>
    <cellStyle name="annee semestre 3 2 2 2 4 2 2 2 3 2 3 2 2 2 2 2 3 2 2 2 2" xfId="32792" xr:uid="{00000000-0005-0000-0000-000089500000}"/>
    <cellStyle name="annee semestre 3 2 2 2 4 2 2 2 3 2 3 2 2 2 2 2 3 2 2 3" xfId="22745" xr:uid="{00000000-0005-0000-0000-00008A500000}"/>
    <cellStyle name="annee semestre 3 2 2 2 4 2 2 2 3 2 3 2 2 2 2 2 3 2 3" xfId="25756" xr:uid="{00000000-0005-0000-0000-00008B500000}"/>
    <cellStyle name="annee semestre 3 2 2 2 4 2 2 2 3 2 3 2 2 2 2 2 3 3" xfId="15017" xr:uid="{00000000-0005-0000-0000-00008C500000}"/>
    <cellStyle name="annee semestre 3 2 2 2 4 2 2 2 3 2 3 2 2 2 2 2 3 3 2" xfId="9436" xr:uid="{00000000-0005-0000-0000-00008D500000}"/>
    <cellStyle name="annee semestre 3 2 2 2 4 2 2 2 3 2 3 2 2 2 2 2 3 3 2 2" xfId="33337" xr:uid="{00000000-0005-0000-0000-00008E500000}"/>
    <cellStyle name="annee semestre 3 2 2 2 4 2 2 2 3 2 3 2 2 2 2 2 3 3 3" xfId="26695" xr:uid="{00000000-0005-0000-0000-00008F500000}"/>
    <cellStyle name="annee semestre 3 2 2 2 4 2 2 2 3 2 3 2 2 2 2 2 3 4" xfId="21682" xr:uid="{00000000-0005-0000-0000-000090500000}"/>
    <cellStyle name="annee semestre 3 2 2 2 4 2 2 2 3 2 3 2 2 2 2 3" xfId="16173" xr:uid="{00000000-0005-0000-0000-000091500000}"/>
    <cellStyle name="annee semestre 3 2 2 2 4 2 2 2 3 2 3 2 2 2 2 3 2" xfId="9124" xr:uid="{00000000-0005-0000-0000-000092500000}"/>
    <cellStyle name="annee semestre 3 2 2 2 4 2 2 2 3 2 3 2 2 2 2 3 2 2" xfId="34488" xr:uid="{00000000-0005-0000-0000-000093500000}"/>
    <cellStyle name="annee semestre 3 2 2 2 4 2 2 2 3 2 3 2 2 2 2 3 3" xfId="31016" xr:uid="{00000000-0005-0000-0000-000094500000}"/>
    <cellStyle name="annee semestre 3 2 2 2 4 2 2 2 3 2 3 2 2 2 2 4" xfId="28855" xr:uid="{00000000-0005-0000-0000-000095500000}"/>
    <cellStyle name="annee semestre 3 2 2 2 4 2 2 2 3 2 3 2 2 3" xfId="17832" xr:uid="{00000000-0005-0000-0000-000096500000}"/>
    <cellStyle name="annee semestre 3 2 2 2 4 2 2 2 3 2 3 2 2 3 2" xfId="20378" xr:uid="{00000000-0005-0000-0000-000097500000}"/>
    <cellStyle name="annee semestre 3 2 2 2 4 2 2 2 3 2 3 2 2 3 2 2" xfId="36147" xr:uid="{00000000-0005-0000-0000-000098500000}"/>
    <cellStyle name="annee semestre 3 2 2 2 4 2 2 2 3 2 3 2 2 3 3" xfId="24503" xr:uid="{00000000-0005-0000-0000-000099500000}"/>
    <cellStyle name="annee semestre 3 2 2 2 4 2 2 2 3 2 3 2 2 4" xfId="22285" xr:uid="{00000000-0005-0000-0000-00009A500000}"/>
    <cellStyle name="annee semestre 3 2 2 2 4 2 2 2 3 2 3 3" xfId="3179" xr:uid="{00000000-0005-0000-0000-00009B500000}"/>
    <cellStyle name="annee semestre 3 2 2 2 4 2 2 2 3 2 3 3 2" xfId="3480" xr:uid="{00000000-0005-0000-0000-00009C500000}"/>
    <cellStyle name="annee semestre 3 2 2 2 4 2 2 2 3 2 3 3 2 2" xfId="5083" xr:uid="{00000000-0005-0000-0000-00009D500000}"/>
    <cellStyle name="annee semestre 3 2 2 2 4 2 2 2 3 2 3 3 2 2 2" xfId="6498" xr:uid="{00000000-0005-0000-0000-00009E500000}"/>
    <cellStyle name="annee semestre 3 2 2 2 4 2 2 2 3 2 3 3 2 2 2 2" xfId="6267" xr:uid="{00000000-0005-0000-0000-00009F500000}"/>
    <cellStyle name="annee semestre 3 2 2 2 4 2 2 2 3 2 3 3 2 2 2 2 2" xfId="7509" xr:uid="{00000000-0005-0000-0000-0000A0500000}"/>
    <cellStyle name="annee semestre 3 2 2 2 4 2 2 2 3 2 3 3 2 2 2 2 2 2" xfId="14431" xr:uid="{00000000-0005-0000-0000-0000A1500000}"/>
    <cellStyle name="annee semestre 3 2 2 2 4 2 2 2 3 2 3 3 2 2 2 2 2 2 2" xfId="20454" xr:uid="{00000000-0005-0000-0000-0000A2500000}"/>
    <cellStyle name="annee semestre 3 2 2 2 4 2 2 2 3 2 3 3 2 2 2 2 2 2 2 2" xfId="32757" xr:uid="{00000000-0005-0000-0000-0000A3500000}"/>
    <cellStyle name="annee semestre 3 2 2 2 4 2 2 2 3 2 3 3 2 2 2 2 2 2 3" xfId="22150" xr:uid="{00000000-0005-0000-0000-0000A4500000}"/>
    <cellStyle name="annee semestre 3 2 2 2 4 2 2 2 3 2 3 3 2 2 2 2 2 3" xfId="22487" xr:uid="{00000000-0005-0000-0000-0000A5500000}"/>
    <cellStyle name="annee semestre 3 2 2 2 4 2 2 2 3 2 3 3 2 2 2 2 3" xfId="16482" xr:uid="{00000000-0005-0000-0000-0000A6500000}"/>
    <cellStyle name="annee semestre 3 2 2 2 4 2 2 2 3 2 3 3 2 2 2 2 3 2" xfId="20135" xr:uid="{00000000-0005-0000-0000-0000A7500000}"/>
    <cellStyle name="annee semestre 3 2 2 2 4 2 2 2 3 2 3 3 2 2 2 2 3 2 2" xfId="34797" xr:uid="{00000000-0005-0000-0000-0000A8500000}"/>
    <cellStyle name="annee semestre 3 2 2 2 4 2 2 2 3 2 3 3 2 2 2 2 3 3" xfId="25689" xr:uid="{00000000-0005-0000-0000-0000A9500000}"/>
    <cellStyle name="annee semestre 3 2 2 2 4 2 2 2 3 2 3 3 2 2 2 2 4" xfId="23839" xr:uid="{00000000-0005-0000-0000-0000AA500000}"/>
    <cellStyle name="annee semestre 3 2 2 2 4 2 2 2 3 2 3 3 2 2 2 3" xfId="10656" xr:uid="{00000000-0005-0000-0000-0000AB500000}"/>
    <cellStyle name="annee semestre 3 2 2 2 4 2 2 2 3 2 3 3 2 2 2 3 2" xfId="12130" xr:uid="{00000000-0005-0000-0000-0000AC500000}"/>
    <cellStyle name="annee semestre 3 2 2 2 4 2 2 2 3 2 3 3 2 2 2 3 2 2" xfId="13998" xr:uid="{00000000-0005-0000-0000-0000AD500000}"/>
    <cellStyle name="annee semestre 3 2 2 2 4 2 2 2 3 2 3 3 2 2 2 3 2 2 2" xfId="10152" xr:uid="{00000000-0005-0000-0000-0000AE500000}"/>
    <cellStyle name="annee semestre 3 2 2 2 4 2 2 2 3 2 3 3 2 2 2 3 2 2 2 2" xfId="32324" xr:uid="{00000000-0005-0000-0000-0000AF500000}"/>
    <cellStyle name="annee semestre 3 2 2 2 4 2 2 2 3 2 3 3 2 2 2 3 2 2 3" xfId="30687" xr:uid="{00000000-0005-0000-0000-0000B0500000}"/>
    <cellStyle name="annee semestre 3 2 2 2 4 2 2 2 3 2 3 3 2 2 2 3 2 3" xfId="29870" xr:uid="{00000000-0005-0000-0000-0000B1500000}"/>
    <cellStyle name="annee semestre 3 2 2 2 4 2 2 2 3 2 3 3 2 2 2 3 3" xfId="15627" xr:uid="{00000000-0005-0000-0000-0000B2500000}"/>
    <cellStyle name="annee semestre 3 2 2 2 4 2 2 2 3 2 3 3 2 2 2 3 3 2" xfId="10121" xr:uid="{00000000-0005-0000-0000-0000B3500000}"/>
    <cellStyle name="annee semestre 3 2 2 2 4 2 2 2 3 2 3 3 2 2 2 3 3 2 2" xfId="33944" xr:uid="{00000000-0005-0000-0000-0000B4500000}"/>
    <cellStyle name="annee semestre 3 2 2 2 4 2 2 2 3 2 3 3 2 2 2 3 3 3" xfId="23833" xr:uid="{00000000-0005-0000-0000-0000B5500000}"/>
    <cellStyle name="annee semestre 3 2 2 2 4 2 2 2 3 2 3 3 2 2 2 3 4" xfId="23126" xr:uid="{00000000-0005-0000-0000-0000B6500000}"/>
    <cellStyle name="annee semestre 3 2 2 2 4 2 2 2 3 2 3 3 2 2 3" xfId="17500" xr:uid="{00000000-0005-0000-0000-0000B7500000}"/>
    <cellStyle name="annee semestre 3 2 2 2 4 2 2 2 3 2 3 3 2 2 3 2" xfId="8286" xr:uid="{00000000-0005-0000-0000-0000B8500000}"/>
    <cellStyle name="annee semestre 3 2 2 2 4 2 2 2 3 2 3 3 2 2 3 2 2" xfId="35815" xr:uid="{00000000-0005-0000-0000-0000B9500000}"/>
    <cellStyle name="annee semestre 3 2 2 2 4 2 2 2 3 2 3 3 2 2 3 3" xfId="29014" xr:uid="{00000000-0005-0000-0000-0000BA500000}"/>
    <cellStyle name="annee semestre 3 2 2 2 4 2 2 2 3 2 3 3 2 2 4" xfId="22970" xr:uid="{00000000-0005-0000-0000-0000BB500000}"/>
    <cellStyle name="annee semestre 3 2 2 2 4 2 2 2 3 2 3 3 3" xfId="16937" xr:uid="{00000000-0005-0000-0000-0000BC500000}"/>
    <cellStyle name="annee semestre 3 2 2 2 4 2 2 2 3 2 3 3 3 2" xfId="18664" xr:uid="{00000000-0005-0000-0000-0000BD500000}"/>
    <cellStyle name="annee semestre 3 2 2 2 4 2 2 2 3 2 3 3 3 2 2" xfId="35252" xr:uid="{00000000-0005-0000-0000-0000BE500000}"/>
    <cellStyle name="annee semestre 3 2 2 2 4 2 2 2 3 2 3 3 3 3" xfId="23196" xr:uid="{00000000-0005-0000-0000-0000BF500000}"/>
    <cellStyle name="annee semestre 3 2 2 2 4 2 2 2 3 2 3 3 4" xfId="28794" xr:uid="{00000000-0005-0000-0000-0000C0500000}"/>
    <cellStyle name="annee semestre 3 2 2 2 4 2 2 2 3 2 4" xfId="16674" xr:uid="{00000000-0005-0000-0000-0000C1500000}"/>
    <cellStyle name="annee semestre 3 2 2 2 4 2 2 2 3 2 4 2" xfId="8993" xr:uid="{00000000-0005-0000-0000-0000C2500000}"/>
    <cellStyle name="annee semestre 3 2 2 2 4 2 2 2 3 2 4 2 2" xfId="34989" xr:uid="{00000000-0005-0000-0000-0000C3500000}"/>
    <cellStyle name="annee semestre 3 2 2 2 4 2 2 2 3 2 4 3" xfId="24691" xr:uid="{00000000-0005-0000-0000-0000C4500000}"/>
    <cellStyle name="annee semestre 3 2 2 2 4 2 2 2 3 2 5" xfId="29399" xr:uid="{00000000-0005-0000-0000-0000C5500000}"/>
    <cellStyle name="annee semestre 3 2 2 2 4 2 2 2 4" xfId="14841" xr:uid="{00000000-0005-0000-0000-0000C6500000}"/>
    <cellStyle name="annee semestre 3 2 2 2 4 2 2 2 4 2" xfId="19196" xr:uid="{00000000-0005-0000-0000-0000C7500000}"/>
    <cellStyle name="annee semestre 3 2 2 2 4 2 2 2 4 2 2" xfId="33163" xr:uid="{00000000-0005-0000-0000-0000C8500000}"/>
    <cellStyle name="annee semestre 3 2 2 2 4 2 2 2 4 3" xfId="28285" xr:uid="{00000000-0005-0000-0000-0000C9500000}"/>
    <cellStyle name="annee semestre 3 2 2 2 4 2 2 2 5" xfId="21407" xr:uid="{00000000-0005-0000-0000-0000CA500000}"/>
    <cellStyle name="annee semestre 3 2 2 2 4 2 3" xfId="14875" xr:uid="{00000000-0005-0000-0000-0000CB500000}"/>
    <cellStyle name="annee semestre 3 2 2 2 4 2 3 2" xfId="9133" xr:uid="{00000000-0005-0000-0000-0000CC500000}"/>
    <cellStyle name="annee semestre 3 2 2 2 4 2 3 2 2" xfId="33197" xr:uid="{00000000-0005-0000-0000-0000CD500000}"/>
    <cellStyle name="annee semestre 3 2 2 2 4 2 3 3" xfId="29365" xr:uid="{00000000-0005-0000-0000-0000CE500000}"/>
    <cellStyle name="annee semestre 3 2 2 2 4 2 4" xfId="21740" xr:uid="{00000000-0005-0000-0000-0000CF500000}"/>
    <cellStyle name="annee semestre 3 2 2 2 5" xfId="15119" xr:uid="{00000000-0005-0000-0000-0000D0500000}"/>
    <cellStyle name="annee semestre 3 2 2 2 5 2" xfId="9598" xr:uid="{00000000-0005-0000-0000-0000D1500000}"/>
    <cellStyle name="annee semestre 3 2 2 2 5 2 2" xfId="33439" xr:uid="{00000000-0005-0000-0000-0000D2500000}"/>
    <cellStyle name="annee semestre 3 2 2 2 5 3" xfId="24920" xr:uid="{00000000-0005-0000-0000-0000D3500000}"/>
    <cellStyle name="annee semestre 3 2 2 2 6" xfId="27156" xr:uid="{00000000-0005-0000-0000-0000D4500000}"/>
    <cellStyle name="annee semestre 3 2 2 3" xfId="14812" xr:uid="{00000000-0005-0000-0000-0000D5500000}"/>
    <cellStyle name="annee semestre 3 2 2 3 2" xfId="20244" xr:uid="{00000000-0005-0000-0000-0000D6500000}"/>
    <cellStyle name="annee semestre 3 2 2 3 2 2" xfId="33138" xr:uid="{00000000-0005-0000-0000-0000D7500000}"/>
    <cellStyle name="annee semestre 3 2 2 3 3" xfId="28521" xr:uid="{00000000-0005-0000-0000-0000D8500000}"/>
    <cellStyle name="annee semestre 3 2 2 4" xfId="22668" xr:uid="{00000000-0005-0000-0000-0000D9500000}"/>
    <cellStyle name="annee semestre 3 2 3" xfId="512" xr:uid="{00000000-0005-0000-0000-0000DA500000}"/>
    <cellStyle name="annee semestre 3 2 3 2" xfId="517" xr:uid="{00000000-0005-0000-0000-0000DB500000}"/>
    <cellStyle name="annee semestre 3 2 3 2 2" xfId="528" xr:uid="{00000000-0005-0000-0000-0000DC500000}"/>
    <cellStyle name="annee semestre 3 2 3 2 2 2" xfId="552" xr:uid="{00000000-0005-0000-0000-0000DD500000}"/>
    <cellStyle name="annee semestre 3 2 3 2 2 2 2" xfId="771" xr:uid="{00000000-0005-0000-0000-0000DE500000}"/>
    <cellStyle name="annee semestre 3 2 3 2 2 2 2 2" xfId="856" xr:uid="{00000000-0005-0000-0000-0000DF500000}"/>
    <cellStyle name="annee semestre 3 2 3 2 2 2 2 2 2" xfId="823" xr:uid="{00000000-0005-0000-0000-0000E0500000}"/>
    <cellStyle name="annee semestre 3 2 3 2 2 2 2 2 2 2" xfId="946" xr:uid="{00000000-0005-0000-0000-0000E1500000}"/>
    <cellStyle name="annee semestre 3 2 3 2 2 2 2 2 2 2 2" xfId="1586" xr:uid="{00000000-0005-0000-0000-0000E2500000}"/>
    <cellStyle name="annee semestre 3 2 3 2 2 2 2 2 2 2 2 2" xfId="1228" xr:uid="{00000000-0005-0000-0000-0000E3500000}"/>
    <cellStyle name="annee semestre 3 2 3 2 2 2 2 2 2 2 2 2 2" xfId="1630" xr:uid="{00000000-0005-0000-0000-0000E4500000}"/>
    <cellStyle name="annee semestre 3 2 3 2 2 2 2 2 2 2 2 2 2 2" xfId="1908" xr:uid="{00000000-0005-0000-0000-0000E5500000}"/>
    <cellStyle name="annee semestre 3 2 3 2 2 2 2 2 2 2 2 2 2 2 2" xfId="2139" xr:uid="{00000000-0005-0000-0000-0000E6500000}"/>
    <cellStyle name="annee semestre 3 2 3 2 2 2 2 2 2 2 2 2 2 2 2 2" xfId="2798" xr:uid="{00000000-0005-0000-0000-0000E7500000}"/>
    <cellStyle name="annee semestre 3 2 3 2 2 2 2 2 2 2 2 2 2 2 2 2 2" xfId="4256" xr:uid="{00000000-0005-0000-0000-0000E8500000}"/>
    <cellStyle name="annee semestre 3 2 3 2 2 2 2 2 2 2 2 2 2 2 2 2 2 2" xfId="4730" xr:uid="{00000000-0005-0000-0000-0000E9500000}"/>
    <cellStyle name="annee semestre 3 2 3 2 2 2 2 2 2 2 2 2 2 2 2 2 2 2 2" xfId="4833" xr:uid="{00000000-0005-0000-0000-0000EA500000}"/>
    <cellStyle name="annee semestre 3 2 3 2 2 2 2 2 2 2 2 2 2 2 2 2 2 2 2 2" xfId="6738" xr:uid="{00000000-0005-0000-0000-0000EB500000}"/>
    <cellStyle name="annee semestre 3 2 3 2 2 2 2 2 2 2 2 2 2 2 2 2 2 2 2 2 2" xfId="6200" xr:uid="{00000000-0005-0000-0000-0000EC500000}"/>
    <cellStyle name="annee semestre 3 2 3 2 2 2 2 2 2 2 2 2 2 2 2 2 2 2 2 2 2 2" xfId="7749" xr:uid="{00000000-0005-0000-0000-0000ED500000}"/>
    <cellStyle name="annee semestre 3 2 3 2 2 2 2 2 2 2 2 2 2 2 2 2 2 2 2 2 2 2 2" xfId="13320" xr:uid="{00000000-0005-0000-0000-0000EE500000}"/>
    <cellStyle name="annee semestre 3 2 3 2 2 2 2 2 2 2 2 2 2 2 2 2 2 2 2 2 2 2 2 2" xfId="9143" xr:uid="{00000000-0005-0000-0000-0000EF500000}"/>
    <cellStyle name="annee semestre 3 2 3 2 2 2 2 2 2 2 2 2 2 2 2 2 2 2 2 2 2 2 2 2 2" xfId="31646" xr:uid="{00000000-0005-0000-0000-0000F0500000}"/>
    <cellStyle name="annee semestre 3 2 3 2 2 2 2 2 2 2 2 2 2 2 2 2 2 2 2 2 2 2 2 3" xfId="22300" xr:uid="{00000000-0005-0000-0000-0000F1500000}"/>
    <cellStyle name="annee semestre 3 2 3 2 2 2 2 2 2 2 2 2 2 2 2 2 2 2 2 2 2 2 3" xfId="24055" xr:uid="{00000000-0005-0000-0000-0000F2500000}"/>
    <cellStyle name="annee semestre 3 2 3 2 2 2 2 2 2 2 2 2 2 2 2 2 2 2 2 2 2 3" xfId="17532" xr:uid="{00000000-0005-0000-0000-0000F3500000}"/>
    <cellStyle name="annee semestre 3 2 3 2 2 2 2 2 2 2 2 2 2 2 2 2 2 2 2 2 2 3 2" xfId="19873" xr:uid="{00000000-0005-0000-0000-0000F4500000}"/>
    <cellStyle name="annee semestre 3 2 3 2 2 2 2 2 2 2 2 2 2 2 2 2 2 2 2 2 2 3 2 2" xfId="35847" xr:uid="{00000000-0005-0000-0000-0000F5500000}"/>
    <cellStyle name="annee semestre 3 2 3 2 2 2 2 2 2 2 2 2 2 2 2 2 2 2 2 2 2 3 3" xfId="25840" xr:uid="{00000000-0005-0000-0000-0000F6500000}"/>
    <cellStyle name="annee semestre 3 2 3 2 2 2 2 2 2 2 2 2 2 2 2 2 2 2 2 2 2 4" xfId="26948" xr:uid="{00000000-0005-0000-0000-0000F7500000}"/>
    <cellStyle name="annee semestre 3 2 3 2 2 2 2 2 2 2 2 2 2 2 2 2 2 2 2 2 3" xfId="10896" xr:uid="{00000000-0005-0000-0000-0000F8500000}"/>
    <cellStyle name="annee semestre 3 2 3 2 2 2 2 2 2 2 2 2 2 2 2 2 2 2 2 2 3 2" xfId="12330" xr:uid="{00000000-0005-0000-0000-0000F9500000}"/>
    <cellStyle name="annee semestre 3 2 3 2 2 2 2 2 2 2 2 2 2 2 2 2 2 2 2 2 3 2 2" xfId="14506" xr:uid="{00000000-0005-0000-0000-0000FA500000}"/>
    <cellStyle name="annee semestre 3 2 3 2 2 2 2 2 2 2 2 2 2 2 2 2 2 2 2 2 3 2 2 2" xfId="8515" xr:uid="{00000000-0005-0000-0000-0000FB500000}"/>
    <cellStyle name="annee semestre 3 2 3 2 2 2 2 2 2 2 2 2 2 2 2 2 2 2 2 2 3 2 2 2 2" xfId="32832" xr:uid="{00000000-0005-0000-0000-0000FC500000}"/>
    <cellStyle name="annee semestre 3 2 3 2 2 2 2 2 2 2 2 2 2 2 2 2 2 2 2 2 3 2 2 3" xfId="30754" xr:uid="{00000000-0005-0000-0000-0000FD500000}"/>
    <cellStyle name="annee semestre 3 2 3 2 2 2 2 2 2 2 2 2 2 2 2 2 2 2 2 2 3 2 3" xfId="24212" xr:uid="{00000000-0005-0000-0000-0000FE500000}"/>
    <cellStyle name="annee semestre 3 2 3 2 2 2 2 2 2 2 2 2 2 2 2 2 2 2 2 2 3 3" xfId="18360" xr:uid="{00000000-0005-0000-0000-0000FF500000}"/>
    <cellStyle name="annee semestre 3 2 3 2 2 2 2 2 2 2 2 2 2 2 2 2 2 2 2 2 3 3 2" xfId="10234" xr:uid="{00000000-0005-0000-0000-000000510000}"/>
    <cellStyle name="annee semestre 3 2 3 2 2 2 2 2 2 2 2 2 2 2 2 2 2 2 2 2 3 3 2 2" xfId="36675" xr:uid="{00000000-0005-0000-0000-000001510000}"/>
    <cellStyle name="annee semestre 3 2 3 2 2 2 2 2 2 2 2 2 2 2 2 2 2 2 2 2 3 3 3" xfId="28409" xr:uid="{00000000-0005-0000-0000-000002510000}"/>
    <cellStyle name="annee semestre 3 2 3 2 2 2 2 2 2 2 2 2 2 2 2 2 2 2 2 2 3 4" xfId="25066" xr:uid="{00000000-0005-0000-0000-000003510000}"/>
    <cellStyle name="annee semestre 3 2 3 2 2 2 2 2 2 2 2 2 2 2 2 2 2 2 2 3" xfId="18190" xr:uid="{00000000-0005-0000-0000-000004510000}"/>
    <cellStyle name="annee semestre 3 2 3 2 2 2 2 2 2 2 2 2 2 2 2 2 2 2 2 3 2" xfId="18855" xr:uid="{00000000-0005-0000-0000-000005510000}"/>
    <cellStyle name="annee semestre 3 2 3 2 2 2 2 2 2 2 2 2 2 2 2 2 2 2 2 3 2 2" xfId="36505" xr:uid="{00000000-0005-0000-0000-000006510000}"/>
    <cellStyle name="annee semestre 3 2 3 2 2 2 2 2 2 2 2 2 2 2 2 2 2 2 2 3 3" xfId="30715" xr:uid="{00000000-0005-0000-0000-000007510000}"/>
    <cellStyle name="annee semestre 3 2 3 2 2 2 2 2 2 2 2 2 2 2 2 2 2 2 2 4" xfId="24220" xr:uid="{00000000-0005-0000-0000-000008510000}"/>
    <cellStyle name="annee semestre 3 2 3 2 2 2 2 2 2 2 2 2 2 2 2 2 2 3" xfId="17312" xr:uid="{00000000-0005-0000-0000-000009510000}"/>
    <cellStyle name="annee semestre 3 2 3 2 2 2 2 2 2 2 2 2 2 2 2 2 2 3 2" xfId="12964" xr:uid="{00000000-0005-0000-0000-00000A510000}"/>
    <cellStyle name="annee semestre 3 2 3 2 2 2 2 2 2 2 2 2 2 2 2 2 2 3 2 2" xfId="35627" xr:uid="{00000000-0005-0000-0000-00000B510000}"/>
    <cellStyle name="annee semestre 3 2 3 2 2 2 2 2 2 2 2 2 2 2 2 2 2 3 3" xfId="21644" xr:uid="{00000000-0005-0000-0000-00000C510000}"/>
    <cellStyle name="annee semestre 3 2 3 2 2 2 2 2 2 2 2 2 2 2 2 2 2 4" xfId="26290" xr:uid="{00000000-0005-0000-0000-00000D510000}"/>
    <cellStyle name="annee semestre 3 2 3 2 2 2 2 2 2 2 2 2 2 2 2 3" xfId="3202" xr:uid="{00000000-0005-0000-0000-00000E510000}"/>
    <cellStyle name="annee semestre 3 2 3 2 2 2 2 2 2 2 2 2 2 2 2 3 2" xfId="3497" xr:uid="{00000000-0005-0000-0000-00000F510000}"/>
    <cellStyle name="annee semestre 3 2 3 2 2 2 2 2 2 2 2 2 2 2 2 3 2 2" xfId="5637" xr:uid="{00000000-0005-0000-0000-000010510000}"/>
    <cellStyle name="annee semestre 3 2 3 2 2 2 2 2 2 2 2 2 2 2 2 3 2 2 2" xfId="6624" xr:uid="{00000000-0005-0000-0000-000011510000}"/>
    <cellStyle name="annee semestre 3 2 3 2 2 2 2 2 2 2 2 2 2 2 2 3 2 2 2 2" xfId="4930" xr:uid="{00000000-0005-0000-0000-000012510000}"/>
    <cellStyle name="annee semestre 3 2 3 2 2 2 2 2 2 2 2 2 2 2 2 3 2 2 2 2 2" xfId="7635" xr:uid="{00000000-0005-0000-0000-000013510000}"/>
    <cellStyle name="annee semestre 3 2 3 2 2 2 2 2 2 2 2 2 2 2 2 3 2 2 2 2 2 2" xfId="13274" xr:uid="{00000000-0005-0000-0000-000014510000}"/>
    <cellStyle name="annee semestre 3 2 3 2 2 2 2 2 2 2 2 2 2 2 2 3 2 2 2 2 2 2 2" xfId="19414" xr:uid="{00000000-0005-0000-0000-000015510000}"/>
    <cellStyle name="annee semestre 3 2 3 2 2 2 2 2 2 2 2 2 2 2 2 3 2 2 2 2 2 2 2 2" xfId="31600" xr:uid="{00000000-0005-0000-0000-000016510000}"/>
    <cellStyle name="annee semestre 3 2 3 2 2 2 2 2 2 2 2 2 2 2 2 3 2 2 2 2 2 2 3" xfId="31130" xr:uid="{00000000-0005-0000-0000-000017510000}"/>
    <cellStyle name="annee semestre 3 2 3 2 2 2 2 2 2 2 2 2 2 2 2 3 2 2 2 2 2 3" xfId="21829" xr:uid="{00000000-0005-0000-0000-000018510000}"/>
    <cellStyle name="annee semestre 3 2 3 2 2 2 2 2 2 2 2 2 2 2 2 3 2 2 2 2 3" xfId="16178" xr:uid="{00000000-0005-0000-0000-000019510000}"/>
    <cellStyle name="annee semestre 3 2 3 2 2 2 2 2 2 2 2 2 2 2 2 3 2 2 2 2 3 2" xfId="9760" xr:uid="{00000000-0005-0000-0000-00001A510000}"/>
    <cellStyle name="annee semestre 3 2 3 2 2 2 2 2 2 2 2 2 2 2 2 3 2 2 2 2 3 2 2" xfId="34493" xr:uid="{00000000-0005-0000-0000-00001B510000}"/>
    <cellStyle name="annee semestre 3 2 3 2 2 2 2 2 2 2 2 2 2 2 2 3 2 2 2 2 3 3" xfId="27303" xr:uid="{00000000-0005-0000-0000-00001C510000}"/>
    <cellStyle name="annee semestre 3 2 3 2 2 2 2 2 2 2 2 2 2 2 2 3 2 2 2 2 4" xfId="25664" xr:uid="{00000000-0005-0000-0000-00001D510000}"/>
    <cellStyle name="annee semestre 3 2 3 2 2 2 2 2 2 2 2 2 2 2 2 3 2 2 2 3" xfId="10782" xr:uid="{00000000-0005-0000-0000-00001E510000}"/>
    <cellStyle name="annee semestre 3 2 3 2 2 2 2 2 2 2 2 2 2 2 2 3 2 2 2 3 2" xfId="12336" xr:uid="{00000000-0005-0000-0000-00001F510000}"/>
    <cellStyle name="annee semestre 3 2 3 2 2 2 2 2 2 2 2 2 2 2 2 3 2 2 2 3 2 2" xfId="14512" xr:uid="{00000000-0005-0000-0000-000020510000}"/>
    <cellStyle name="annee semestre 3 2 3 2 2 2 2 2 2 2 2 2 2 2 2 3 2 2 2 3 2 2 2" xfId="9751" xr:uid="{00000000-0005-0000-0000-000021510000}"/>
    <cellStyle name="annee semestre 3 2 3 2 2 2 2 2 2 2 2 2 2 2 2 3 2 2 2 3 2 2 2 2" xfId="32838" xr:uid="{00000000-0005-0000-0000-000022510000}"/>
    <cellStyle name="annee semestre 3 2 3 2 2 2 2 2 2 2 2 2 2 2 2 3 2 2 2 3 2 2 3" xfId="30040" xr:uid="{00000000-0005-0000-0000-000023510000}"/>
    <cellStyle name="annee semestre 3 2 3 2 2 2 2 2 2 2 2 2 2 2 2 3 2 2 2 3 2 3" xfId="30068" xr:uid="{00000000-0005-0000-0000-000024510000}"/>
    <cellStyle name="annee semestre 3 2 3 2 2 2 2 2 2 2 2 2 2 2 2 3 2 2 2 3 3" xfId="15102" xr:uid="{00000000-0005-0000-0000-000025510000}"/>
    <cellStyle name="annee semestre 3 2 3 2 2 2 2 2 2 2 2 2 2 2 2 3 2 2 2 3 3 2" xfId="8994" xr:uid="{00000000-0005-0000-0000-000026510000}"/>
    <cellStyle name="annee semestre 3 2 3 2 2 2 2 2 2 2 2 2 2 2 2 3 2 2 2 3 3 2 2" xfId="33422" xr:uid="{00000000-0005-0000-0000-000027510000}"/>
    <cellStyle name="annee semestre 3 2 3 2 2 2 2 2 2 2 2 2 2 2 2 3 2 2 2 3 3 3" xfId="20706" xr:uid="{00000000-0005-0000-0000-000028510000}"/>
    <cellStyle name="annee semestre 3 2 3 2 2 2 2 2 2 2 2 2 2 2 2 3 2 2 2 3 4" xfId="23417" xr:uid="{00000000-0005-0000-0000-000029510000}"/>
    <cellStyle name="annee semestre 3 2 3 2 2 2 2 2 2 2 2 2 2 2 2 3 2 2 3" xfId="16265" xr:uid="{00000000-0005-0000-0000-00002A510000}"/>
    <cellStyle name="annee semestre 3 2 3 2 2 2 2 2 2 2 2 2 2 2 2 3 2 2 3 2" xfId="11808" xr:uid="{00000000-0005-0000-0000-00002B510000}"/>
    <cellStyle name="annee semestre 3 2 3 2 2 2 2 2 2 2 2 2 2 2 2 3 2 2 3 2 2" xfId="34580" xr:uid="{00000000-0005-0000-0000-00002C510000}"/>
    <cellStyle name="annee semestre 3 2 3 2 2 2 2 2 2 2 2 2 2 2 2 3 2 2 3 3" xfId="26511" xr:uid="{00000000-0005-0000-0000-00002D510000}"/>
    <cellStyle name="annee semestre 3 2 3 2 2 2 2 2 2 2 2 2 2 2 2 3 2 2 4" xfId="27543" xr:uid="{00000000-0005-0000-0000-00002E510000}"/>
    <cellStyle name="annee semestre 3 2 3 2 2 2 2 2 2 2 2 2 2 2 2 3 3" xfId="17103" xr:uid="{00000000-0005-0000-0000-00002F510000}"/>
    <cellStyle name="annee semestre 3 2 3 2 2 2 2 2 2 2 2 2 2 2 2 3 3 2" xfId="19044" xr:uid="{00000000-0005-0000-0000-000030510000}"/>
    <cellStyle name="annee semestre 3 2 3 2 2 2 2 2 2 2 2 2 2 2 2 3 3 2 2" xfId="35418" xr:uid="{00000000-0005-0000-0000-000031510000}"/>
    <cellStyle name="annee semestre 3 2 3 2 2 2 2 2 2 2 2 2 2 2 2 3 3 3" xfId="26319" xr:uid="{00000000-0005-0000-0000-000032510000}"/>
    <cellStyle name="annee semestre 3 2 3 2 2 2 2 2 2 2 2 2 2 2 2 3 4" xfId="24475" xr:uid="{00000000-0005-0000-0000-000033510000}"/>
    <cellStyle name="annee semestre 3 2 3 2 2 2 2 2 2 2 2 2 2 3" xfId="2531" xr:uid="{00000000-0005-0000-0000-000034510000}"/>
    <cellStyle name="annee semestre 3 2 3 2 2 2 2 2 2 2 2 2 2 3 2" xfId="2729" xr:uid="{00000000-0005-0000-0000-000035510000}"/>
    <cellStyle name="annee semestre 3 2 3 2 2 2 2 2 2 2 2 2 2 3 2 2" xfId="3514" xr:uid="{00000000-0005-0000-0000-000036510000}"/>
    <cellStyle name="annee semestre 3 2 3 2 2 2 2 2 2 2 2 2 2 3 2 2 2" xfId="3787" xr:uid="{00000000-0005-0000-0000-000037510000}"/>
    <cellStyle name="annee semestre 3 2 3 2 2 2 2 2 2 2 2 2 2 3 2 2 2 2" xfId="4847" xr:uid="{00000000-0005-0000-0000-000038510000}"/>
    <cellStyle name="annee semestre 3 2 3 2 2 2 2 2 2 2 2 2 2 3 2 2 2 2 2" xfId="6836" xr:uid="{00000000-0005-0000-0000-000039510000}"/>
    <cellStyle name="annee semestre 3 2 3 2 2 2 2 2 2 2 2 2 2 3 2 2 2 2 2 2" xfId="4911" xr:uid="{00000000-0005-0000-0000-00003A510000}"/>
    <cellStyle name="annee semestre 3 2 3 2 2 2 2 2 2 2 2 2 2 3 2 2 2 2 2 2 2" xfId="7847" xr:uid="{00000000-0005-0000-0000-00003B510000}"/>
    <cellStyle name="annee semestre 3 2 3 2 2 2 2 2 2 2 2 2 2 3 2 2 2 2 2 2 2 2" xfId="14067" xr:uid="{00000000-0005-0000-0000-00003C510000}"/>
    <cellStyle name="annee semestre 3 2 3 2 2 2 2 2 2 2 2 2 2 3 2 2 2 2 2 2 2 2 2" xfId="9458" xr:uid="{00000000-0005-0000-0000-00003D510000}"/>
    <cellStyle name="annee semestre 3 2 3 2 2 2 2 2 2 2 2 2 2 3 2 2 2 2 2 2 2 2 2 2" xfId="32393" xr:uid="{00000000-0005-0000-0000-00003E510000}"/>
    <cellStyle name="annee semestre 3 2 3 2 2 2 2 2 2 2 2 2 2 3 2 2 2 2 2 2 2 2 3" xfId="28200" xr:uid="{00000000-0005-0000-0000-00003F510000}"/>
    <cellStyle name="annee semestre 3 2 3 2 2 2 2 2 2 2 2 2 2 3 2 2 2 2 2 2 2 3" xfId="26434" xr:uid="{00000000-0005-0000-0000-000040510000}"/>
    <cellStyle name="annee semestre 3 2 3 2 2 2 2 2 2 2 2 2 2 3 2 2 2 2 2 2 3" xfId="15985" xr:uid="{00000000-0005-0000-0000-000041510000}"/>
    <cellStyle name="annee semestre 3 2 3 2 2 2 2 2 2 2 2 2 2 3 2 2 2 2 2 2 3 2" xfId="10157" xr:uid="{00000000-0005-0000-0000-000042510000}"/>
    <cellStyle name="annee semestre 3 2 3 2 2 2 2 2 2 2 2 2 2 3 2 2 2 2 2 2 3 2 2" xfId="34301" xr:uid="{00000000-0005-0000-0000-000043510000}"/>
    <cellStyle name="annee semestre 3 2 3 2 2 2 2 2 2 2 2 2 2 3 2 2 2 2 2 2 3 3" xfId="23986" xr:uid="{00000000-0005-0000-0000-000044510000}"/>
    <cellStyle name="annee semestre 3 2 3 2 2 2 2 2 2 2 2 2 2 3 2 2 2 2 2 2 4" xfId="29065" xr:uid="{00000000-0005-0000-0000-000045510000}"/>
    <cellStyle name="annee semestre 3 2 3 2 2 2 2 2 2 2 2 2 2 3 2 2 2 2 2 3" xfId="10994" xr:uid="{00000000-0005-0000-0000-000046510000}"/>
    <cellStyle name="annee semestre 3 2 3 2 2 2 2 2 2 2 2 2 2 3 2 2 2 2 2 3 2" xfId="12338" xr:uid="{00000000-0005-0000-0000-000047510000}"/>
    <cellStyle name="annee semestre 3 2 3 2 2 2 2 2 2 2 2 2 2 3 2 2 2 2 2 3 2 2" xfId="14514" xr:uid="{00000000-0005-0000-0000-000048510000}"/>
    <cellStyle name="annee semestre 3 2 3 2 2 2 2 2 2 2 2 2 2 3 2 2 2 2 2 3 2 2 2" xfId="11645" xr:uid="{00000000-0005-0000-0000-000049510000}"/>
    <cellStyle name="annee semestre 3 2 3 2 2 2 2 2 2 2 2 2 2 3 2 2 2 2 2 3 2 2 2 2" xfId="32840" xr:uid="{00000000-0005-0000-0000-00004A510000}"/>
    <cellStyle name="annee semestre 3 2 3 2 2 2 2 2 2 2 2 2 2 3 2 2 2 2 2 3 2 2 3" xfId="22914" xr:uid="{00000000-0005-0000-0000-00004B510000}"/>
    <cellStyle name="annee semestre 3 2 3 2 2 2 2 2 2 2 2 2 2 3 2 2 2 2 2 3 2 3" xfId="27386" xr:uid="{00000000-0005-0000-0000-00004C510000}"/>
    <cellStyle name="annee semestre 3 2 3 2 2 2 2 2 2 2 2 2 2 3 2 2 2 2 2 3 3" xfId="16258" xr:uid="{00000000-0005-0000-0000-00004D510000}"/>
    <cellStyle name="annee semestre 3 2 3 2 2 2 2 2 2 2 2 2 2 3 2 2 2 2 2 3 3 2" xfId="19496" xr:uid="{00000000-0005-0000-0000-00004E510000}"/>
    <cellStyle name="annee semestre 3 2 3 2 2 2 2 2 2 2 2 2 2 3 2 2 2 2 2 3 3 2 2" xfId="34573" xr:uid="{00000000-0005-0000-0000-00004F510000}"/>
    <cellStyle name="annee semestre 3 2 3 2 2 2 2 2 2 2 2 2 2 3 2 2 2 2 2 3 3 3" xfId="30526" xr:uid="{00000000-0005-0000-0000-000050510000}"/>
    <cellStyle name="annee semestre 3 2 3 2 2 2 2 2 2 2 2 2 2 3 2 2 2 2 2 3 4" xfId="24812" xr:uid="{00000000-0005-0000-0000-000051510000}"/>
    <cellStyle name="annee semestre 3 2 3 2 2 2 2 2 2 2 2 2 2 3 2 2 2 2 3" xfId="15385" xr:uid="{00000000-0005-0000-0000-000052510000}"/>
    <cellStyle name="annee semestre 3 2 3 2 2 2 2 2 2 2 2 2 2 3 2 2 2 2 3 2" xfId="9383" xr:uid="{00000000-0005-0000-0000-000053510000}"/>
    <cellStyle name="annee semestre 3 2 3 2 2 2 2 2 2 2 2 2 2 3 2 2 2 2 3 2 2" xfId="33704" xr:uid="{00000000-0005-0000-0000-000054510000}"/>
    <cellStyle name="annee semestre 3 2 3 2 2 2 2 2 2 2 2 2 2 3 2 2 2 2 3 3" xfId="25819" xr:uid="{00000000-0005-0000-0000-000055510000}"/>
    <cellStyle name="annee semestre 3 2 3 2 2 2 2 2 2 2 2 2 2 3 2 2 2 2 4" xfId="21530" xr:uid="{00000000-0005-0000-0000-000056510000}"/>
    <cellStyle name="annee semestre 3 2 3 2 2 2 2 2 2 2 2 2 2 3 2 2 3" xfId="16790" xr:uid="{00000000-0005-0000-0000-000057510000}"/>
    <cellStyle name="annee semestre 3 2 3 2 2 2 2 2 2 2 2 2 2 3 2 2 3 2" xfId="20521" xr:uid="{00000000-0005-0000-0000-000058510000}"/>
    <cellStyle name="annee semestre 3 2 3 2 2 2 2 2 2 2 2 2 2 3 2 2 3 2 2" xfId="35105" xr:uid="{00000000-0005-0000-0000-000059510000}"/>
    <cellStyle name="annee semestre 3 2 3 2 2 2 2 2 2 2 2 2 2 3 2 2 3 3" xfId="29125" xr:uid="{00000000-0005-0000-0000-00005A510000}"/>
    <cellStyle name="annee semestre 3 2 3 2 2 2 2 2 2 2 2 2 2 3 2 2 4" xfId="22559" xr:uid="{00000000-0005-0000-0000-00005B510000}"/>
    <cellStyle name="annee semestre 3 2 3 2 2 2 2 2 2 2 2 2 2 3 3" xfId="3103" xr:uid="{00000000-0005-0000-0000-00005C510000}"/>
    <cellStyle name="annee semestre 3 2 3 2 2 2 2 2 2 2 2 2 2 3 3 2" xfId="3898" xr:uid="{00000000-0005-0000-0000-00005D510000}"/>
    <cellStyle name="annee semestre 3 2 3 2 2 2 2 2 2 2 2 2 2 3 3 2 2" xfId="5592" xr:uid="{00000000-0005-0000-0000-00005E510000}"/>
    <cellStyle name="annee semestre 3 2 3 2 2 2 2 2 2 2 2 2 2 3 3 2 2 2" xfId="6577" xr:uid="{00000000-0005-0000-0000-00005F510000}"/>
    <cellStyle name="annee semestre 3 2 3 2 2 2 2 2 2 2 2 2 2 3 3 2 2 2 2" xfId="6048" xr:uid="{00000000-0005-0000-0000-000060510000}"/>
    <cellStyle name="annee semestre 3 2 3 2 2 2 2 2 2 2 2 2 2 3 3 2 2 2 2 2" xfId="7588" xr:uid="{00000000-0005-0000-0000-000061510000}"/>
    <cellStyle name="annee semestre 3 2 3 2 2 2 2 2 2 2 2 2 2 3 3 2 2 2 2 2 2" xfId="14158" xr:uid="{00000000-0005-0000-0000-000062510000}"/>
    <cellStyle name="annee semestre 3 2 3 2 2 2 2 2 2 2 2 2 2 3 3 2 2 2 2 2 2 2" xfId="9056" xr:uid="{00000000-0005-0000-0000-000063510000}"/>
    <cellStyle name="annee semestre 3 2 3 2 2 2 2 2 2 2 2 2 2 3 3 2 2 2 2 2 2 2 2" xfId="32484" xr:uid="{00000000-0005-0000-0000-000064510000}"/>
    <cellStyle name="annee semestre 3 2 3 2 2 2 2 2 2 2 2 2 2 3 3 2 2 2 2 2 2 3" xfId="27373" xr:uid="{00000000-0005-0000-0000-000065510000}"/>
    <cellStyle name="annee semestre 3 2 3 2 2 2 2 2 2 2 2 2 2 3 3 2 2 2 2 2 3" xfId="27757" xr:uid="{00000000-0005-0000-0000-000066510000}"/>
    <cellStyle name="annee semestre 3 2 3 2 2 2 2 2 2 2 2 2 2 3 3 2 2 2 2 3" xfId="16162" xr:uid="{00000000-0005-0000-0000-000067510000}"/>
    <cellStyle name="annee semestre 3 2 3 2 2 2 2 2 2 2 2 2 2 3 3 2 2 2 2 3 2" xfId="20439" xr:uid="{00000000-0005-0000-0000-000068510000}"/>
    <cellStyle name="annee semestre 3 2 3 2 2 2 2 2 2 2 2 2 2 3 3 2 2 2 2 3 2 2" xfId="34477" xr:uid="{00000000-0005-0000-0000-000069510000}"/>
    <cellStyle name="annee semestre 3 2 3 2 2 2 2 2 2 2 2 2 2 3 3 2 2 2 2 3 3" xfId="23994" xr:uid="{00000000-0005-0000-0000-00006A510000}"/>
    <cellStyle name="annee semestre 3 2 3 2 2 2 2 2 2 2 2 2 2 3 3 2 2 2 2 4" xfId="24899" xr:uid="{00000000-0005-0000-0000-00006B510000}"/>
    <cellStyle name="annee semestre 3 2 3 2 2 2 2 2 2 2 2 2 2 3 3 2 2 2 3" xfId="10735" xr:uid="{00000000-0005-0000-0000-00006C510000}"/>
    <cellStyle name="annee semestre 3 2 3 2 2 2 2 2 2 2 2 2 2 3 3 2 2 2 3 2" xfId="11967" xr:uid="{00000000-0005-0000-0000-00006D510000}"/>
    <cellStyle name="annee semestre 3 2 3 2 2 2 2 2 2 2 2 2 2 3 3 2 2 2 3 2 2" xfId="14273" xr:uid="{00000000-0005-0000-0000-00006E510000}"/>
    <cellStyle name="annee semestre 3 2 3 2 2 2 2 2 2 2 2 2 2 3 3 2 2 2 3 2 2 2" xfId="19834" xr:uid="{00000000-0005-0000-0000-00006F510000}"/>
    <cellStyle name="annee semestre 3 2 3 2 2 2 2 2 2 2 2 2 2 3 3 2 2 2 3 2 2 2 2" xfId="32599" xr:uid="{00000000-0005-0000-0000-000070510000}"/>
    <cellStyle name="annee semestre 3 2 3 2 2 2 2 2 2 2 2 2 2 3 3 2 2 2 3 2 2 3" xfId="25199" xr:uid="{00000000-0005-0000-0000-000071510000}"/>
    <cellStyle name="annee semestre 3 2 3 2 2 2 2 2 2 2 2 2 2 3 3 2 2 2 3 2 3" xfId="23931" xr:uid="{00000000-0005-0000-0000-000072510000}"/>
    <cellStyle name="annee semestre 3 2 3 2 2 2 2 2 2 2 2 2 2 3 3 2 2 2 3 3" xfId="16465" xr:uid="{00000000-0005-0000-0000-000073510000}"/>
    <cellStyle name="annee semestre 3 2 3 2 2 2 2 2 2 2 2 2 2 3 3 2 2 2 3 3 2" xfId="10264" xr:uid="{00000000-0005-0000-0000-000074510000}"/>
    <cellStyle name="annee semestre 3 2 3 2 2 2 2 2 2 2 2 2 2 3 3 2 2 2 3 3 2 2" xfId="34780" xr:uid="{00000000-0005-0000-0000-000075510000}"/>
    <cellStyle name="annee semestre 3 2 3 2 2 2 2 2 2 2 2 2 2 3 3 2 2 2 3 3 3" xfId="31270" xr:uid="{00000000-0005-0000-0000-000076510000}"/>
    <cellStyle name="annee semestre 3 2 3 2 2 2 2 2 2 2 2 2 2 3 3 2 2 2 3 4" xfId="22102" xr:uid="{00000000-0005-0000-0000-000077510000}"/>
    <cellStyle name="annee semestre 3 2 3 2 2 2 2 2 2 2 2 2 2 3 3 2 2 3" xfId="15633" xr:uid="{00000000-0005-0000-0000-000078510000}"/>
    <cellStyle name="annee semestre 3 2 3 2 2 2 2 2 2 2 2 2 2 3 3 2 2 3 2" xfId="8258" xr:uid="{00000000-0005-0000-0000-000079510000}"/>
    <cellStyle name="annee semestre 3 2 3 2 2 2 2 2 2 2 2 2 2 3 3 2 2 3 2 2" xfId="33950" xr:uid="{00000000-0005-0000-0000-00007A510000}"/>
    <cellStyle name="annee semestre 3 2 3 2 2 2 2 2 2 2 2 2 2 3 3 2 2 3 3" xfId="29298" xr:uid="{00000000-0005-0000-0000-00007B510000}"/>
    <cellStyle name="annee semestre 3 2 3 2 2 2 2 2 2 2 2 2 2 3 3 2 2 4" xfId="24325" xr:uid="{00000000-0005-0000-0000-00007C510000}"/>
    <cellStyle name="annee semestre 3 2 3 2 2 2 2 2 2 2 2 2 2 3 3 3" xfId="18580" xr:uid="{00000000-0005-0000-0000-00007D510000}"/>
    <cellStyle name="annee semestre 3 2 3 2 2 2 2 2 2 2 2 2 2 3 3 3 2" xfId="8405" xr:uid="{00000000-0005-0000-0000-00007E510000}"/>
    <cellStyle name="annee semestre 3 2 3 2 2 2 2 2 2 2 2 2 2 3 3 3 2 2" xfId="36895" xr:uid="{00000000-0005-0000-0000-00007F510000}"/>
    <cellStyle name="annee semestre 3 2 3 2 2 2 2 2 2 2 2 2 2 3 3 3 3" xfId="21220" xr:uid="{00000000-0005-0000-0000-000080510000}"/>
    <cellStyle name="annee semestre 3 2 3 2 2 2 2 2 2 2 2 2 2 3 3 4" xfId="23097" xr:uid="{00000000-0005-0000-0000-000081510000}"/>
    <cellStyle name="annee semestre 3 2 3 2 2 2 2 2 2 2 2 2 2 4" xfId="18159" xr:uid="{00000000-0005-0000-0000-000082510000}"/>
    <cellStyle name="annee semestre 3 2 3 2 2 2 2 2 2 2 2 2 2 4 2" xfId="12917" xr:uid="{00000000-0005-0000-0000-000083510000}"/>
    <cellStyle name="annee semestre 3 2 3 2 2 2 2 2 2 2 2 2 2 4 2 2" xfId="36474" xr:uid="{00000000-0005-0000-0000-000084510000}"/>
    <cellStyle name="annee semestre 3 2 3 2 2 2 2 2 2 2 2 2 2 4 3" xfId="26960" xr:uid="{00000000-0005-0000-0000-000085510000}"/>
    <cellStyle name="annee semestre 3 2 3 2 2 2 2 2 2 2 2 2 2 5" xfId="28877" xr:uid="{00000000-0005-0000-0000-000086510000}"/>
    <cellStyle name="annee semestre 3 2 3 2 2 2 2 2 2 2 2 3" xfId="15742" xr:uid="{00000000-0005-0000-0000-000087510000}"/>
    <cellStyle name="annee semestre 3 2 3 2 2 2 2 2 2 2 2 3 2" xfId="12826" xr:uid="{00000000-0005-0000-0000-000088510000}"/>
    <cellStyle name="annee semestre 3 2 3 2 2 2 2 2 2 2 2 3 2 2" xfId="34058" xr:uid="{00000000-0005-0000-0000-000089510000}"/>
    <cellStyle name="annee semestre 3 2 3 2 2 2 2 2 2 2 2 3 3" xfId="23736" xr:uid="{00000000-0005-0000-0000-00008A510000}"/>
    <cellStyle name="annee semestre 3 2 3 2 2 2 2 2 2 2 2 4" xfId="21802" xr:uid="{00000000-0005-0000-0000-00008B510000}"/>
    <cellStyle name="annee semestre 3 2 3 2 2 2 2 2 2 2 3" xfId="1392" xr:uid="{00000000-0005-0000-0000-00008C510000}"/>
    <cellStyle name="annee semestre 3 2 3 2 2 2 2 2 2 2 3 2" xfId="1719" xr:uid="{00000000-0005-0000-0000-00008D510000}"/>
    <cellStyle name="annee semestre 3 2 3 2 2 2 2 2 2 2 3 2 2" xfId="1997" xr:uid="{00000000-0005-0000-0000-00008E510000}"/>
    <cellStyle name="annee semestre 3 2 3 2 2 2 2 2 2 2 3 2 2 2" xfId="2398" xr:uid="{00000000-0005-0000-0000-00008F510000}"/>
    <cellStyle name="annee semestre 3 2 3 2 2 2 2 2 2 2 3 2 2 2 2" xfId="2887" xr:uid="{00000000-0005-0000-0000-000090510000}"/>
    <cellStyle name="annee semestre 3 2 3 2 2 2 2 2 2 2 3 2 2 2 2 2" xfId="4260" xr:uid="{00000000-0005-0000-0000-000091510000}"/>
    <cellStyle name="annee semestre 3 2 3 2 2 2 2 2 2 2 3 2 2 2 2 2 2" xfId="4734" xr:uid="{00000000-0005-0000-0000-000092510000}"/>
    <cellStyle name="annee semestre 3 2 3 2 2 2 2 2 2 2 3 2 2 2 2 2 2 2" xfId="4952" xr:uid="{00000000-0005-0000-0000-000093510000}"/>
    <cellStyle name="annee semestre 3 2 3 2 2 2 2 2 2 2 3 2 2 2 2 2 2 2 2" xfId="6610" xr:uid="{00000000-0005-0000-0000-000094510000}"/>
    <cellStyle name="annee semestre 3 2 3 2 2 2 2 2 2 2 3 2 2 2 2 2 2 2 2 2" xfId="5826" xr:uid="{00000000-0005-0000-0000-000095510000}"/>
    <cellStyle name="annee semestre 3 2 3 2 2 2 2 2 2 2 3 2 2 2 2 2 2 2 2 2 2" xfId="7621" xr:uid="{00000000-0005-0000-0000-000096510000}"/>
    <cellStyle name="annee semestre 3 2 3 2 2 2 2 2 2 2 3 2 2 2 2 2 2 2 2 2 2 2" xfId="13739" xr:uid="{00000000-0005-0000-0000-000097510000}"/>
    <cellStyle name="annee semestre 3 2 3 2 2 2 2 2 2 2 3 2 2 2 2 2 2 2 2 2 2 2 2" xfId="8343" xr:uid="{00000000-0005-0000-0000-000098510000}"/>
    <cellStyle name="annee semestre 3 2 3 2 2 2 2 2 2 2 3 2 2 2 2 2 2 2 2 2 2 2 2 2" xfId="32065" xr:uid="{00000000-0005-0000-0000-000099510000}"/>
    <cellStyle name="annee semestre 3 2 3 2 2 2 2 2 2 2 3 2 2 2 2 2 2 2 2 2 2 2 3" xfId="26774" xr:uid="{00000000-0005-0000-0000-00009A510000}"/>
    <cellStyle name="annee semestre 3 2 3 2 2 2 2 2 2 2 3 2 2 2 2 2 2 2 2 2 2 3" xfId="27591" xr:uid="{00000000-0005-0000-0000-00009B510000}"/>
    <cellStyle name="annee semestre 3 2 3 2 2 2 2 2 2 2 3 2 2 2 2 2 2 2 2 2 3" xfId="18392" xr:uid="{00000000-0005-0000-0000-00009C510000}"/>
    <cellStyle name="annee semestre 3 2 3 2 2 2 2 2 2 2 3 2 2 2 2 2 2 2 2 2 3 2" xfId="8940" xr:uid="{00000000-0005-0000-0000-00009D510000}"/>
    <cellStyle name="annee semestre 3 2 3 2 2 2 2 2 2 2 3 2 2 2 2 2 2 2 2 2 3 2 2" xfId="36707" xr:uid="{00000000-0005-0000-0000-00009E510000}"/>
    <cellStyle name="annee semestre 3 2 3 2 2 2 2 2 2 2 3 2 2 2 2 2 2 2 2 2 3 3" xfId="28946" xr:uid="{00000000-0005-0000-0000-00009F510000}"/>
    <cellStyle name="annee semestre 3 2 3 2 2 2 2 2 2 2 3 2 2 2 2 2 2 2 2 2 4" xfId="26310" xr:uid="{00000000-0005-0000-0000-0000A0510000}"/>
    <cellStyle name="annee semestre 3 2 3 2 2 2 2 2 2 2 3 2 2 2 2 2 2 2 2 3" xfId="10768" xr:uid="{00000000-0005-0000-0000-0000A1510000}"/>
    <cellStyle name="annee semestre 3 2 3 2 2 2 2 2 2 2 3 2 2 2 2 2 2 2 2 3 2" xfId="12092" xr:uid="{00000000-0005-0000-0000-0000A2510000}"/>
    <cellStyle name="annee semestre 3 2 3 2 2 2 2 2 2 2 3 2 2 2 2 2 2 2 2 3 2 2" xfId="13717" xr:uid="{00000000-0005-0000-0000-0000A3510000}"/>
    <cellStyle name="annee semestre 3 2 3 2 2 2 2 2 2 2 3 2 2 2 2 2 2 2 2 3 2 2 2" xfId="20380" xr:uid="{00000000-0005-0000-0000-0000A4510000}"/>
    <cellStyle name="annee semestre 3 2 3 2 2 2 2 2 2 2 3 2 2 2 2 2 2 2 2 3 2 2 2 2" xfId="32043" xr:uid="{00000000-0005-0000-0000-0000A5510000}"/>
    <cellStyle name="annee semestre 3 2 3 2 2 2 2 2 2 2 3 2 2 2 2 2 2 2 2 3 2 2 3" xfId="26954" xr:uid="{00000000-0005-0000-0000-0000A6510000}"/>
    <cellStyle name="annee semestre 3 2 3 2 2 2 2 2 2 2 3 2 2 2 2 2 2 2 2 3 2 3" xfId="24791" xr:uid="{00000000-0005-0000-0000-0000A7510000}"/>
    <cellStyle name="annee semestre 3 2 3 2 2 2 2 2 2 2 3 2 2 2 2 2 2 2 2 3 3" xfId="18380" xr:uid="{00000000-0005-0000-0000-0000A8510000}"/>
    <cellStyle name="annee semestre 3 2 3 2 2 2 2 2 2 2 3 2 2 2 2 2 2 2 2 3 3 2" xfId="8702" xr:uid="{00000000-0005-0000-0000-0000A9510000}"/>
    <cellStyle name="annee semestre 3 2 3 2 2 2 2 2 2 2 3 2 2 2 2 2 2 2 2 3 3 2 2" xfId="36695" xr:uid="{00000000-0005-0000-0000-0000AA510000}"/>
    <cellStyle name="annee semestre 3 2 3 2 2 2 2 2 2 2 3 2 2 2 2 2 2 2 2 3 3 3" xfId="21430" xr:uid="{00000000-0005-0000-0000-0000AB510000}"/>
    <cellStyle name="annee semestre 3 2 3 2 2 2 2 2 2 2 3 2 2 2 2 2 2 2 2 3 4" xfId="21648" xr:uid="{00000000-0005-0000-0000-0000AC510000}"/>
    <cellStyle name="annee semestre 3 2 3 2 2 2 2 2 2 2 3 2 2 2 2 2 2 2 3" xfId="16599" xr:uid="{00000000-0005-0000-0000-0000AD510000}"/>
    <cellStyle name="annee semestre 3 2 3 2 2 2 2 2 2 2 3 2 2 2 2 2 2 2 3 2" xfId="8601" xr:uid="{00000000-0005-0000-0000-0000AE510000}"/>
    <cellStyle name="annee semestre 3 2 3 2 2 2 2 2 2 2 3 2 2 2 2 2 2 2 3 2 2" xfId="34914" xr:uid="{00000000-0005-0000-0000-0000AF510000}"/>
    <cellStyle name="annee semestre 3 2 3 2 2 2 2 2 2 2 3 2 2 2 2 2 2 2 3 3" xfId="27773" xr:uid="{00000000-0005-0000-0000-0000B0510000}"/>
    <cellStyle name="annee semestre 3 2 3 2 2 2 2 2 2 2 3 2 2 2 2 2 2 2 4" xfId="23969" xr:uid="{00000000-0005-0000-0000-0000B1510000}"/>
    <cellStyle name="annee semestre 3 2 3 2 2 2 2 2 2 2 3 2 2 2 2 2 3" xfId="16982" xr:uid="{00000000-0005-0000-0000-0000B2510000}"/>
    <cellStyle name="annee semestre 3 2 3 2 2 2 2 2 2 2 3 2 2 2 2 2 3 2" xfId="10375" xr:uid="{00000000-0005-0000-0000-0000B3510000}"/>
    <cellStyle name="annee semestre 3 2 3 2 2 2 2 2 2 2 3 2 2 2 2 2 3 2 2" xfId="35297" xr:uid="{00000000-0005-0000-0000-0000B4510000}"/>
    <cellStyle name="annee semestre 3 2 3 2 2 2 2 2 2 2 3 2 2 2 2 2 3 3" xfId="24685" xr:uid="{00000000-0005-0000-0000-0000B5510000}"/>
    <cellStyle name="annee semestre 3 2 3 2 2 2 2 2 2 2 3 2 2 2 2 2 4" xfId="22450" xr:uid="{00000000-0005-0000-0000-0000B6510000}"/>
    <cellStyle name="annee semestre 3 2 3 2 2 2 2 2 2 2 3 2 2 2 3" xfId="3369" xr:uid="{00000000-0005-0000-0000-0000B7510000}"/>
    <cellStyle name="annee semestre 3 2 3 2 2 2 2 2 2 2 3 2 2 2 3 2" xfId="4348" xr:uid="{00000000-0005-0000-0000-0000B8510000}"/>
    <cellStyle name="annee semestre 3 2 3 2 2 2 2 2 2 2 3 2 2 2 3 2 2" xfId="5696" xr:uid="{00000000-0005-0000-0000-0000B9510000}"/>
    <cellStyle name="annee semestre 3 2 3 2 2 2 2 2 2 2 3 2 2 2 3 2 2 2" xfId="6801" xr:uid="{00000000-0005-0000-0000-0000BA510000}"/>
    <cellStyle name="annee semestre 3 2 3 2 2 2 2 2 2 2 3 2 2 2 3 2 2 2 2" xfId="7038" xr:uid="{00000000-0005-0000-0000-0000BB510000}"/>
    <cellStyle name="annee semestre 3 2 3 2 2 2 2 2 2 2 3 2 2 2 3 2 2 2 2 2" xfId="7812" xr:uid="{00000000-0005-0000-0000-0000BC510000}"/>
    <cellStyle name="annee semestre 3 2 3 2 2 2 2 2 2 2 3 2 2 2 3 2 2 2 2 2 2" xfId="13339" xr:uid="{00000000-0005-0000-0000-0000BD510000}"/>
    <cellStyle name="annee semestre 3 2 3 2 2 2 2 2 2 2 3 2 2 2 3 2 2 2 2 2 2 2" xfId="20113" xr:uid="{00000000-0005-0000-0000-0000BE510000}"/>
    <cellStyle name="annee semestre 3 2 3 2 2 2 2 2 2 2 3 2 2 2 3 2 2 2 2 2 2 2 2" xfId="31665" xr:uid="{00000000-0005-0000-0000-0000BF510000}"/>
    <cellStyle name="annee semestre 3 2 3 2 2 2 2 2 2 2 3 2 2 2 3 2 2 2 2 2 2 3" xfId="20741" xr:uid="{00000000-0005-0000-0000-0000C0510000}"/>
    <cellStyle name="annee semestre 3 2 3 2 2 2 2 2 2 2 3 2 2 2 3 2 2 2 2 2 3" xfId="27209" xr:uid="{00000000-0005-0000-0000-0000C1510000}"/>
    <cellStyle name="annee semestre 3 2 3 2 2 2 2 2 2 2 3 2 2 2 3 2 2 2 2 3" xfId="15808" xr:uid="{00000000-0005-0000-0000-0000C2510000}"/>
    <cellStyle name="annee semestre 3 2 3 2 2 2 2 2 2 2 3 2 2 2 3 2 2 2 2 3 2" xfId="9087" xr:uid="{00000000-0005-0000-0000-0000C3510000}"/>
    <cellStyle name="annee semestre 3 2 3 2 2 2 2 2 2 2 3 2 2 2 3 2 2 2 2 3 2 2" xfId="34124" xr:uid="{00000000-0005-0000-0000-0000C4510000}"/>
    <cellStyle name="annee semestre 3 2 3 2 2 2 2 2 2 2 3 2 2 2 3 2 2 2 2 3 3" xfId="31069" xr:uid="{00000000-0005-0000-0000-0000C5510000}"/>
    <cellStyle name="annee semestre 3 2 3 2 2 2 2 2 2 2 3 2 2 2 3 2 2 2 2 4" xfId="27129" xr:uid="{00000000-0005-0000-0000-0000C6510000}"/>
    <cellStyle name="annee semestre 3 2 3 2 2 2 2 2 2 2 3 2 2 2 3 2 2 2 3" xfId="10959" xr:uid="{00000000-0005-0000-0000-0000C7510000}"/>
    <cellStyle name="annee semestre 3 2 3 2 2 2 2 2 2 2 3 2 2 2 3 2 2 2 3 2" xfId="12164" xr:uid="{00000000-0005-0000-0000-0000C8510000}"/>
    <cellStyle name="annee semestre 3 2 3 2 2 2 2 2 2 2 3 2 2 2 3 2 2 2 3 2 2" xfId="13471" xr:uid="{00000000-0005-0000-0000-0000C9510000}"/>
    <cellStyle name="annee semestre 3 2 3 2 2 2 2 2 2 2 3 2 2 2 3 2 2 2 3 2 2 2" xfId="19952" xr:uid="{00000000-0005-0000-0000-0000CA510000}"/>
    <cellStyle name="annee semestre 3 2 3 2 2 2 2 2 2 2 3 2 2 2 3 2 2 2 3 2 2 2 2" xfId="31797" xr:uid="{00000000-0005-0000-0000-0000CB510000}"/>
    <cellStyle name="annee semestre 3 2 3 2 2 2 2 2 2 2 3 2 2 2 3 2 2 2 3 2 2 3" xfId="24972" xr:uid="{00000000-0005-0000-0000-0000CC510000}"/>
    <cellStyle name="annee semestre 3 2 3 2 2 2 2 2 2 2 3 2 2 2 3 2 2 2 3 2 3" xfId="28331" xr:uid="{00000000-0005-0000-0000-0000CD510000}"/>
    <cellStyle name="annee semestre 3 2 3 2 2 2 2 2 2 2 3 2 2 2 3 2 2 2 3 3" xfId="15004" xr:uid="{00000000-0005-0000-0000-0000CE510000}"/>
    <cellStyle name="annee semestre 3 2 3 2 2 2 2 2 2 2 3 2 2 2 3 2 2 2 3 3 2" xfId="20398" xr:uid="{00000000-0005-0000-0000-0000CF510000}"/>
    <cellStyle name="annee semestre 3 2 3 2 2 2 2 2 2 2 3 2 2 2 3 2 2 2 3 3 2 2" xfId="33324" xr:uid="{00000000-0005-0000-0000-0000D0510000}"/>
    <cellStyle name="annee semestre 3 2 3 2 2 2 2 2 2 2 3 2 2 2 3 2 2 2 3 3 3" xfId="31262" xr:uid="{00000000-0005-0000-0000-0000D1510000}"/>
    <cellStyle name="annee semestre 3 2 3 2 2 2 2 2 2 2 3 2 2 2 3 2 2 2 3 4" xfId="27313" xr:uid="{00000000-0005-0000-0000-0000D2510000}"/>
    <cellStyle name="annee semestre 3 2 3 2 2 2 2 2 2 2 3 2 2 2 3 2 2 3" xfId="17274" xr:uid="{00000000-0005-0000-0000-0000D3510000}"/>
    <cellStyle name="annee semestre 3 2 3 2 2 2 2 2 2 2 3 2 2 2 3 2 2 3 2" xfId="20604" xr:uid="{00000000-0005-0000-0000-0000D4510000}"/>
    <cellStyle name="annee semestre 3 2 3 2 2 2 2 2 2 2 3 2 2 2 3 2 2 3 2 2" xfId="35589" xr:uid="{00000000-0005-0000-0000-0000D5510000}"/>
    <cellStyle name="annee semestre 3 2 3 2 2 2 2 2 2 2 3 2 2 2 3 2 2 3 3" xfId="25254" xr:uid="{00000000-0005-0000-0000-0000D6510000}"/>
    <cellStyle name="annee semestre 3 2 3 2 2 2 2 2 2 2 3 2 2 2 3 2 2 4" xfId="23281" xr:uid="{00000000-0005-0000-0000-0000D7510000}"/>
    <cellStyle name="annee semestre 3 2 3 2 2 2 2 2 2 2 3 2 2 2 3 3" xfId="18225" xr:uid="{00000000-0005-0000-0000-0000D8510000}"/>
    <cellStyle name="annee semestre 3 2 3 2 2 2 2 2 2 2 3 2 2 2 3 3 2" xfId="9757" xr:uid="{00000000-0005-0000-0000-0000D9510000}"/>
    <cellStyle name="annee semestre 3 2 3 2 2 2 2 2 2 2 3 2 2 2 3 3 2 2" xfId="36540" xr:uid="{00000000-0005-0000-0000-0000DA510000}"/>
    <cellStyle name="annee semestre 3 2 3 2 2 2 2 2 2 2 3 2 2 2 3 3 3" xfId="28077" xr:uid="{00000000-0005-0000-0000-0000DB510000}"/>
    <cellStyle name="annee semestre 3 2 3 2 2 2 2 2 2 2 3 2 2 2 3 4" xfId="25448" xr:uid="{00000000-0005-0000-0000-0000DC510000}"/>
    <cellStyle name="annee semestre 3 2 3 2 2 2 2 2 2 2 3 2 3" xfId="2620" xr:uid="{00000000-0005-0000-0000-0000DD510000}"/>
    <cellStyle name="annee semestre 3 2 3 2 2 2 2 2 2 2 3 2 3 2" xfId="2768" xr:uid="{00000000-0005-0000-0000-0000DE510000}"/>
    <cellStyle name="annee semestre 3 2 3 2 2 2 2 2 2 2 3 2 3 2 2" xfId="4193" xr:uid="{00000000-0005-0000-0000-0000DF510000}"/>
    <cellStyle name="annee semestre 3 2 3 2 2 2 2 2 2 2 3 2 3 2 2 2" xfId="4667" xr:uid="{00000000-0005-0000-0000-0000E0510000}"/>
    <cellStyle name="annee semestre 3 2 3 2 2 2 2 2 2 2 3 2 3 2 2 2 2" xfId="5658" xr:uid="{00000000-0005-0000-0000-0000E1510000}"/>
    <cellStyle name="annee semestre 3 2 3 2 2 2 2 2 2 2 3 2 3 2 2 2 2 2" xfId="7170" xr:uid="{00000000-0005-0000-0000-0000E2510000}"/>
    <cellStyle name="annee semestre 3 2 3 2 2 2 2 2 2 2 3 2 3 2 2 2 2 2 2" xfId="4784" xr:uid="{00000000-0005-0000-0000-0000E3510000}"/>
    <cellStyle name="annee semestre 3 2 3 2 2 2 2 2 2 2 3 2 3 2 2 2 2 2 2 2" xfId="8085" xr:uid="{00000000-0005-0000-0000-0000E4510000}"/>
    <cellStyle name="annee semestre 3 2 3 2 2 2 2 2 2 2 3 2 3 2 2 2 2 2 2 2 2" xfId="14307" xr:uid="{00000000-0005-0000-0000-0000E5510000}"/>
    <cellStyle name="annee semestre 3 2 3 2 2 2 2 2 2 2 3 2 3 2 2 2 2 2 2 2 2 2" xfId="12709" xr:uid="{00000000-0005-0000-0000-0000E6510000}"/>
    <cellStyle name="annee semestre 3 2 3 2 2 2 2 2 2 2 3 2 3 2 2 2 2 2 2 2 2 2 2" xfId="32633" xr:uid="{00000000-0005-0000-0000-0000E7510000}"/>
    <cellStyle name="annee semestre 3 2 3 2 2 2 2 2 2 2 3 2 3 2 2 2 2 2 2 2 2 3" xfId="31306" xr:uid="{00000000-0005-0000-0000-0000E8510000}"/>
    <cellStyle name="annee semestre 3 2 3 2 2 2 2 2 2 2 3 2 3 2 2 2 2 2 2 2 3" xfId="22751" xr:uid="{00000000-0005-0000-0000-0000E9510000}"/>
    <cellStyle name="annee semestre 3 2 3 2 2 2 2 2 2 2 3 2 3 2 2 2 2 2 2 3" xfId="16847" xr:uid="{00000000-0005-0000-0000-0000EA510000}"/>
    <cellStyle name="annee semestre 3 2 3 2 2 2 2 2 2 2 3 2 3 2 2 2 2 2 2 3 2" xfId="8887" xr:uid="{00000000-0005-0000-0000-0000EB510000}"/>
    <cellStyle name="annee semestre 3 2 3 2 2 2 2 2 2 2 3 2 3 2 2 2 2 2 2 3 2 2" xfId="35162" xr:uid="{00000000-0005-0000-0000-0000EC510000}"/>
    <cellStyle name="annee semestre 3 2 3 2 2 2 2 2 2 2 3 2 3 2 2 2 2 2 2 3 3" xfId="30161" xr:uid="{00000000-0005-0000-0000-0000ED510000}"/>
    <cellStyle name="annee semestre 3 2 3 2 2 2 2 2 2 2 3 2 3 2 2 2 2 2 2 4" xfId="26398" xr:uid="{00000000-0005-0000-0000-0000EE510000}"/>
    <cellStyle name="annee semestre 3 2 3 2 2 2 2 2 2 2 3 2 3 2 2 2 2 2 3" xfId="11232" xr:uid="{00000000-0005-0000-0000-0000EF510000}"/>
    <cellStyle name="annee semestre 3 2 3 2 2 2 2 2 2 2 3 2 3 2 2 2 2 2 3 2" xfId="12608" xr:uid="{00000000-0005-0000-0000-0000F0510000}"/>
    <cellStyle name="annee semestre 3 2 3 2 2 2 2 2 2 2 3 2 3 2 2 2 2 2 3 2 2" xfId="14784" xr:uid="{00000000-0005-0000-0000-0000F1510000}"/>
    <cellStyle name="annee semestre 3 2 3 2 2 2 2 2 2 2 3 2 3 2 2 2 2 2 3 2 2 2" xfId="19523" xr:uid="{00000000-0005-0000-0000-0000F2510000}"/>
    <cellStyle name="annee semestre 3 2 3 2 2 2 2 2 2 2 3 2 3 2 2 2 2 2 3 2 2 2 2" xfId="33110" xr:uid="{00000000-0005-0000-0000-0000F3510000}"/>
    <cellStyle name="annee semestre 3 2 3 2 2 2 2 2 2 2 3 2 3 2 2 2 2 2 3 2 2 3" xfId="22825" xr:uid="{00000000-0005-0000-0000-0000F4510000}"/>
    <cellStyle name="annee semestre 3 2 3 2 2 2 2 2 2 2 3 2 3 2 2 2 2 2 3 2 3" xfId="31453" xr:uid="{00000000-0005-0000-0000-0000F5510000}"/>
    <cellStyle name="annee semestre 3 2 3 2 2 2 2 2 2 2 3 2 3 2 2 2 2 2 3 3" xfId="16781" xr:uid="{00000000-0005-0000-0000-0000F6510000}"/>
    <cellStyle name="annee semestre 3 2 3 2 2 2 2 2 2 2 3 2 3 2 2 2 2 2 3 3 2" xfId="11362" xr:uid="{00000000-0005-0000-0000-0000F7510000}"/>
    <cellStyle name="annee semestre 3 2 3 2 2 2 2 2 2 2 3 2 3 2 2 2 2 2 3 3 2 2" xfId="35096" xr:uid="{00000000-0005-0000-0000-0000F8510000}"/>
    <cellStyle name="annee semestre 3 2 3 2 2 2 2 2 2 2 3 2 3 2 2 2 2 2 3 3 3" xfId="22829" xr:uid="{00000000-0005-0000-0000-0000F9510000}"/>
    <cellStyle name="annee semestre 3 2 3 2 2 2 2 2 2 2 3 2 3 2 2 2 2 2 3 4" xfId="24595" xr:uid="{00000000-0005-0000-0000-0000FA510000}"/>
    <cellStyle name="annee semestre 3 2 3 2 2 2 2 2 2 2 3 2 3 2 2 2 2 3" xfId="14904" xr:uid="{00000000-0005-0000-0000-0000FB510000}"/>
    <cellStyle name="annee semestre 3 2 3 2 2 2 2 2 2 2 3 2 3 2 2 2 2 3 2" xfId="9792" xr:uid="{00000000-0005-0000-0000-0000FC510000}"/>
    <cellStyle name="annee semestre 3 2 3 2 2 2 2 2 2 2 3 2 3 2 2 2 2 3 2 2" xfId="33225" xr:uid="{00000000-0005-0000-0000-0000FD510000}"/>
    <cellStyle name="annee semestre 3 2 3 2 2 2 2 2 2 2 3 2 3 2 2 2 2 3 3" xfId="21917" xr:uid="{00000000-0005-0000-0000-0000FE510000}"/>
    <cellStyle name="annee semestre 3 2 3 2 2 2 2 2 2 2 3 2 3 2 2 2 2 4" xfId="23963" xr:uid="{00000000-0005-0000-0000-0000FF510000}"/>
    <cellStyle name="annee semestre 3 2 3 2 2 2 2 2 2 2 3 2 3 2 2 3" xfId="18191" xr:uid="{00000000-0005-0000-0000-000000520000}"/>
    <cellStyle name="annee semestre 3 2 3 2 2 2 2 2 2 2 3 2 3 2 2 3 2" xfId="9098" xr:uid="{00000000-0005-0000-0000-000001520000}"/>
    <cellStyle name="annee semestre 3 2 3 2 2 2 2 2 2 2 3 2 3 2 2 3 2 2" xfId="36506" xr:uid="{00000000-0005-0000-0000-000002520000}"/>
    <cellStyle name="annee semestre 3 2 3 2 2 2 2 2 2 2 3 2 3 2 2 3 3" xfId="31131" xr:uid="{00000000-0005-0000-0000-000003520000}"/>
    <cellStyle name="annee semestre 3 2 3 2 2 2 2 2 2 2 3 2 3 2 2 4" xfId="24946" xr:uid="{00000000-0005-0000-0000-000004520000}"/>
    <cellStyle name="annee semestre 3 2 3 2 2 2 2 2 2 2 3 2 3 3" xfId="3076" xr:uid="{00000000-0005-0000-0000-000005520000}"/>
    <cellStyle name="annee semestre 3 2 3 2 2 2 2 2 2 2 3 2 3 3 2" xfId="3657" xr:uid="{00000000-0005-0000-0000-000006520000}"/>
    <cellStyle name="annee semestre 3 2 3 2 2 2 2 2 2 2 3 2 3 3 2 2" xfId="4863" xr:uid="{00000000-0005-0000-0000-000007520000}"/>
    <cellStyle name="annee semestre 3 2 3 2 2 2 2 2 2 2 3 2 3 3 2 2 2" xfId="7070" xr:uid="{00000000-0005-0000-0000-000008520000}"/>
    <cellStyle name="annee semestre 3 2 3 2 2 2 2 2 2 2 3 2 3 3 2 2 2 2" xfId="5269" xr:uid="{00000000-0005-0000-0000-000009520000}"/>
    <cellStyle name="annee semestre 3 2 3 2 2 2 2 2 2 2 3 2 3 3 2 2 2 2 2" xfId="7985" xr:uid="{00000000-0005-0000-0000-00000A520000}"/>
    <cellStyle name="annee semestre 3 2 3 2 2 2 2 2 2 2 3 2 3 3 2 2 2 2 2 2" xfId="14322" xr:uid="{00000000-0005-0000-0000-00000B520000}"/>
    <cellStyle name="annee semestre 3 2 3 2 2 2 2 2 2 2 3 2 3 3 2 2 2 2 2 2 2" xfId="12746" xr:uid="{00000000-0005-0000-0000-00000C520000}"/>
    <cellStyle name="annee semestre 3 2 3 2 2 2 2 2 2 2 3 2 3 3 2 2 2 2 2 2 2 2" xfId="32648" xr:uid="{00000000-0005-0000-0000-00000D520000}"/>
    <cellStyle name="annee semestre 3 2 3 2 2 2 2 2 2 2 3 2 3 3 2 2 2 2 2 2 3" xfId="30814" xr:uid="{00000000-0005-0000-0000-00000E520000}"/>
    <cellStyle name="annee semestre 3 2 3 2 2 2 2 2 2 2 3 2 3 3 2 2 2 2 2 3" xfId="29370" xr:uid="{00000000-0005-0000-0000-00000F520000}"/>
    <cellStyle name="annee semestre 3 2 3 2 2 2 2 2 2 2 3 2 3 3 2 2 2 2 3" xfId="16266" xr:uid="{00000000-0005-0000-0000-000010520000}"/>
    <cellStyle name="annee semestre 3 2 3 2 2 2 2 2 2 2 3 2 3 3 2 2 2 2 3 2" xfId="18803" xr:uid="{00000000-0005-0000-0000-000011520000}"/>
    <cellStyle name="annee semestre 3 2 3 2 2 2 2 2 2 2 3 2 3 3 2 2 2 2 3 2 2" xfId="34581" xr:uid="{00000000-0005-0000-0000-000012520000}"/>
    <cellStyle name="annee semestre 3 2 3 2 2 2 2 2 2 2 3 2 3 3 2 2 2 2 3 3" xfId="25146" xr:uid="{00000000-0005-0000-0000-000013520000}"/>
    <cellStyle name="annee semestre 3 2 3 2 2 2 2 2 2 2 3 2 3 3 2 2 2 2 4" xfId="21867" xr:uid="{00000000-0005-0000-0000-000014520000}"/>
    <cellStyle name="annee semestre 3 2 3 2 2 2 2 2 2 2 3 2 3 3 2 2 2 3" xfId="11132" xr:uid="{00000000-0005-0000-0000-000015520000}"/>
    <cellStyle name="annee semestre 3 2 3 2 2 2 2 2 2 2 3 2 3 3 2 2 2 3 2" xfId="12508" xr:uid="{00000000-0005-0000-0000-000016520000}"/>
    <cellStyle name="annee semestre 3 2 3 2 2 2 2 2 2 2 3 2 3 3 2 2 2 3 2 2" xfId="14684" xr:uid="{00000000-0005-0000-0000-000017520000}"/>
    <cellStyle name="annee semestre 3 2 3 2 2 2 2 2 2 2 3 2 3 3 2 2 2 3 2 2 2" xfId="20559" xr:uid="{00000000-0005-0000-0000-000018520000}"/>
    <cellStyle name="annee semestre 3 2 3 2 2 2 2 2 2 2 3 2 3 3 2 2 2 3 2 2 2 2" xfId="33010" xr:uid="{00000000-0005-0000-0000-000019520000}"/>
    <cellStyle name="annee semestre 3 2 3 2 2 2 2 2 2 2 3 2 3 3 2 2 2 3 2 2 3" xfId="25973" xr:uid="{00000000-0005-0000-0000-00001A520000}"/>
    <cellStyle name="annee semestre 3 2 3 2 2 2 2 2 2 2 3 2 3 3 2 2 2 3 2 3" xfId="22388" xr:uid="{00000000-0005-0000-0000-00001B520000}"/>
    <cellStyle name="annee semestre 3 2 3 2 2 2 2 2 2 2 3 2 3 3 2 2 2 3 3" xfId="16028" xr:uid="{00000000-0005-0000-0000-00001C520000}"/>
    <cellStyle name="annee semestre 3 2 3 2 2 2 2 2 2 2 3 2 3 3 2 2 2 3 3 2" xfId="11719" xr:uid="{00000000-0005-0000-0000-00001D520000}"/>
    <cellStyle name="annee semestre 3 2 3 2 2 2 2 2 2 2 3 2 3 3 2 2 2 3 3 2 2" xfId="34344" xr:uid="{00000000-0005-0000-0000-00001E520000}"/>
    <cellStyle name="annee semestre 3 2 3 2 2 2 2 2 2 2 3 2 3 3 2 2 2 3 3 3" xfId="30084" xr:uid="{00000000-0005-0000-0000-00001F520000}"/>
    <cellStyle name="annee semestre 3 2 3 2 2 2 2 2 2 2 3 2 3 3 2 2 2 3 4" xfId="22740" xr:uid="{00000000-0005-0000-0000-000020520000}"/>
    <cellStyle name="annee semestre 3 2 3 2 2 2 2 2 2 2 3 2 3 3 2 2 3" xfId="16107" xr:uid="{00000000-0005-0000-0000-000021520000}"/>
    <cellStyle name="annee semestre 3 2 3 2 2 2 2 2 2 2 3 2 3 3 2 2 3 2" xfId="12728" xr:uid="{00000000-0005-0000-0000-000022520000}"/>
    <cellStyle name="annee semestre 3 2 3 2 2 2 2 2 2 2 3 2 3 3 2 2 3 2 2" xfId="34422" xr:uid="{00000000-0005-0000-0000-000023520000}"/>
    <cellStyle name="annee semestre 3 2 3 2 2 2 2 2 2 2 3 2 3 3 2 2 3 3" xfId="22464" xr:uid="{00000000-0005-0000-0000-000024520000}"/>
    <cellStyle name="annee semestre 3 2 3 2 2 2 2 2 2 2 3 2 3 3 2 2 4" xfId="22525" xr:uid="{00000000-0005-0000-0000-000025520000}"/>
    <cellStyle name="annee semestre 3 2 3 2 2 2 2 2 2 2 3 2 3 3 3" xfId="16439" xr:uid="{00000000-0005-0000-0000-000026520000}"/>
    <cellStyle name="annee semestre 3 2 3 2 2 2 2 2 2 2 3 2 3 3 3 2" xfId="9700" xr:uid="{00000000-0005-0000-0000-000027520000}"/>
    <cellStyle name="annee semestre 3 2 3 2 2 2 2 2 2 2 3 2 3 3 3 2 2" xfId="34754" xr:uid="{00000000-0005-0000-0000-000028520000}"/>
    <cellStyle name="annee semestre 3 2 3 2 2 2 2 2 2 2 3 2 3 3 3 3" xfId="29837" xr:uid="{00000000-0005-0000-0000-000029520000}"/>
    <cellStyle name="annee semestre 3 2 3 2 2 2 2 2 2 2 3 2 3 3 4" xfId="22124" xr:uid="{00000000-0005-0000-0000-00002A520000}"/>
    <cellStyle name="annee semestre 3 2 3 2 2 2 2 2 2 2 3 2 4" xfId="15648" xr:uid="{00000000-0005-0000-0000-00002B520000}"/>
    <cellStyle name="annee semestre 3 2 3 2 2 2 2 2 2 2 3 2 4 2" xfId="20440" xr:uid="{00000000-0005-0000-0000-00002C520000}"/>
    <cellStyle name="annee semestre 3 2 3 2 2 2 2 2 2 2 3 2 4 2 2" xfId="33965" xr:uid="{00000000-0005-0000-0000-00002D520000}"/>
    <cellStyle name="annee semestre 3 2 3 2 2 2 2 2 2 2 3 2 4 3" xfId="28961" xr:uid="{00000000-0005-0000-0000-00002E520000}"/>
    <cellStyle name="annee semestre 3 2 3 2 2 2 2 2 2 2 3 2 5" xfId="25153" xr:uid="{00000000-0005-0000-0000-00002F520000}"/>
    <cellStyle name="annee semestre 3 2 3 2 2 2 2 2 2 2 4" xfId="14903" xr:uid="{00000000-0005-0000-0000-000030520000}"/>
    <cellStyle name="annee semestre 3 2 3 2 2 2 2 2 2 2 4 2" xfId="20308" xr:uid="{00000000-0005-0000-0000-000031520000}"/>
    <cellStyle name="annee semestre 3 2 3 2 2 2 2 2 2 2 4 2 2" xfId="33224" xr:uid="{00000000-0005-0000-0000-000032520000}"/>
    <cellStyle name="annee semestre 3 2 3 2 2 2 2 2 2 2 4 3" xfId="26142" xr:uid="{00000000-0005-0000-0000-000033520000}"/>
    <cellStyle name="annee semestre 3 2 3 2 2 2 2 2 2 2 5" xfId="20719" xr:uid="{00000000-0005-0000-0000-000034520000}"/>
    <cellStyle name="annee semestre 3 2 3 2 2 2 2 2 3" xfId="15273" xr:uid="{00000000-0005-0000-0000-000035520000}"/>
    <cellStyle name="annee semestre 3 2 3 2 2 2 2 2 3 2" xfId="19576" xr:uid="{00000000-0005-0000-0000-000036520000}"/>
    <cellStyle name="annee semestre 3 2 3 2 2 2 2 2 3 2 2" xfId="33592" xr:uid="{00000000-0005-0000-0000-000037520000}"/>
    <cellStyle name="annee semestre 3 2 3 2 2 2 2 2 3 3" xfId="21002" xr:uid="{00000000-0005-0000-0000-000038520000}"/>
    <cellStyle name="annee semestre 3 2 3 2 2 2 2 2 4" xfId="24027" xr:uid="{00000000-0005-0000-0000-000039520000}"/>
    <cellStyle name="annee semestre 3 2 3 2 2 2 3" xfId="694" xr:uid="{00000000-0005-0000-0000-00003A520000}"/>
    <cellStyle name="annee semestre 3 2 3 2 2 2 3 2" xfId="904" xr:uid="{00000000-0005-0000-0000-00003B520000}"/>
    <cellStyle name="annee semestre 3 2 3 2 2 2 3 2 2" xfId="921" xr:uid="{00000000-0005-0000-0000-00003C520000}"/>
    <cellStyle name="annee semestre 3 2 3 2 2 2 3 2 2 2" xfId="1316" xr:uid="{00000000-0005-0000-0000-00003D520000}"/>
    <cellStyle name="annee semestre 3 2 3 2 2 2 3 2 2 2 2" xfId="1593" xr:uid="{00000000-0005-0000-0000-00003E520000}"/>
    <cellStyle name="annee semestre 3 2 3 2 2 2 3 2 2 2 2 2" xfId="1797" xr:uid="{00000000-0005-0000-0000-00003F520000}"/>
    <cellStyle name="annee semestre 3 2 3 2 2 2 3 2 2 2 2 2 2" xfId="2075" xr:uid="{00000000-0005-0000-0000-000040520000}"/>
    <cellStyle name="annee semestre 3 2 3 2 2 2 3 2 2 2 2 2 2 2" xfId="2496" xr:uid="{00000000-0005-0000-0000-000041520000}"/>
    <cellStyle name="annee semestre 3 2 3 2 2 2 3 2 2 2 2 2 2 2 2" xfId="2965" xr:uid="{00000000-0005-0000-0000-000042520000}"/>
    <cellStyle name="annee semestre 3 2 3 2 2 2 3 2 2 2 2 2 2 2 2 2" xfId="3971" xr:uid="{00000000-0005-0000-0000-000043520000}"/>
    <cellStyle name="annee semestre 3 2 3 2 2 2 3 2 2 2 2 2 2 2 2 2 2" xfId="4452" xr:uid="{00000000-0005-0000-0000-000044520000}"/>
    <cellStyle name="annee semestre 3 2 3 2 2 2 3 2 2 2 2 2 2 2 2 2 2 2" xfId="4804" xr:uid="{00000000-0005-0000-0000-000045520000}"/>
    <cellStyle name="annee semestre 3 2 3 2 2 2 3 2 2 2 2 2 2 2 2 2 2 2 2" xfId="6915" xr:uid="{00000000-0005-0000-0000-000046520000}"/>
    <cellStyle name="annee semestre 3 2 3 2 2 2 3 2 2 2 2 2 2 2 2 2 2 2 2 2" xfId="5907" xr:uid="{00000000-0005-0000-0000-000047520000}"/>
    <cellStyle name="annee semestre 3 2 3 2 2 2 3 2 2 2 2 2 2 2 2 2 2 2 2 2 2" xfId="7926" xr:uid="{00000000-0005-0000-0000-000048520000}"/>
    <cellStyle name="annee semestre 3 2 3 2 2 2 3 2 2 2 2 2 2 2 2 2 2 2 2 2 2 2" xfId="14337" xr:uid="{00000000-0005-0000-0000-000049520000}"/>
    <cellStyle name="annee semestre 3 2 3 2 2 2 3 2 2 2 2 2 2 2 2 2 2 2 2 2 2 2 2" xfId="9873" xr:uid="{00000000-0005-0000-0000-00004A520000}"/>
    <cellStyle name="annee semestre 3 2 3 2 2 2 3 2 2 2 2 2 2 2 2 2 2 2 2 2 2 2 2 2" xfId="32663" xr:uid="{00000000-0005-0000-0000-00004B520000}"/>
    <cellStyle name="annee semestre 3 2 3 2 2 2 3 2 2 2 2 2 2 2 2 2 2 2 2 2 2 2 3" xfId="30936" xr:uid="{00000000-0005-0000-0000-00004C520000}"/>
    <cellStyle name="annee semestre 3 2 3 2 2 2 3 2 2 2 2 2 2 2 2 2 2 2 2 2 2 3" xfId="20833" xr:uid="{00000000-0005-0000-0000-00004D520000}"/>
    <cellStyle name="annee semestre 3 2 3 2 2 2 3 2 2 2 2 2 2 2 2 2 2 2 2 2 3" xfId="16859" xr:uid="{00000000-0005-0000-0000-00004E520000}"/>
    <cellStyle name="annee semestre 3 2 3 2 2 2 3 2 2 2 2 2 2 2 2 2 2 2 2 2 3 2" xfId="11583" xr:uid="{00000000-0005-0000-0000-00004F520000}"/>
    <cellStyle name="annee semestre 3 2 3 2 2 2 3 2 2 2 2 2 2 2 2 2 2 2 2 2 3 2 2" xfId="35174" xr:uid="{00000000-0005-0000-0000-000050520000}"/>
    <cellStyle name="annee semestre 3 2 3 2 2 2 3 2 2 2 2 2 2 2 2 2 2 2 2 2 3 3" xfId="29731" xr:uid="{00000000-0005-0000-0000-000051520000}"/>
    <cellStyle name="annee semestre 3 2 3 2 2 2 3 2 2 2 2 2 2 2 2 2 2 2 2 2 4" xfId="23160" xr:uid="{00000000-0005-0000-0000-000052520000}"/>
    <cellStyle name="annee semestre 3 2 3 2 2 2 3 2 2 2 2 2 2 2 2 2 2 2 2 3" xfId="11073" xr:uid="{00000000-0005-0000-0000-000053520000}"/>
    <cellStyle name="annee semestre 3 2 3 2 2 2 3 2 2 2 2 2 2 2 2 2 2 2 2 3 2" xfId="12449" xr:uid="{00000000-0005-0000-0000-000054520000}"/>
    <cellStyle name="annee semestre 3 2 3 2 2 2 3 2 2 2 2 2 2 2 2 2 2 2 2 3 2 2" xfId="14625" xr:uid="{00000000-0005-0000-0000-000055520000}"/>
    <cellStyle name="annee semestre 3 2 3 2 2 2 3 2 2 2 2 2 2 2 2 2 2 2 2 3 2 2 2" xfId="11720" xr:uid="{00000000-0005-0000-0000-000056520000}"/>
    <cellStyle name="annee semestre 3 2 3 2 2 2 3 2 2 2 2 2 2 2 2 2 2 2 2 3 2 2 2 2" xfId="32951" xr:uid="{00000000-0005-0000-0000-000057520000}"/>
    <cellStyle name="annee semestre 3 2 3 2 2 2 3 2 2 2 2 2 2 2 2 2 2 2 2 3 2 2 3" xfId="28818" xr:uid="{00000000-0005-0000-0000-000058520000}"/>
    <cellStyle name="annee semestre 3 2 3 2 2 2 3 2 2 2 2 2 2 2 2 2 2 2 2 3 2 3" xfId="24530" xr:uid="{00000000-0005-0000-0000-000059520000}"/>
    <cellStyle name="annee semestre 3 2 3 2 2 2 3 2 2 2 2 2 2 2 2 2 2 2 2 3 3" xfId="17866" xr:uid="{00000000-0005-0000-0000-00005A520000}"/>
    <cellStyle name="annee semestre 3 2 3 2 2 2 3 2 2 2 2 2 2 2 2 2 2 2 2 3 3 2" xfId="11783" xr:uid="{00000000-0005-0000-0000-00005B520000}"/>
    <cellStyle name="annee semestre 3 2 3 2 2 2 3 2 2 2 2 2 2 2 2 2 2 2 2 3 3 2 2" xfId="36181" xr:uid="{00000000-0005-0000-0000-00005C520000}"/>
    <cellStyle name="annee semestre 3 2 3 2 2 2 3 2 2 2 2 2 2 2 2 2 2 2 2 3 3 3" xfId="22817" xr:uid="{00000000-0005-0000-0000-00005D520000}"/>
    <cellStyle name="annee semestre 3 2 3 2 2 2 3 2 2 2 2 2 2 2 2 2 2 2 2 3 4" xfId="22166" xr:uid="{00000000-0005-0000-0000-00005E520000}"/>
    <cellStyle name="annee semestre 3 2 3 2 2 2 3 2 2 2 2 2 2 2 2 2 2 2 3" xfId="18152" xr:uid="{00000000-0005-0000-0000-00005F520000}"/>
    <cellStyle name="annee semestre 3 2 3 2 2 2 3 2 2 2 2 2 2 2 2 2 2 2 3 2" xfId="8116" xr:uid="{00000000-0005-0000-0000-000060520000}"/>
    <cellStyle name="annee semestre 3 2 3 2 2 2 3 2 2 2 2 2 2 2 2 2 2 2 3 2 2" xfId="36467" xr:uid="{00000000-0005-0000-0000-000061520000}"/>
    <cellStyle name="annee semestre 3 2 3 2 2 2 3 2 2 2 2 2 2 2 2 2 2 2 3 3" xfId="21427" xr:uid="{00000000-0005-0000-0000-000062520000}"/>
    <cellStyle name="annee semestre 3 2 3 2 2 2 3 2 2 2 2 2 2 2 2 2 2 2 4" xfId="23903" xr:uid="{00000000-0005-0000-0000-000063520000}"/>
    <cellStyle name="annee semestre 3 2 3 2 2 2 3 2 2 2 2 2 2 2 2 2 3" xfId="18474" xr:uid="{00000000-0005-0000-0000-000064520000}"/>
    <cellStyle name="annee semestre 3 2 3 2 2 2 3 2 2 2 2 2 2 2 2 2 3 2" xfId="12855" xr:uid="{00000000-0005-0000-0000-000065520000}"/>
    <cellStyle name="annee semestre 3 2 3 2 2 2 3 2 2 2 2 2 2 2 2 2 3 2 2" xfId="36789" xr:uid="{00000000-0005-0000-0000-000066520000}"/>
    <cellStyle name="annee semestre 3 2 3 2 2 2 3 2 2 2 2 2 2 2 2 2 3 3" xfId="23036" xr:uid="{00000000-0005-0000-0000-000067520000}"/>
    <cellStyle name="annee semestre 3 2 3 2 2 2 3 2 2 2 2 2 2 2 2 2 4" xfId="25992" xr:uid="{00000000-0005-0000-0000-000068520000}"/>
    <cellStyle name="annee semestre 3 2 3 2 2 2 3 2 2 2 2 2 2 2 3" xfId="3447" xr:uid="{00000000-0005-0000-0000-000069520000}"/>
    <cellStyle name="annee semestre 3 2 3 2 2 2 3 2 2 2 2 2 2 2 3 2" xfId="4426" xr:uid="{00000000-0005-0000-0000-00006A520000}"/>
    <cellStyle name="annee semestre 3 2 3 2 2 2 3 2 2 2 2 2 2 2 3 2 2" xfId="5000" xr:uid="{00000000-0005-0000-0000-00006B520000}"/>
    <cellStyle name="annee semestre 3 2 3 2 2 2 3 2 2 2 2 2 2 2 3 2 2 2" xfId="7134" xr:uid="{00000000-0005-0000-0000-00006C520000}"/>
    <cellStyle name="annee semestre 3 2 3 2 2 2 3 2 2 2 2 2 2 2 3 2 2 2 2" xfId="5235" xr:uid="{00000000-0005-0000-0000-00006D520000}"/>
    <cellStyle name="annee semestre 3 2 3 2 2 2 3 2 2 2 2 2 2 2 3 2 2 2 2 2" xfId="8049" xr:uid="{00000000-0005-0000-0000-00006E520000}"/>
    <cellStyle name="annee semestre 3 2 3 2 2 2 3 2 2 2 2 2 2 2 3 2 2 2 2 2 2" xfId="13497" xr:uid="{00000000-0005-0000-0000-00006F520000}"/>
    <cellStyle name="annee semestre 3 2 3 2 2 2 3 2 2 2 2 2 2 2 3 2 2 2 2 2 2 2" xfId="8727" xr:uid="{00000000-0005-0000-0000-000070520000}"/>
    <cellStyle name="annee semestre 3 2 3 2 2 2 3 2 2 2 2 2 2 2 3 2 2 2 2 2 2 2 2" xfId="31823" xr:uid="{00000000-0005-0000-0000-000071520000}"/>
    <cellStyle name="annee semestre 3 2 3 2 2 2 3 2 2 2 2 2 2 2 3 2 2 2 2 2 2 3" xfId="24185" xr:uid="{00000000-0005-0000-0000-000072520000}"/>
    <cellStyle name="annee semestre 3 2 3 2 2 2 3 2 2 2 2 2 2 2 3 2 2 2 2 2 3" xfId="28076" xr:uid="{00000000-0005-0000-0000-000073520000}"/>
    <cellStyle name="annee semestre 3 2 3 2 2 2 3 2 2 2 2 2 2 2 3 2 2 2 2 3" xfId="16971" xr:uid="{00000000-0005-0000-0000-000074520000}"/>
    <cellStyle name="annee semestre 3 2 3 2 2 2 3 2 2 2 2 2 2 2 3 2 2 2 2 3 2" xfId="19042" xr:uid="{00000000-0005-0000-0000-000075520000}"/>
    <cellStyle name="annee semestre 3 2 3 2 2 2 3 2 2 2 2 2 2 2 3 2 2 2 2 3 2 2" xfId="35286" xr:uid="{00000000-0005-0000-0000-000076520000}"/>
    <cellStyle name="annee semestre 3 2 3 2 2 2 3 2 2 2 2 2 2 2 3 2 2 2 2 3 3" xfId="24852" xr:uid="{00000000-0005-0000-0000-000077520000}"/>
    <cellStyle name="annee semestre 3 2 3 2 2 2 3 2 2 2 2 2 2 2 3 2 2 2 2 4" xfId="29473" xr:uid="{00000000-0005-0000-0000-000078520000}"/>
    <cellStyle name="annee semestre 3 2 3 2 2 2 3 2 2 2 2 2 2 2 3 2 2 2 3" xfId="11196" xr:uid="{00000000-0005-0000-0000-000079520000}"/>
    <cellStyle name="annee semestre 3 2 3 2 2 2 3 2 2 2 2 2 2 2 3 2 2 2 3 2" xfId="12572" xr:uid="{00000000-0005-0000-0000-00007A520000}"/>
    <cellStyle name="annee semestre 3 2 3 2 2 2 3 2 2 2 2 2 2 2 3 2 2 2 3 2 2" xfId="14748" xr:uid="{00000000-0005-0000-0000-00007B520000}"/>
    <cellStyle name="annee semestre 3 2 3 2 2 2 3 2 2 2 2 2 2 2 3 2 2 2 3 2 2 2" xfId="19765" xr:uid="{00000000-0005-0000-0000-00007C520000}"/>
    <cellStyle name="annee semestre 3 2 3 2 2 2 3 2 2 2 2 2 2 2 3 2 2 2 3 2 2 2 2" xfId="33074" xr:uid="{00000000-0005-0000-0000-00007D520000}"/>
    <cellStyle name="annee semestre 3 2 3 2 2 2 3 2 2 2 2 2 2 2 3 2 2 2 3 2 2 3" xfId="21180" xr:uid="{00000000-0005-0000-0000-00007E520000}"/>
    <cellStyle name="annee semestre 3 2 3 2 2 2 3 2 2 2 2 2 2 2 3 2 2 2 3 2 3" xfId="31117" xr:uid="{00000000-0005-0000-0000-00007F520000}"/>
    <cellStyle name="annee semestre 3 2 3 2 2 2 3 2 2 2 2 2 2 2 3 2 2 2 3 3" xfId="17165" xr:uid="{00000000-0005-0000-0000-000080520000}"/>
    <cellStyle name="annee semestre 3 2 3 2 2 2 3 2 2 2 2 2 2 2 3 2 2 2 3 3 2" xfId="8808" xr:uid="{00000000-0005-0000-0000-000081520000}"/>
    <cellStyle name="annee semestre 3 2 3 2 2 2 3 2 2 2 2 2 2 2 3 2 2 2 3 3 2 2" xfId="35480" xr:uid="{00000000-0005-0000-0000-000082520000}"/>
    <cellStyle name="annee semestre 3 2 3 2 2 2 3 2 2 2 2 2 2 2 3 2 2 2 3 3 3" xfId="29276" xr:uid="{00000000-0005-0000-0000-000083520000}"/>
    <cellStyle name="annee semestre 3 2 3 2 2 2 3 2 2 2 2 2 2 2 3 2 2 2 3 4" xfId="24587" xr:uid="{00000000-0005-0000-0000-000084520000}"/>
    <cellStyle name="annee semestre 3 2 3 2 2 2 3 2 2 2 2 2 2 2 3 2 2 3" xfId="16385" xr:uid="{00000000-0005-0000-0000-000085520000}"/>
    <cellStyle name="annee semestre 3 2 3 2 2 2 3 2 2 2 2 2 2 2 3 2 2 3 2" xfId="12996" xr:uid="{00000000-0005-0000-0000-000086520000}"/>
    <cellStyle name="annee semestre 3 2 3 2 2 2 3 2 2 2 2 2 2 2 3 2 2 3 2 2" xfId="34700" xr:uid="{00000000-0005-0000-0000-000087520000}"/>
    <cellStyle name="annee semestre 3 2 3 2 2 2 3 2 2 2 2 2 2 2 3 2 2 3 3" xfId="31326" xr:uid="{00000000-0005-0000-0000-000088520000}"/>
    <cellStyle name="annee semestre 3 2 3 2 2 2 3 2 2 2 2 2 2 2 3 2 2 4" xfId="28248" xr:uid="{00000000-0005-0000-0000-000089520000}"/>
    <cellStyle name="annee semestre 3 2 3 2 2 2 3 2 2 2 2 2 2 2 3 3" xfId="16955" xr:uid="{00000000-0005-0000-0000-00008A520000}"/>
    <cellStyle name="annee semestre 3 2 3 2 2 2 3 2 2 2 2 2 2 2 3 3 2" xfId="8622" xr:uid="{00000000-0005-0000-0000-00008B520000}"/>
    <cellStyle name="annee semestre 3 2 3 2 2 2 3 2 2 2 2 2 2 2 3 3 2 2" xfId="35270" xr:uid="{00000000-0005-0000-0000-00008C520000}"/>
    <cellStyle name="annee semestre 3 2 3 2 2 2 3 2 2 2 2 2 2 2 3 3 3" xfId="26605" xr:uid="{00000000-0005-0000-0000-00008D520000}"/>
    <cellStyle name="annee semestre 3 2 3 2 2 2 3 2 2 2 2 2 2 2 3 4" xfId="28737" xr:uid="{00000000-0005-0000-0000-00008E520000}"/>
    <cellStyle name="annee semestre 3 2 3 2 2 2 3 2 2 2 2 2 3" xfId="2698" xr:uid="{00000000-0005-0000-0000-00008F520000}"/>
    <cellStyle name="annee semestre 3 2 3 2 2 2 3 2 2 2 2 2 3 2" xfId="2231" xr:uid="{00000000-0005-0000-0000-000090520000}"/>
    <cellStyle name="annee semestre 3 2 3 2 2 2 3 2 2 2 2 2 3 2 2" xfId="4267" xr:uid="{00000000-0005-0000-0000-000091520000}"/>
    <cellStyle name="annee semestre 3 2 3 2 2 2 3 2 2 2 2 2 3 2 2 2" xfId="4741" xr:uid="{00000000-0005-0000-0000-000092520000}"/>
    <cellStyle name="annee semestre 3 2 3 2 2 2 3 2 2 2 2 2 3 2 2 2 2" xfId="4819" xr:uid="{00000000-0005-0000-0000-000093520000}"/>
    <cellStyle name="annee semestre 3 2 3 2 2 2 3 2 2 2 2 2 3 2 2 2 2 2" xfId="6939" xr:uid="{00000000-0005-0000-0000-000094520000}"/>
    <cellStyle name="annee semestre 3 2 3 2 2 2 3 2 2 2 2 2 3 2 2 2 2 2 2" xfId="7255" xr:uid="{00000000-0005-0000-0000-000095520000}"/>
    <cellStyle name="annee semestre 3 2 3 2 2 2 3 2 2 2 2 2 3 2 2 2 2 2 2 2" xfId="7950" xr:uid="{00000000-0005-0000-0000-000096520000}"/>
    <cellStyle name="annee semestre 3 2 3 2 2 2 3 2 2 2 2 2 3 2 2 2 2 2 2 2 2" xfId="13879" xr:uid="{00000000-0005-0000-0000-000097520000}"/>
    <cellStyle name="annee semestre 3 2 3 2 2 2 3 2 2 2 2 2 3 2 2 2 2 2 2 2 2 2" xfId="11546" xr:uid="{00000000-0005-0000-0000-000098520000}"/>
    <cellStyle name="annee semestre 3 2 3 2 2 2 3 2 2 2 2 2 3 2 2 2 2 2 2 2 2 2 2" xfId="32205" xr:uid="{00000000-0005-0000-0000-000099520000}"/>
    <cellStyle name="annee semestre 3 2 3 2 2 2 3 2 2 2 2 2 3 2 2 2 2 2 2 2 2 3" xfId="20923" xr:uid="{00000000-0005-0000-0000-00009A520000}"/>
    <cellStyle name="annee semestre 3 2 3 2 2 2 3 2 2 2 2 2 3 2 2 2 2 2 2 2 3" xfId="31238" xr:uid="{00000000-0005-0000-0000-00009B520000}"/>
    <cellStyle name="annee semestre 3 2 3 2 2 2 3 2 2 2 2 2 3 2 2 2 2 2 2 3" xfId="15396" xr:uid="{00000000-0005-0000-0000-00009C520000}"/>
    <cellStyle name="annee semestre 3 2 3 2 2 2 3 2 2 2 2 2 3 2 2 2 2 2 2 3 2" xfId="19350" xr:uid="{00000000-0005-0000-0000-00009D520000}"/>
    <cellStyle name="annee semestre 3 2 3 2 2 2 3 2 2 2 2 2 3 2 2 2 2 2 2 3 2 2" xfId="33715" xr:uid="{00000000-0005-0000-0000-00009E520000}"/>
    <cellStyle name="annee semestre 3 2 3 2 2 2 3 2 2 2 2 2 3 2 2 2 2 2 2 3 3" xfId="29719" xr:uid="{00000000-0005-0000-0000-00009F520000}"/>
    <cellStyle name="annee semestre 3 2 3 2 2 2 3 2 2 2 2 2 3 2 2 2 2 2 2 4" xfId="27025" xr:uid="{00000000-0005-0000-0000-0000A0520000}"/>
    <cellStyle name="annee semestre 3 2 3 2 2 2 3 2 2 2 2 2 3 2 2 2 2 2 3" xfId="11097" xr:uid="{00000000-0005-0000-0000-0000A1520000}"/>
    <cellStyle name="annee semestre 3 2 3 2 2 2 3 2 2 2 2 2 3 2 2 2 2 2 3 2" xfId="12473" xr:uid="{00000000-0005-0000-0000-0000A2520000}"/>
    <cellStyle name="annee semestre 3 2 3 2 2 2 3 2 2 2 2 2 3 2 2 2 2 2 3 2 2" xfId="14649" xr:uid="{00000000-0005-0000-0000-0000A3520000}"/>
    <cellStyle name="annee semestre 3 2 3 2 2 2 3 2 2 2 2 2 3 2 2 2 2 2 3 2 2 2" xfId="19407" xr:uid="{00000000-0005-0000-0000-0000A4520000}"/>
    <cellStyle name="annee semestre 3 2 3 2 2 2 3 2 2 2 2 2 3 2 2 2 2 2 3 2 2 2 2" xfId="32975" xr:uid="{00000000-0005-0000-0000-0000A5520000}"/>
    <cellStyle name="annee semestre 3 2 3 2 2 2 3 2 2 2 2 2 3 2 2 2 2 2 3 2 2 3" xfId="30718" xr:uid="{00000000-0005-0000-0000-0000A6520000}"/>
    <cellStyle name="annee semestre 3 2 3 2 2 2 3 2 2 2 2 2 3 2 2 2 2 2 3 2 3" xfId="31462" xr:uid="{00000000-0005-0000-0000-0000A7520000}"/>
    <cellStyle name="annee semestre 3 2 3 2 2 2 3 2 2 2 2 2 3 2 2 2 2 2 3 3" xfId="16486" xr:uid="{00000000-0005-0000-0000-0000A8520000}"/>
    <cellStyle name="annee semestre 3 2 3 2 2 2 3 2 2 2 2 2 3 2 2 2 2 2 3 3 2" xfId="11472" xr:uid="{00000000-0005-0000-0000-0000A9520000}"/>
    <cellStyle name="annee semestre 3 2 3 2 2 2 3 2 2 2 2 2 3 2 2 2 2 2 3 3 2 2" xfId="34801" xr:uid="{00000000-0005-0000-0000-0000AA520000}"/>
    <cellStyle name="annee semestre 3 2 3 2 2 2 3 2 2 2 2 2 3 2 2 2 2 2 3 3 3" xfId="21839" xr:uid="{00000000-0005-0000-0000-0000AB520000}"/>
    <cellStyle name="annee semestre 3 2 3 2 2 2 3 2 2 2 2 2 3 2 2 2 2 2 3 4" xfId="24197" xr:uid="{00000000-0005-0000-0000-0000AC520000}"/>
    <cellStyle name="annee semestre 3 2 3 2 2 2 3 2 2 2 2 2 3 2 2 2 2 3" xfId="15969" xr:uid="{00000000-0005-0000-0000-0000AD520000}"/>
    <cellStyle name="annee semestre 3 2 3 2 2 2 3 2 2 2 2 2 3 2 2 2 2 3 2" xfId="8916" xr:uid="{00000000-0005-0000-0000-0000AE520000}"/>
    <cellStyle name="annee semestre 3 2 3 2 2 2 3 2 2 2 2 2 3 2 2 2 2 3 2 2" xfId="34285" xr:uid="{00000000-0005-0000-0000-0000AF520000}"/>
    <cellStyle name="annee semestre 3 2 3 2 2 2 3 2 2 2 2 2 3 2 2 2 2 3 3" xfId="25709" xr:uid="{00000000-0005-0000-0000-0000B0520000}"/>
    <cellStyle name="annee semestre 3 2 3 2 2 2 3 2 2 2 2 2 3 2 2 2 2 4" xfId="23274" xr:uid="{00000000-0005-0000-0000-0000B1520000}"/>
    <cellStyle name="annee semestre 3 2 3 2 2 2 3 2 2 2 2 2 3 2 2 3" xfId="16554" xr:uid="{00000000-0005-0000-0000-0000B2520000}"/>
    <cellStyle name="annee semestre 3 2 3 2 2 2 3 2 2 2 2 2 3 2 2 3 2" xfId="12859" xr:uid="{00000000-0005-0000-0000-0000B3520000}"/>
    <cellStyle name="annee semestre 3 2 3 2 2 2 3 2 2 2 2 2 3 2 2 3 2 2" xfId="34869" xr:uid="{00000000-0005-0000-0000-0000B4520000}"/>
    <cellStyle name="annee semestre 3 2 3 2 2 2 3 2 2 2 2 2 3 2 2 3 3" xfId="31474" xr:uid="{00000000-0005-0000-0000-0000B5520000}"/>
    <cellStyle name="annee semestre 3 2 3 2 2 2 3 2 2 2 2 2 3 2 2 4" xfId="27793" xr:uid="{00000000-0005-0000-0000-0000B6520000}"/>
    <cellStyle name="annee semestre 3 2 3 2 2 2 3 2 2 2 2 2 3 3" xfId="3114" xr:uid="{00000000-0005-0000-0000-0000B7520000}"/>
    <cellStyle name="annee semestre 3 2 3 2 2 2 3 2 2 2 2 2 3 3 2" xfId="3775" xr:uid="{00000000-0005-0000-0000-0000B8520000}"/>
    <cellStyle name="annee semestre 3 2 3 2 2 2 3 2 2 2 2 2 3 3 2 2" xfId="5337" xr:uid="{00000000-0005-0000-0000-0000B9520000}"/>
    <cellStyle name="annee semestre 3 2 3 2 2 2 3 2 2 2 2 2 3 3 2 2 2" xfId="7114" xr:uid="{00000000-0005-0000-0000-0000BA520000}"/>
    <cellStyle name="annee semestre 3 2 3 2 2 2 3 2 2 2 2 2 3 3 2 2 2 2" xfId="6206" xr:uid="{00000000-0005-0000-0000-0000BB520000}"/>
    <cellStyle name="annee semestre 3 2 3 2 2 2 3 2 2 2 2 2 3 3 2 2 2 2 2" xfId="8029" xr:uid="{00000000-0005-0000-0000-0000BC520000}"/>
    <cellStyle name="annee semestre 3 2 3 2 2 2 3 2 2 2 2 2 3 3 2 2 2 2 2 2" xfId="14060" xr:uid="{00000000-0005-0000-0000-0000BD520000}"/>
    <cellStyle name="annee semestre 3 2 3 2 2 2 3 2 2 2 2 2 3 3 2 2 2 2 2 2 2" xfId="8742" xr:uid="{00000000-0005-0000-0000-0000BE520000}"/>
    <cellStyle name="annee semestre 3 2 3 2 2 2 3 2 2 2 2 2 3 3 2 2 2 2 2 2 2 2" xfId="32386" xr:uid="{00000000-0005-0000-0000-0000BF520000}"/>
    <cellStyle name="annee semestre 3 2 3 2 2 2 3 2 2 2 2 2 3 3 2 2 2 2 2 2 3" xfId="21046" xr:uid="{00000000-0005-0000-0000-0000C0520000}"/>
    <cellStyle name="annee semestre 3 2 3 2 2 2 3 2 2 2 2 2 3 3 2 2 2 2 2 3" xfId="27323" xr:uid="{00000000-0005-0000-0000-0000C1520000}"/>
    <cellStyle name="annee semestre 3 2 3 2 2 2 3 2 2 2 2 2 3 3 2 2 2 2 3" xfId="16539" xr:uid="{00000000-0005-0000-0000-0000C2520000}"/>
    <cellStyle name="annee semestre 3 2 3 2 2 2 3 2 2 2 2 2 3 3 2 2 2 2 3 2" xfId="8451" xr:uid="{00000000-0005-0000-0000-0000C3520000}"/>
    <cellStyle name="annee semestre 3 2 3 2 2 2 3 2 2 2 2 2 3 3 2 2 2 2 3 2 2" xfId="34854" xr:uid="{00000000-0005-0000-0000-0000C4520000}"/>
    <cellStyle name="annee semestre 3 2 3 2 2 2 3 2 2 2 2 2 3 3 2 2 2 2 3 3" xfId="28242" xr:uid="{00000000-0005-0000-0000-0000C5520000}"/>
    <cellStyle name="annee semestre 3 2 3 2 2 2 3 2 2 2 2 2 3 3 2 2 2 2 4" xfId="27224" xr:uid="{00000000-0005-0000-0000-0000C6520000}"/>
    <cellStyle name="annee semestre 3 2 3 2 2 2 3 2 2 2 2 2 3 3 2 2 2 3" xfId="11176" xr:uid="{00000000-0005-0000-0000-0000C7520000}"/>
    <cellStyle name="annee semestre 3 2 3 2 2 2 3 2 2 2 2 2 3 3 2 2 2 3 2" xfId="12552" xr:uid="{00000000-0005-0000-0000-0000C8520000}"/>
    <cellStyle name="annee semestre 3 2 3 2 2 2 3 2 2 2 2 2 3 3 2 2 2 3 2 2" xfId="14728" xr:uid="{00000000-0005-0000-0000-0000C9520000}"/>
    <cellStyle name="annee semestre 3 2 3 2 2 2 3 2 2 2 2 2 3 3 2 2 2 3 2 2 2" xfId="13010" xr:uid="{00000000-0005-0000-0000-0000CA520000}"/>
    <cellStyle name="annee semestre 3 2 3 2 2 2 3 2 2 2 2 2 3 3 2 2 2 3 2 2 2 2" xfId="33054" xr:uid="{00000000-0005-0000-0000-0000CB520000}"/>
    <cellStyle name="annee semestre 3 2 3 2 2 2 3 2 2 2 2 2 3 3 2 2 2 3 2 2 3" xfId="31335" xr:uid="{00000000-0005-0000-0000-0000CC520000}"/>
    <cellStyle name="annee semestre 3 2 3 2 2 2 3 2 2 2 2 2 3 3 2 2 2 3 2 3" xfId="26874" xr:uid="{00000000-0005-0000-0000-0000CD520000}"/>
    <cellStyle name="annee semestre 3 2 3 2 2 2 3 2 2 2 2 2 3 3 2 2 2 3 3" xfId="17613" xr:uid="{00000000-0005-0000-0000-0000CE520000}"/>
    <cellStyle name="annee semestre 3 2 3 2 2 2 3 2 2 2 2 2 3 3 2 2 2 3 3 2" xfId="10240" xr:uid="{00000000-0005-0000-0000-0000CF520000}"/>
    <cellStyle name="annee semestre 3 2 3 2 2 2 3 2 2 2 2 2 3 3 2 2 2 3 3 2 2" xfId="35928" xr:uid="{00000000-0005-0000-0000-0000D0520000}"/>
    <cellStyle name="annee semestre 3 2 3 2 2 2 3 2 2 2 2 2 3 3 2 2 2 3 3 3" xfId="31247" xr:uid="{00000000-0005-0000-0000-0000D1520000}"/>
    <cellStyle name="annee semestre 3 2 3 2 2 2 3 2 2 2 2 2 3 3 2 2 2 3 4" xfId="22163" xr:uid="{00000000-0005-0000-0000-0000D2520000}"/>
    <cellStyle name="annee semestre 3 2 3 2 2 2 3 2 2 2 2 2 3 3 2 2 3" xfId="18501" xr:uid="{00000000-0005-0000-0000-0000D3520000}"/>
    <cellStyle name="annee semestre 3 2 3 2 2 2 3 2 2 2 2 2 3 3 2 2 3 2" xfId="8881" xr:uid="{00000000-0005-0000-0000-0000D4520000}"/>
    <cellStyle name="annee semestre 3 2 3 2 2 2 3 2 2 2 2 2 3 3 2 2 3 2 2" xfId="36816" xr:uid="{00000000-0005-0000-0000-0000D5520000}"/>
    <cellStyle name="annee semestre 3 2 3 2 2 2 3 2 2 2 2 2 3 3 2 2 3 3" xfId="20738" xr:uid="{00000000-0005-0000-0000-0000D6520000}"/>
    <cellStyle name="annee semestre 3 2 3 2 2 2 3 2 2 2 2 2 3 3 2 2 4" xfId="23884" xr:uid="{00000000-0005-0000-0000-0000D7520000}"/>
    <cellStyle name="annee semestre 3 2 3 2 2 2 3 2 2 2 2 2 3 3 3" xfId="18257" xr:uid="{00000000-0005-0000-0000-0000D8520000}"/>
    <cellStyle name="annee semestre 3 2 3 2 2 2 3 2 2 2 2 2 3 3 3 2" xfId="9804" xr:uid="{00000000-0005-0000-0000-0000D9520000}"/>
    <cellStyle name="annee semestre 3 2 3 2 2 2 3 2 2 2 2 2 3 3 3 2 2" xfId="36572" xr:uid="{00000000-0005-0000-0000-0000DA520000}"/>
    <cellStyle name="annee semestre 3 2 3 2 2 2 3 2 2 2 2 2 3 3 3 3" xfId="21940" xr:uid="{00000000-0005-0000-0000-0000DB520000}"/>
    <cellStyle name="annee semestre 3 2 3 2 2 2 3 2 2 2 2 2 3 3 4" xfId="28572" xr:uid="{00000000-0005-0000-0000-0000DC520000}"/>
    <cellStyle name="annee semestre 3 2 3 2 2 2 3 2 2 2 2 2 4" xfId="18570" xr:uid="{00000000-0005-0000-0000-0000DD520000}"/>
    <cellStyle name="annee semestre 3 2 3 2 2 2 3 2 2 2 2 2 4 2" xfId="11555" xr:uid="{00000000-0005-0000-0000-0000DE520000}"/>
    <cellStyle name="annee semestre 3 2 3 2 2 2 3 2 2 2 2 2 4 2 2" xfId="36885" xr:uid="{00000000-0005-0000-0000-0000DF520000}"/>
    <cellStyle name="annee semestre 3 2 3 2 2 2 3 2 2 2 2 2 4 3" xfId="26372" xr:uid="{00000000-0005-0000-0000-0000E0520000}"/>
    <cellStyle name="annee semestre 3 2 3 2 2 2 3 2 2 2 2 2 5" xfId="26080" xr:uid="{00000000-0005-0000-0000-0000E1520000}"/>
    <cellStyle name="annee semestre 3 2 3 2 2 2 3 2 2 2 3" xfId="17231" xr:uid="{00000000-0005-0000-0000-0000E2520000}"/>
    <cellStyle name="annee semestre 3 2 3 2 2 2 3 2 2 2 3 2" xfId="8969" xr:uid="{00000000-0005-0000-0000-0000E3520000}"/>
    <cellStyle name="annee semestre 3 2 3 2 2 2 3 2 2 2 3 2 2" xfId="35546" xr:uid="{00000000-0005-0000-0000-0000E4520000}"/>
    <cellStyle name="annee semestre 3 2 3 2 2 2 3 2 2 2 3 3" xfId="21515" xr:uid="{00000000-0005-0000-0000-0000E5520000}"/>
    <cellStyle name="annee semestre 3 2 3 2 2 2 3 2 2 2 4" xfId="23285" xr:uid="{00000000-0005-0000-0000-0000E6520000}"/>
    <cellStyle name="annee semestre 3 2 3 2 2 2 3 2 2 3" xfId="1367" xr:uid="{00000000-0005-0000-0000-0000E7520000}"/>
    <cellStyle name="annee semestre 3 2 3 2 2 2 3 2 2 3 2" xfId="1700" xr:uid="{00000000-0005-0000-0000-0000E8520000}"/>
    <cellStyle name="annee semestre 3 2 3 2 2 2 3 2 2 3 2 2" xfId="1978" xr:uid="{00000000-0005-0000-0000-0000E9520000}"/>
    <cellStyle name="annee semestre 3 2 3 2 2 2 3 2 2 3 2 2 2" xfId="2311" xr:uid="{00000000-0005-0000-0000-0000EA520000}"/>
    <cellStyle name="annee semestre 3 2 3 2 2 2 3 2 2 3 2 2 2 2" xfId="2868" xr:uid="{00000000-0005-0000-0000-0000EB520000}"/>
    <cellStyle name="annee semestre 3 2 3 2 2 2 3 2 2 3 2 2 2 2 2" xfId="4269" xr:uid="{00000000-0005-0000-0000-0000EC520000}"/>
    <cellStyle name="annee semestre 3 2 3 2 2 2 3 2 2 3 2 2 2 2 2 2" xfId="4743" xr:uid="{00000000-0005-0000-0000-0000ED520000}"/>
    <cellStyle name="annee semestre 3 2 3 2 2 2 3 2 2 3 2 2 2 2 2 2 2" xfId="5268" xr:uid="{00000000-0005-0000-0000-0000EE520000}"/>
    <cellStyle name="annee semestre 3 2 3 2 2 2 3 2 2 3 2 2 2 2 2 2 2 2" xfId="6363" xr:uid="{00000000-0005-0000-0000-0000EF520000}"/>
    <cellStyle name="annee semestre 3 2 3 2 2 2 3 2 2 3 2 2 2 2 2 2 2 2 2" xfId="5506" xr:uid="{00000000-0005-0000-0000-0000F0520000}"/>
    <cellStyle name="annee semestre 3 2 3 2 2 2 3 2 2 3 2 2 2 2 2 2 2 2 2 2" xfId="7374" xr:uid="{00000000-0005-0000-0000-0000F1520000}"/>
    <cellStyle name="annee semestre 3 2 3 2 2 2 3 2 2 3 2 2 2 2 2 2 2 2 2 2 2" xfId="14364" xr:uid="{00000000-0005-0000-0000-0000F2520000}"/>
    <cellStyle name="annee semestre 3 2 3 2 2 2 3 2 2 3 2 2 2 2 2 2 2 2 2 2 2 2" xfId="19831" xr:uid="{00000000-0005-0000-0000-0000F3520000}"/>
    <cellStyle name="annee semestre 3 2 3 2 2 2 3 2 2 3 2 2 2 2 2 2 2 2 2 2 2 2 2" xfId="32690" xr:uid="{00000000-0005-0000-0000-0000F4520000}"/>
    <cellStyle name="annee semestre 3 2 3 2 2 2 3 2 2 3 2 2 2 2 2 2 2 2 2 2 2 3" xfId="28212" xr:uid="{00000000-0005-0000-0000-0000F5520000}"/>
    <cellStyle name="annee semestre 3 2 3 2 2 2 3 2 2 3 2 2 2 2 2 2 2 2 2 2 3" xfId="28091" xr:uid="{00000000-0005-0000-0000-0000F6520000}"/>
    <cellStyle name="annee semestre 3 2 3 2 2 2 3 2 2 3 2 2 2 2 2 2 2 2 2 3" xfId="16698" xr:uid="{00000000-0005-0000-0000-0000F7520000}"/>
    <cellStyle name="annee semestre 3 2 3 2 2 2 3 2 2 3 2 2 2 2 2 2 2 2 2 3 2" xfId="19812" xr:uid="{00000000-0005-0000-0000-0000F8520000}"/>
    <cellStyle name="annee semestre 3 2 3 2 2 2 3 2 2 3 2 2 2 2 2 2 2 2 2 3 2 2" xfId="35013" xr:uid="{00000000-0005-0000-0000-0000F9520000}"/>
    <cellStyle name="annee semestre 3 2 3 2 2 2 3 2 2 3 2 2 2 2 2 2 2 2 2 3 3" xfId="30239" xr:uid="{00000000-0005-0000-0000-0000FA520000}"/>
    <cellStyle name="annee semestre 3 2 3 2 2 2 3 2 2 3 2 2 2 2 2 2 2 2 2 4" xfId="29547" xr:uid="{00000000-0005-0000-0000-0000FB520000}"/>
    <cellStyle name="annee semestre 3 2 3 2 2 2 3 2 2 3 2 2 2 2 2 2 2 2 3" xfId="10521" xr:uid="{00000000-0005-0000-0000-0000FC520000}"/>
    <cellStyle name="annee semestre 3 2 3 2 2 2 3 2 2 3 2 2 2 2 2 2 2 2 3 2" xfId="12056" xr:uid="{00000000-0005-0000-0000-0000FD520000}"/>
    <cellStyle name="annee semestre 3 2 3 2 2 2 3 2 2 3 2 2 2 2 2 2 2 2 3 2 2" xfId="13524" xr:uid="{00000000-0005-0000-0000-0000FE520000}"/>
    <cellStyle name="annee semestre 3 2 3 2 2 2 3 2 2 3 2 2 2 2 2 2 2 2 3 2 2 2" xfId="9970" xr:uid="{00000000-0005-0000-0000-0000FF520000}"/>
    <cellStyle name="annee semestre 3 2 3 2 2 2 3 2 2 3 2 2 2 2 2 2 2 2 3 2 2 2 2" xfId="31850" xr:uid="{00000000-0005-0000-0000-000000530000}"/>
    <cellStyle name="annee semestre 3 2 3 2 2 2 3 2 2 3 2 2 2 2 2 2 2 2 3 2 2 3" xfId="30849" xr:uid="{00000000-0005-0000-0000-000001530000}"/>
    <cellStyle name="annee semestre 3 2 3 2 2 2 3 2 2 3 2 2 2 2 2 2 2 2 3 2 3" xfId="23229" xr:uid="{00000000-0005-0000-0000-000002530000}"/>
    <cellStyle name="annee semestre 3 2 3 2 2 2 3 2 2 3 2 2 2 2 2 2 2 2 3 3" xfId="18294" xr:uid="{00000000-0005-0000-0000-000003530000}"/>
    <cellStyle name="annee semestre 3 2 3 2 2 2 3 2 2 3 2 2 2 2 2 2 2 2 3 3 2" xfId="8206" xr:uid="{00000000-0005-0000-0000-000004530000}"/>
    <cellStyle name="annee semestre 3 2 3 2 2 2 3 2 2 3 2 2 2 2 2 2 2 2 3 3 2 2" xfId="36609" xr:uid="{00000000-0005-0000-0000-000005530000}"/>
    <cellStyle name="annee semestre 3 2 3 2 2 2 3 2 2 3 2 2 2 2 2 2 2 2 3 3 3" xfId="26923" xr:uid="{00000000-0005-0000-0000-000006530000}"/>
    <cellStyle name="annee semestre 3 2 3 2 2 2 3 2 2 3 2 2 2 2 2 2 2 2 3 4" xfId="26122" xr:uid="{00000000-0005-0000-0000-000007530000}"/>
    <cellStyle name="annee semestre 3 2 3 2 2 2 3 2 2 3 2 2 2 2 2 2 2 3" xfId="17105" xr:uid="{00000000-0005-0000-0000-000008530000}"/>
    <cellStyle name="annee semestre 3 2 3 2 2 2 3 2 2 3 2 2 2 2 2 2 2 3 2" xfId="20186" xr:uid="{00000000-0005-0000-0000-000009530000}"/>
    <cellStyle name="annee semestre 3 2 3 2 2 2 3 2 2 3 2 2 2 2 2 2 2 3 2 2" xfId="35420" xr:uid="{00000000-0005-0000-0000-00000A530000}"/>
    <cellStyle name="annee semestre 3 2 3 2 2 2 3 2 2 3 2 2 2 2 2 2 2 3 3" xfId="24221" xr:uid="{00000000-0005-0000-0000-00000B530000}"/>
    <cellStyle name="annee semestre 3 2 3 2 2 2 3 2 2 3 2 2 2 2 2 2 2 4" xfId="25567" xr:uid="{00000000-0005-0000-0000-00000C530000}"/>
    <cellStyle name="annee semestre 3 2 3 2 2 2 3 2 2 3 2 2 2 2 2 3" xfId="16443" xr:uid="{00000000-0005-0000-0000-00000D530000}"/>
    <cellStyle name="annee semestre 3 2 3 2 2 2 3 2 2 3 2 2 2 2 2 3 2" xfId="12738" xr:uid="{00000000-0005-0000-0000-00000E530000}"/>
    <cellStyle name="annee semestre 3 2 3 2 2 2 3 2 2 3 2 2 2 2 2 3 2 2" xfId="34758" xr:uid="{00000000-0005-0000-0000-00000F530000}"/>
    <cellStyle name="annee semestre 3 2 3 2 2 2 3 2 2 3 2 2 2 2 2 3 3" xfId="21887" xr:uid="{00000000-0005-0000-0000-000010530000}"/>
    <cellStyle name="annee semestre 3 2 3 2 2 2 3 2 2 3 2 2 2 2 2 4" xfId="26427" xr:uid="{00000000-0005-0000-0000-000011530000}"/>
    <cellStyle name="annee semestre 3 2 3 2 2 2 3 2 2 3 2 2 2 3" xfId="3350" xr:uid="{00000000-0005-0000-0000-000012530000}"/>
    <cellStyle name="annee semestre 3 2 3 2 2 2 3 2 2 3 2 2 2 3 2" xfId="4329" xr:uid="{00000000-0005-0000-0000-000013530000}"/>
    <cellStyle name="annee semestre 3 2 3 2 2 2 3 2 2 3 2 2 2 3 2 2" xfId="5760" xr:uid="{00000000-0005-0000-0000-000014530000}"/>
    <cellStyle name="annee semestre 3 2 3 2 2 2 3 2 2 3 2 2 2 3 2 2 2" xfId="6712" xr:uid="{00000000-0005-0000-0000-000015530000}"/>
    <cellStyle name="annee semestre 3 2 3 2 2 2 3 2 2 3 2 2 2 3 2 2 2 2" xfId="4875" xr:uid="{00000000-0005-0000-0000-000016530000}"/>
    <cellStyle name="annee semestre 3 2 3 2 2 2 3 2 2 3 2 2 2 3 2 2 2 2 2" xfId="7723" xr:uid="{00000000-0005-0000-0000-000017530000}"/>
    <cellStyle name="annee semestre 3 2 3 2 2 2 3 2 2 3 2 2 2 3 2 2 2 2 2 2" xfId="13767" xr:uid="{00000000-0005-0000-0000-000018530000}"/>
    <cellStyle name="annee semestre 3 2 3 2 2 2 3 2 2 3 2 2 2 3 2 2 2 2 2 2 2" xfId="19191" xr:uid="{00000000-0005-0000-0000-000019530000}"/>
    <cellStyle name="annee semestre 3 2 3 2 2 2 3 2 2 3 2 2 2 3 2 2 2 2 2 2 2 2" xfId="32093" xr:uid="{00000000-0005-0000-0000-00001A530000}"/>
    <cellStyle name="annee semestre 3 2 3 2 2 2 3 2 2 3 2 2 2 3 2 2 2 2 2 2 3" xfId="21665" xr:uid="{00000000-0005-0000-0000-00001B530000}"/>
    <cellStyle name="annee semestre 3 2 3 2 2 2 3 2 2 3 2 2 2 3 2 2 2 2 2 3" xfId="28228" xr:uid="{00000000-0005-0000-0000-00001C530000}"/>
    <cellStyle name="annee semestre 3 2 3 2 2 2 3 2 2 3 2 2 2 3 2 2 2 2 3" xfId="17384" xr:uid="{00000000-0005-0000-0000-00001D530000}"/>
    <cellStyle name="annee semestre 3 2 3 2 2 2 3 2 2 3 2 2 2 3 2 2 2 2 3 2" xfId="18807" xr:uid="{00000000-0005-0000-0000-00001E530000}"/>
    <cellStyle name="annee semestre 3 2 3 2 2 2 3 2 2 3 2 2 2 3 2 2 2 2 3 2 2" xfId="35699" xr:uid="{00000000-0005-0000-0000-00001F530000}"/>
    <cellStyle name="annee semestre 3 2 3 2 2 2 3 2 2 3 2 2 2 3 2 2 2 2 3 3" xfId="31325" xr:uid="{00000000-0005-0000-0000-000020530000}"/>
    <cellStyle name="annee semestre 3 2 3 2 2 2 3 2 2 3 2 2 2 3 2 2 2 2 4" xfId="28023" xr:uid="{00000000-0005-0000-0000-000021530000}"/>
    <cellStyle name="annee semestre 3 2 3 2 2 2 3 2 2 3 2 2 2 3 2 2 2 3" xfId="10870" xr:uid="{00000000-0005-0000-0000-000022530000}"/>
    <cellStyle name="annee semestre 3 2 3 2 2 2 3 2 2 3 2 2 2 3 2 2 2 3 2" xfId="12276" xr:uid="{00000000-0005-0000-0000-000023530000}"/>
    <cellStyle name="annee semestre 3 2 3 2 2 2 3 2 2 3 2 2 2 3 2 2 2 3 2 2" xfId="14452" xr:uid="{00000000-0005-0000-0000-000024530000}"/>
    <cellStyle name="annee semestre 3 2 3 2 2 2 3 2 2 3 2 2 2 3 2 2 2 3 2 2 2" xfId="8565" xr:uid="{00000000-0005-0000-0000-000025530000}"/>
    <cellStyle name="annee semestre 3 2 3 2 2 2 3 2 2 3 2 2 2 3 2 2 2 3 2 2 2 2" xfId="32778" xr:uid="{00000000-0005-0000-0000-000026530000}"/>
    <cellStyle name="annee semestre 3 2 3 2 2 2 3 2 2 3 2 2 2 3 2 2 2 3 2 2 3" xfId="21559" xr:uid="{00000000-0005-0000-0000-000027530000}"/>
    <cellStyle name="annee semestre 3 2 3 2 2 2 3 2 2 3 2 2 2 3 2 2 2 3 2 3" xfId="25235" xr:uid="{00000000-0005-0000-0000-000028530000}"/>
    <cellStyle name="annee semestre 3 2 3 2 2 2 3 2 2 3 2 2 2 3 2 2 2 3 3" xfId="15469" xr:uid="{00000000-0005-0000-0000-000029530000}"/>
    <cellStyle name="annee semestre 3 2 3 2 2 2 3 2 2 3 2 2 2 3 2 2 2 3 3 2" xfId="12676" xr:uid="{00000000-0005-0000-0000-00002A530000}"/>
    <cellStyle name="annee semestre 3 2 3 2 2 2 3 2 2 3 2 2 2 3 2 2 2 3 3 2 2" xfId="33788" xr:uid="{00000000-0005-0000-0000-00002B530000}"/>
    <cellStyle name="annee semestre 3 2 3 2 2 2 3 2 2 3 2 2 2 3 2 2 2 3 3 3" xfId="26035" xr:uid="{00000000-0005-0000-0000-00002C530000}"/>
    <cellStyle name="annee semestre 3 2 3 2 2 2 3 2 2 3 2 2 2 3 2 2 2 3 4" xfId="21126" xr:uid="{00000000-0005-0000-0000-00002D530000}"/>
    <cellStyle name="annee semestre 3 2 3 2 2 2 3 2 2 3 2 2 2 3 2 2 3" xfId="15605" xr:uid="{00000000-0005-0000-0000-00002E530000}"/>
    <cellStyle name="annee semestre 3 2 3 2 2 2 3 2 2 3 2 2 2 3 2 2 3 2" xfId="18774" xr:uid="{00000000-0005-0000-0000-00002F530000}"/>
    <cellStyle name="annee semestre 3 2 3 2 2 2 3 2 2 3 2 2 2 3 2 2 3 2 2" xfId="33922" xr:uid="{00000000-0005-0000-0000-000030530000}"/>
    <cellStyle name="annee semestre 3 2 3 2 2 2 3 2 2 3 2 2 2 3 2 2 3 3" xfId="22873" xr:uid="{00000000-0005-0000-0000-000031530000}"/>
    <cellStyle name="annee semestre 3 2 3 2 2 2 3 2 2 3 2 2 2 3 2 2 4" xfId="26909" xr:uid="{00000000-0005-0000-0000-000032530000}"/>
    <cellStyle name="annee semestre 3 2 3 2 2 2 3 2 2 3 2 2 2 3 3" xfId="17536" xr:uid="{00000000-0005-0000-0000-000033530000}"/>
    <cellStyle name="annee semestre 3 2 3 2 2 2 3 2 2 3 2 2 2 3 3 2" xfId="8499" xr:uid="{00000000-0005-0000-0000-000034530000}"/>
    <cellStyle name="annee semestre 3 2 3 2 2 2 3 2 2 3 2 2 2 3 3 2 2" xfId="35851" xr:uid="{00000000-0005-0000-0000-000035530000}"/>
    <cellStyle name="annee semestre 3 2 3 2 2 2 3 2 2 3 2 2 2 3 3 3" xfId="27600" xr:uid="{00000000-0005-0000-0000-000036530000}"/>
    <cellStyle name="annee semestre 3 2 3 2 2 2 3 2 2 3 2 2 2 3 4" xfId="25582" xr:uid="{00000000-0005-0000-0000-000037530000}"/>
    <cellStyle name="annee semestre 3 2 3 2 2 2 3 2 2 3 2 3" xfId="2601" xr:uid="{00000000-0005-0000-0000-000038530000}"/>
    <cellStyle name="annee semestre 3 2 3 2 2 2 3 2 2 3 2 3 2" xfId="2239" xr:uid="{00000000-0005-0000-0000-000039530000}"/>
    <cellStyle name="annee semestre 3 2 3 2 2 2 3 2 2 3 2 3 2 2" xfId="4185" xr:uid="{00000000-0005-0000-0000-00003A530000}"/>
    <cellStyle name="annee semestre 3 2 3 2 2 2 3 2 2 3 2 3 2 2 2" xfId="4659" xr:uid="{00000000-0005-0000-0000-00003B530000}"/>
    <cellStyle name="annee semestre 3 2 3 2 2 2 3 2 2 3 2 3 2 2 2 2" xfId="5453" xr:uid="{00000000-0005-0000-0000-00003C530000}"/>
    <cellStyle name="annee semestre 3 2 3 2 2 2 3 2 2 3 2 3 2 2 2 2 2" xfId="7176" xr:uid="{00000000-0005-0000-0000-00003D530000}"/>
    <cellStyle name="annee semestre 3 2 3 2 2 2 3 2 2 3 2 3 2 2 2 2 2 2" xfId="7014" xr:uid="{00000000-0005-0000-0000-00003E530000}"/>
    <cellStyle name="annee semestre 3 2 3 2 2 2 3 2 2 3 2 3 2 2 2 2 2 2 2" xfId="8091" xr:uid="{00000000-0005-0000-0000-00003F530000}"/>
    <cellStyle name="annee semestre 3 2 3 2 2 2 3 2 2 3 2 3 2 2 2 2 2 2 2 2" xfId="14390" xr:uid="{00000000-0005-0000-0000-000040530000}"/>
    <cellStyle name="annee semestre 3 2 3 2 2 2 3 2 2 3 2 3 2 2 2 2 2 2 2 2 2" xfId="8471" xr:uid="{00000000-0005-0000-0000-000041530000}"/>
    <cellStyle name="annee semestre 3 2 3 2 2 2 3 2 2 3 2 3 2 2 2 2 2 2 2 2 2 2" xfId="32716" xr:uid="{00000000-0005-0000-0000-000042530000}"/>
    <cellStyle name="annee semestre 3 2 3 2 2 2 3 2 2 3 2 3 2 2 2 2 2 2 2 2 3" xfId="25438" xr:uid="{00000000-0005-0000-0000-000043530000}"/>
    <cellStyle name="annee semestre 3 2 3 2 2 2 3 2 2 3 2 3 2 2 2 2 2 2 2 3" xfId="22860" xr:uid="{00000000-0005-0000-0000-000044530000}"/>
    <cellStyle name="annee semestre 3 2 3 2 2 2 3 2 2 3 2 3 2 2 2 2 2 2 3" xfId="17685" xr:uid="{00000000-0005-0000-0000-000045530000}"/>
    <cellStyle name="annee semestre 3 2 3 2 2 2 3 2 2 3 2 3 2 2 2 2 2 2 3 2" xfId="19270" xr:uid="{00000000-0005-0000-0000-000046530000}"/>
    <cellStyle name="annee semestre 3 2 3 2 2 2 3 2 2 3 2 3 2 2 2 2 2 2 3 2 2" xfId="36000" xr:uid="{00000000-0005-0000-0000-000047530000}"/>
    <cellStyle name="annee semestre 3 2 3 2 2 2 3 2 2 3 2 3 2 2 2 2 2 2 3 3" xfId="28898" xr:uid="{00000000-0005-0000-0000-000048530000}"/>
    <cellStyle name="annee semestre 3 2 3 2 2 2 3 2 2 3 2 3 2 2 2 2 2 2 4" xfId="25810" xr:uid="{00000000-0005-0000-0000-000049530000}"/>
    <cellStyle name="annee semestre 3 2 3 2 2 2 3 2 2 3 2 3 2 2 2 2 2 3" xfId="11238" xr:uid="{00000000-0005-0000-0000-00004A530000}"/>
    <cellStyle name="annee semestre 3 2 3 2 2 2 3 2 2 3 2 3 2 2 2 2 2 3 2" xfId="12614" xr:uid="{00000000-0005-0000-0000-00004B530000}"/>
    <cellStyle name="annee semestre 3 2 3 2 2 2 3 2 2 3 2 3 2 2 2 2 2 3 2 2" xfId="14790" xr:uid="{00000000-0005-0000-0000-00004C530000}"/>
    <cellStyle name="annee semestre 3 2 3 2 2 2 3 2 2 3 2 3 2 2 2 2 2 3 2 2 2" xfId="11301" xr:uid="{00000000-0005-0000-0000-00004D530000}"/>
    <cellStyle name="annee semestre 3 2 3 2 2 2 3 2 2 3 2 3 2 2 2 2 2 3 2 2 2 2" xfId="33116" xr:uid="{00000000-0005-0000-0000-00004E530000}"/>
    <cellStyle name="annee semestre 3 2 3 2 2 2 3 2 2 3 2 3 2 2 2 2 2 3 2 2 3" xfId="26929" xr:uid="{00000000-0005-0000-0000-00004F530000}"/>
    <cellStyle name="annee semestre 3 2 3 2 2 2 3 2 2 3 2 3 2 2 2 2 2 3 2 3" xfId="27201" xr:uid="{00000000-0005-0000-0000-000050530000}"/>
    <cellStyle name="annee semestre 3 2 3 2 2 2 3 2 2 3 2 3 2 2 2 2 2 3 3" xfId="18196" xr:uid="{00000000-0005-0000-0000-000051530000}"/>
    <cellStyle name="annee semestre 3 2 3 2 2 2 3 2 2 3 2 3 2 2 2 2 2 3 3 2" xfId="8421" xr:uid="{00000000-0005-0000-0000-000052530000}"/>
    <cellStyle name="annee semestre 3 2 3 2 2 2 3 2 2 3 2 3 2 2 2 2 2 3 3 2 2" xfId="36511" xr:uid="{00000000-0005-0000-0000-000053530000}"/>
    <cellStyle name="annee semestre 3 2 3 2 2 2 3 2 2 3 2 3 2 2 2 2 2 3 3 3" xfId="21249" xr:uid="{00000000-0005-0000-0000-000054530000}"/>
    <cellStyle name="annee semestre 3 2 3 2 2 2 3 2 2 3 2 3 2 2 2 2 2 3 4" xfId="25466" xr:uid="{00000000-0005-0000-0000-000055530000}"/>
    <cellStyle name="annee semestre 3 2 3 2 2 2 3 2 2 3 2 3 2 2 2 2 3" xfId="15123" xr:uid="{00000000-0005-0000-0000-000056530000}"/>
    <cellStyle name="annee semestre 3 2 3 2 2 2 3 2 2 3 2 3 2 2 2 2 3 2" xfId="13109" xr:uid="{00000000-0005-0000-0000-000057530000}"/>
    <cellStyle name="annee semestre 3 2 3 2 2 2 3 2 2 3 2 3 2 2 2 2 3 2 2" xfId="33443" xr:uid="{00000000-0005-0000-0000-000058530000}"/>
    <cellStyle name="annee semestre 3 2 3 2 2 2 3 2 2 3 2 3 2 2 2 2 3 3" xfId="29626" xr:uid="{00000000-0005-0000-0000-000059530000}"/>
    <cellStyle name="annee semestre 3 2 3 2 2 2 3 2 2 3 2 3 2 2 2 2 4" xfId="23838" xr:uid="{00000000-0005-0000-0000-00005A530000}"/>
    <cellStyle name="annee semestre 3 2 3 2 2 2 3 2 2 3 2 3 2 2 3" xfId="16669" xr:uid="{00000000-0005-0000-0000-00005B530000}"/>
    <cellStyle name="annee semestre 3 2 3 2 2 2 3 2 2 3 2 3 2 2 3 2" xfId="9423" xr:uid="{00000000-0005-0000-0000-00005C530000}"/>
    <cellStyle name="annee semestre 3 2 3 2 2 2 3 2 2 3 2 3 2 2 3 2 2" xfId="34984" xr:uid="{00000000-0005-0000-0000-00005D530000}"/>
    <cellStyle name="annee semestre 3 2 3 2 2 2 3 2 2 3 2 3 2 2 3 3" xfId="21018" xr:uid="{00000000-0005-0000-0000-00005E530000}"/>
    <cellStyle name="annee semestre 3 2 3 2 2 2 3 2 2 3 2 3 2 2 4" xfId="26152" xr:uid="{00000000-0005-0000-0000-00005F530000}"/>
    <cellStyle name="annee semestre 3 2 3 2 2 2 3 2 2 3 2 3 3" xfId="3098" xr:uid="{00000000-0005-0000-0000-000060530000}"/>
    <cellStyle name="annee semestre 3 2 3 2 2 2 3 2 2 3 2 3 3 2" xfId="3927" xr:uid="{00000000-0005-0000-0000-000061530000}"/>
    <cellStyle name="annee semestre 3 2 3 2 2 2 3 2 2 3 2 3 3 2 2" xfId="5698" xr:uid="{00000000-0005-0000-0000-000062530000}"/>
    <cellStyle name="annee semestre 3 2 3 2 2 2 3 2 2 3 2 3 3 2 2 2" xfId="7061" xr:uid="{00000000-0005-0000-0000-000063530000}"/>
    <cellStyle name="annee semestre 3 2 3 2 2 2 3 2 2 3 2 3 3 2 2 2 2" xfId="5773" xr:uid="{00000000-0005-0000-0000-000064530000}"/>
    <cellStyle name="annee semestre 3 2 3 2 2 2 3 2 2 3 2 3 3 2 2 2 2 2" xfId="7976" xr:uid="{00000000-0005-0000-0000-000065530000}"/>
    <cellStyle name="annee semestre 3 2 3 2 2 2 3 2 2 3 2 3 3 2 2 2 2 2 2" xfId="13569" xr:uid="{00000000-0005-0000-0000-000066530000}"/>
    <cellStyle name="annee semestre 3 2 3 2 2 2 3 2 2 3 2 3 3 2 2 2 2 2 2 2" xfId="9657" xr:uid="{00000000-0005-0000-0000-000067530000}"/>
    <cellStyle name="annee semestre 3 2 3 2 2 2 3 2 2 3 2 3 3 2 2 2 2 2 2 2 2" xfId="31895" xr:uid="{00000000-0005-0000-0000-000068530000}"/>
    <cellStyle name="annee semestre 3 2 3 2 2 2 3 2 2 3 2 3 3 2 2 2 2 2 2 3" xfId="22937" xr:uid="{00000000-0005-0000-0000-000069530000}"/>
    <cellStyle name="annee semestre 3 2 3 2 2 2 3 2 2 3 2 3 3 2 2 2 2 2 3" xfId="30891" xr:uid="{00000000-0005-0000-0000-00006A530000}"/>
    <cellStyle name="annee semestre 3 2 3 2 2 2 3 2 2 3 2 3 3 2 2 2 2 3" xfId="16100" xr:uid="{00000000-0005-0000-0000-00006B530000}"/>
    <cellStyle name="annee semestre 3 2 3 2 2 2 3 2 2 3 2 3 3 2 2 2 2 3 2" xfId="9474" xr:uid="{00000000-0005-0000-0000-00006C530000}"/>
    <cellStyle name="annee semestre 3 2 3 2 2 2 3 2 2 3 2 3 3 2 2 2 2 3 2 2" xfId="34415" xr:uid="{00000000-0005-0000-0000-00006D530000}"/>
    <cellStyle name="annee semestre 3 2 3 2 2 2 3 2 2 3 2 3 3 2 2 2 2 3 3" xfId="21203" xr:uid="{00000000-0005-0000-0000-00006E530000}"/>
    <cellStyle name="annee semestre 3 2 3 2 2 2 3 2 2 3 2 3 3 2 2 2 2 4" xfId="24696" xr:uid="{00000000-0005-0000-0000-00006F530000}"/>
    <cellStyle name="annee semestre 3 2 3 2 2 2 3 2 2 3 2 3 3 2 2 2 3" xfId="11123" xr:uid="{00000000-0005-0000-0000-000070530000}"/>
    <cellStyle name="annee semestre 3 2 3 2 2 2 3 2 2 3 2 3 3 2 2 2 3 2" xfId="12499" xr:uid="{00000000-0005-0000-0000-000071530000}"/>
    <cellStyle name="annee semestre 3 2 3 2 2 2 3 2 2 3 2 3 3 2 2 2 3 2 2" xfId="14675" xr:uid="{00000000-0005-0000-0000-000072530000}"/>
    <cellStyle name="annee semestre 3 2 3 2 2 2 3 2 2 3 2 3 3 2 2 2 3 2 2 2" xfId="20107" xr:uid="{00000000-0005-0000-0000-000073530000}"/>
    <cellStyle name="annee semestre 3 2 3 2 2 2 3 2 2 3 2 3 3 2 2 2 3 2 2 2 2" xfId="33001" xr:uid="{00000000-0005-0000-0000-000074530000}"/>
    <cellStyle name="annee semestre 3 2 3 2 2 2 3 2 2 3 2 3 3 2 2 2 3 2 2 3" xfId="30585" xr:uid="{00000000-0005-0000-0000-000075530000}"/>
    <cellStyle name="annee semestre 3 2 3 2 2 2 3 2 2 3 2 3 3 2 2 2 3 2 3" xfId="23611" xr:uid="{00000000-0005-0000-0000-000076530000}"/>
    <cellStyle name="annee semestre 3 2 3 2 2 2 3 2 2 3 2 3 3 2 2 2 3 3" xfId="15138" xr:uid="{00000000-0005-0000-0000-000077530000}"/>
    <cellStyle name="annee semestre 3 2 3 2 2 2 3 2 2 3 2 3 3 2 2 2 3 3 2" xfId="9952" xr:uid="{00000000-0005-0000-0000-000078530000}"/>
    <cellStyle name="annee semestre 3 2 3 2 2 2 3 2 2 3 2 3 3 2 2 2 3 3 2 2" xfId="33457" xr:uid="{00000000-0005-0000-0000-000079530000}"/>
    <cellStyle name="annee semestre 3 2 3 2 2 2 3 2 2 3 2 3 3 2 2 2 3 3 3" xfId="25050" xr:uid="{00000000-0005-0000-0000-00007A530000}"/>
    <cellStyle name="annee semestre 3 2 3 2 2 2 3 2 2 3 2 3 3 2 2 2 3 4" xfId="22705" xr:uid="{00000000-0005-0000-0000-00007B530000}"/>
    <cellStyle name="annee semestre 3 2 3 2 2 2 3 2 2 3 2 3 3 2 2 3" xfId="17617" xr:uid="{00000000-0005-0000-0000-00007C530000}"/>
    <cellStyle name="annee semestre 3 2 3 2 2 2 3 2 2 3 2 3 3 2 2 3 2" xfId="18782" xr:uid="{00000000-0005-0000-0000-00007D530000}"/>
    <cellStyle name="annee semestre 3 2 3 2 2 2 3 2 2 3 2 3 3 2 2 3 2 2" xfId="35932" xr:uid="{00000000-0005-0000-0000-00007E530000}"/>
    <cellStyle name="annee semestre 3 2 3 2 2 2 3 2 2 3 2 3 3 2 2 3 3" xfId="21281" xr:uid="{00000000-0005-0000-0000-00007F530000}"/>
    <cellStyle name="annee semestre 3 2 3 2 2 2 3 2 2 3 2 3 3 2 2 4" xfId="27200" xr:uid="{00000000-0005-0000-0000-000080530000}"/>
    <cellStyle name="annee semestre 3 2 3 2 2 2 3 2 2 3 2 3 3 3" xfId="15176" xr:uid="{00000000-0005-0000-0000-000081530000}"/>
    <cellStyle name="annee semestre 3 2 3 2 2 2 3 2 2 3 2 3 3 3 2" xfId="12675" xr:uid="{00000000-0005-0000-0000-000082530000}"/>
    <cellStyle name="annee semestre 3 2 3 2 2 2 3 2 2 3 2 3 3 3 2 2" xfId="33495" xr:uid="{00000000-0005-0000-0000-000083530000}"/>
    <cellStyle name="annee semestre 3 2 3 2 2 2 3 2 2 3 2 3 3 3 3" xfId="30727" xr:uid="{00000000-0005-0000-0000-000084530000}"/>
    <cellStyle name="annee semestre 3 2 3 2 2 2 3 2 2 3 2 3 3 4" xfId="27053" xr:uid="{00000000-0005-0000-0000-000085530000}"/>
    <cellStyle name="annee semestre 3 2 3 2 2 2 3 2 2 3 2 4" xfId="15966" xr:uid="{00000000-0005-0000-0000-000086530000}"/>
    <cellStyle name="annee semestre 3 2 3 2 2 2 3 2 2 3 2 4 2" xfId="11705" xr:uid="{00000000-0005-0000-0000-000087530000}"/>
    <cellStyle name="annee semestre 3 2 3 2 2 2 3 2 2 3 2 4 2 2" xfId="34282" xr:uid="{00000000-0005-0000-0000-000088530000}"/>
    <cellStyle name="annee semestre 3 2 3 2 2 2 3 2 2 3 2 4 3" xfId="28120" xr:uid="{00000000-0005-0000-0000-000089530000}"/>
    <cellStyle name="annee semestre 3 2 3 2 2 2 3 2 2 3 2 5" xfId="25757" xr:uid="{00000000-0005-0000-0000-00008A530000}"/>
    <cellStyle name="annee semestre 3 2 3 2 2 2 3 2 2 4" xfId="15140" xr:uid="{00000000-0005-0000-0000-00008B530000}"/>
    <cellStyle name="annee semestre 3 2 3 2 2 2 3 2 2 4 2" xfId="19715" xr:uid="{00000000-0005-0000-0000-00008C530000}"/>
    <cellStyle name="annee semestre 3 2 3 2 2 2 3 2 2 4 2 2" xfId="33459" xr:uid="{00000000-0005-0000-0000-00008D530000}"/>
    <cellStyle name="annee semestre 3 2 3 2 2 2 3 2 2 4 3" xfId="29865" xr:uid="{00000000-0005-0000-0000-00008E530000}"/>
    <cellStyle name="annee semestre 3 2 3 2 2 2 3 2 2 5" xfId="27984" xr:uid="{00000000-0005-0000-0000-00008F530000}"/>
    <cellStyle name="annee semestre 3 2 3 2 2 2 3 3" xfId="15569" xr:uid="{00000000-0005-0000-0000-000090530000}"/>
    <cellStyle name="annee semestre 3 2 3 2 2 2 3 3 2" xfId="18757" xr:uid="{00000000-0005-0000-0000-000091530000}"/>
    <cellStyle name="annee semestre 3 2 3 2 2 2 3 3 2 2" xfId="33887" xr:uid="{00000000-0005-0000-0000-000092530000}"/>
    <cellStyle name="annee semestre 3 2 3 2 2 2 3 3 3" xfId="21217" xr:uid="{00000000-0005-0000-0000-000093530000}"/>
    <cellStyle name="annee semestre 3 2 3 2 2 2 3 4" xfId="21228" xr:uid="{00000000-0005-0000-0000-000094530000}"/>
    <cellStyle name="annee semestre 3 2 3 2 2 3" xfId="671" xr:uid="{00000000-0005-0000-0000-000095530000}"/>
    <cellStyle name="annee semestre 3 2 3 2 2 3 2" xfId="712" xr:uid="{00000000-0005-0000-0000-000096530000}"/>
    <cellStyle name="annee semestre 3 2 3 2 2 3 2 2" xfId="965" xr:uid="{00000000-0005-0000-0000-000097530000}"/>
    <cellStyle name="annee semestre 3 2 3 2 2 3 2 2 2" xfId="1575" xr:uid="{00000000-0005-0000-0000-000098530000}"/>
    <cellStyle name="annee semestre 3 2 3 2 2 3 2 2 2 2" xfId="1217" xr:uid="{00000000-0005-0000-0000-000099530000}"/>
    <cellStyle name="annee semestre 3 2 3 2 2 3 2 2 2 2 2" xfId="1622" xr:uid="{00000000-0005-0000-0000-00009A530000}"/>
    <cellStyle name="annee semestre 3 2 3 2 2 3 2 2 2 2 2 2" xfId="1900" xr:uid="{00000000-0005-0000-0000-00009B530000}"/>
    <cellStyle name="annee semestre 3 2 3 2 2 3 2 2 2 2 2 2 2" xfId="2164" xr:uid="{00000000-0005-0000-0000-00009C530000}"/>
    <cellStyle name="annee semestre 3 2 3 2 2 3 2 2 2 2 2 2 2 2" xfId="2790" xr:uid="{00000000-0005-0000-0000-00009D530000}"/>
    <cellStyle name="annee semestre 3 2 3 2 2 3 2 2 2 2 2 2 2 2 2" xfId="3984" xr:uid="{00000000-0005-0000-0000-00009E530000}"/>
    <cellStyle name="annee semestre 3 2 3 2 2 3 2 2 2 2 2 2 2 2 2 2" xfId="4458" xr:uid="{00000000-0005-0000-0000-00009F530000}"/>
    <cellStyle name="annee semestre 3 2 3 2 2 3 2 2 2 2 2 2 2 2 2 2 2" xfId="4935" xr:uid="{00000000-0005-0000-0000-0000A0530000}"/>
    <cellStyle name="annee semestre 3 2 3 2 2 3 2 2 2 2 2 2 2 2 2 2 2 2" xfId="6671" xr:uid="{00000000-0005-0000-0000-0000A1530000}"/>
    <cellStyle name="annee semestre 3 2 3 2 2 3 2 2 2 2 2 2 2 2 2 2 2 2 2" xfId="5963" xr:uid="{00000000-0005-0000-0000-0000A2530000}"/>
    <cellStyle name="annee semestre 3 2 3 2 2 3 2 2 2 2 2 2 2 2 2 2 2 2 2 2" xfId="7682" xr:uid="{00000000-0005-0000-0000-0000A3530000}"/>
    <cellStyle name="annee semestre 3 2 3 2 2 3 2 2 2 2 2 2 2 2 2 2 2 2 2 2 2" xfId="14124" xr:uid="{00000000-0005-0000-0000-0000A4530000}"/>
    <cellStyle name="annee semestre 3 2 3 2 2 3 2 2 2 2 2 2 2 2 2 2 2 2 2 2 2 2" xfId="11489" xr:uid="{00000000-0005-0000-0000-0000A5530000}"/>
    <cellStyle name="annee semestre 3 2 3 2 2 3 2 2 2 2 2 2 2 2 2 2 2 2 2 2 2 2 2" xfId="32450" xr:uid="{00000000-0005-0000-0000-0000A6530000}"/>
    <cellStyle name="annee semestre 3 2 3 2 2 3 2 2 2 2 2 2 2 2 2 2 2 2 2 2 2 3" xfId="27158" xr:uid="{00000000-0005-0000-0000-0000A7530000}"/>
    <cellStyle name="annee semestre 3 2 3 2 2 3 2 2 2 2 2 2 2 2 2 2 2 2 2 2 3" xfId="27932" xr:uid="{00000000-0005-0000-0000-0000A8530000}"/>
    <cellStyle name="annee semestre 3 2 3 2 2 3 2 2 2 2 2 2 2 2 2 2 2 2 2 3" xfId="15306" xr:uid="{00000000-0005-0000-0000-0000A9530000}"/>
    <cellStyle name="annee semestre 3 2 3 2 2 3 2 2 2 2 2 2 2 2 2 2 2 2 2 3 2" xfId="19207" xr:uid="{00000000-0005-0000-0000-0000AA530000}"/>
    <cellStyle name="annee semestre 3 2 3 2 2 3 2 2 2 2 2 2 2 2 2 2 2 2 2 3 2 2" xfId="33625" xr:uid="{00000000-0005-0000-0000-0000AB530000}"/>
    <cellStyle name="annee semestre 3 2 3 2 2 3 2 2 2 2 2 2 2 2 2 2 2 2 2 3 3" xfId="30450" xr:uid="{00000000-0005-0000-0000-0000AC530000}"/>
    <cellStyle name="annee semestre 3 2 3 2 2 3 2 2 2 2 2 2 2 2 2 2 2 2 2 4" xfId="28265" xr:uid="{00000000-0005-0000-0000-0000AD530000}"/>
    <cellStyle name="annee semestre 3 2 3 2 2 3 2 2 2 2 2 2 2 2 2 2 2 2 3" xfId="10829" xr:uid="{00000000-0005-0000-0000-0000AE530000}"/>
    <cellStyle name="annee semestre 3 2 3 2 2 3 2 2 2 2 2 2 2 2 2 2 2 2 3 2" xfId="11970" xr:uid="{00000000-0005-0000-0000-0000AF530000}"/>
    <cellStyle name="annee semestre 3 2 3 2 2 3 2 2 2 2 2 2 2 2 2 2 2 2 3 2 2" xfId="13730" xr:uid="{00000000-0005-0000-0000-0000B0530000}"/>
    <cellStyle name="annee semestre 3 2 3 2 2 3 2 2 2 2 2 2 2 2 2 2 2 2 3 2 2 2" xfId="10186" xr:uid="{00000000-0005-0000-0000-0000B1530000}"/>
    <cellStyle name="annee semestre 3 2 3 2 2 3 2 2 2 2 2 2 2 2 2 2 2 2 3 2 2 2 2" xfId="32056" xr:uid="{00000000-0005-0000-0000-0000B2530000}"/>
    <cellStyle name="annee semestre 3 2 3 2 2 3 2 2 2 2 2 2 2 2 2 2 2 2 3 2 2 3" xfId="31358" xr:uid="{00000000-0005-0000-0000-0000B3530000}"/>
    <cellStyle name="annee semestre 3 2 3 2 2 3 2 2 2 2 2 2 2 2 2 2 2 2 3 2 3" xfId="21545" xr:uid="{00000000-0005-0000-0000-0000B4530000}"/>
    <cellStyle name="annee semestre 3 2 3 2 2 3 2 2 2 2 2 2 2 2 2 2 2 2 3 3" xfId="15673" xr:uid="{00000000-0005-0000-0000-0000B5530000}"/>
    <cellStyle name="annee semestre 3 2 3 2 2 3 2 2 2 2 2 2 2 2 2 2 2 2 3 3 2" xfId="19507" xr:uid="{00000000-0005-0000-0000-0000B6530000}"/>
    <cellStyle name="annee semestre 3 2 3 2 2 3 2 2 2 2 2 2 2 2 2 2 2 2 3 3 2 2" xfId="33989" xr:uid="{00000000-0005-0000-0000-0000B7530000}"/>
    <cellStyle name="annee semestre 3 2 3 2 2 3 2 2 2 2 2 2 2 2 2 2 2 2 3 3 3" xfId="27270" xr:uid="{00000000-0005-0000-0000-0000B8530000}"/>
    <cellStyle name="annee semestre 3 2 3 2 2 3 2 2 2 2 2 2 2 2 2 2 2 2 3 4" xfId="26971" xr:uid="{00000000-0005-0000-0000-0000B9530000}"/>
    <cellStyle name="annee semestre 3 2 3 2 2 3 2 2 2 2 2 2 2 2 2 2 2 3" xfId="16281" xr:uid="{00000000-0005-0000-0000-0000BA530000}"/>
    <cellStyle name="annee semestre 3 2 3 2 2 3 2 2 2 2 2 2 2 2 2 2 2 3 2" xfId="9321" xr:uid="{00000000-0005-0000-0000-0000BB530000}"/>
    <cellStyle name="annee semestre 3 2 3 2 2 3 2 2 2 2 2 2 2 2 2 2 2 3 2 2" xfId="34596" xr:uid="{00000000-0005-0000-0000-0000BC530000}"/>
    <cellStyle name="annee semestre 3 2 3 2 2 3 2 2 2 2 2 2 2 2 2 2 2 3 3" xfId="21779" xr:uid="{00000000-0005-0000-0000-0000BD530000}"/>
    <cellStyle name="annee semestre 3 2 3 2 2 3 2 2 2 2 2 2 2 2 2 2 2 4" xfId="27529" xr:uid="{00000000-0005-0000-0000-0000BE530000}"/>
    <cellStyle name="annee semestre 3 2 3 2 2 3 2 2 2 2 2 2 2 2 2 3" xfId="17755" xr:uid="{00000000-0005-0000-0000-0000BF530000}"/>
    <cellStyle name="annee semestre 3 2 3 2 2 3 2 2 2 2 2 2 2 2 2 3 2" xfId="8361" xr:uid="{00000000-0005-0000-0000-0000C0530000}"/>
    <cellStyle name="annee semestre 3 2 3 2 2 3 2 2 2 2 2 2 2 2 2 3 2 2" xfId="36070" xr:uid="{00000000-0005-0000-0000-0000C1530000}"/>
    <cellStyle name="annee semestre 3 2 3 2 2 3 2 2 2 2 2 2 2 2 2 3 3" xfId="23330" xr:uid="{00000000-0005-0000-0000-0000C2530000}"/>
    <cellStyle name="annee semestre 3 2 3 2 2 3 2 2 2 2 2 2 2 2 2 4" xfId="23458" xr:uid="{00000000-0005-0000-0000-0000C3530000}"/>
    <cellStyle name="annee semestre 3 2 3 2 2 3 2 2 2 2 2 2 2 3" xfId="3152" xr:uid="{00000000-0005-0000-0000-0000C4530000}"/>
    <cellStyle name="annee semestre 3 2 3 2 2 3 2 2 2 2 2 2 2 3 2" xfId="3693" xr:uid="{00000000-0005-0000-0000-0000C5530000}"/>
    <cellStyle name="annee semestre 3 2 3 2 2 3 2 2 2 2 2 2 2 3 2 2" xfId="5217" xr:uid="{00000000-0005-0000-0000-0000C6530000}"/>
    <cellStyle name="annee semestre 3 2 3 2 2 3 2 2 2 2 2 2 2 3 2 2 2" xfId="6650" xr:uid="{00000000-0005-0000-0000-0000C7530000}"/>
    <cellStyle name="annee semestre 3 2 3 2 2 3 2 2 2 2 2 2 2 3 2 2 2 2" xfId="6157" xr:uid="{00000000-0005-0000-0000-0000C8530000}"/>
    <cellStyle name="annee semestre 3 2 3 2 2 3 2 2 2 2 2 2 2 3 2 2 2 2 2" xfId="7661" xr:uid="{00000000-0005-0000-0000-0000C9530000}"/>
    <cellStyle name="annee semestre 3 2 3 2 2 3 2 2 2 2 2 2 2 3 2 2 2 2 2 2" xfId="13580" xr:uid="{00000000-0005-0000-0000-0000CA530000}"/>
    <cellStyle name="annee semestre 3 2 3 2 2 3 2 2 2 2 2 2 2 3 2 2 2 2 2 2 2" xfId="10183" xr:uid="{00000000-0005-0000-0000-0000CB530000}"/>
    <cellStyle name="annee semestre 3 2 3 2 2 3 2 2 2 2 2 2 2 3 2 2 2 2 2 2 2 2" xfId="31906" xr:uid="{00000000-0005-0000-0000-0000CC530000}"/>
    <cellStyle name="annee semestre 3 2 3 2 2 3 2 2 2 2 2 2 2 3 2 2 2 2 2 2 3" xfId="22112" xr:uid="{00000000-0005-0000-0000-0000CD530000}"/>
    <cellStyle name="annee semestre 3 2 3 2 2 3 2 2 2 2 2 2 2 3 2 2 2 2 2 3" xfId="31160" xr:uid="{00000000-0005-0000-0000-0000CE530000}"/>
    <cellStyle name="annee semestre 3 2 3 2 2 3 2 2 2 2 2 2 2 3 2 2 2 2 3" xfId="15118" xr:uid="{00000000-0005-0000-0000-0000CF530000}"/>
    <cellStyle name="annee semestre 3 2 3 2 2 3 2 2 2 2 2 2 2 3 2 2 2 2 3 2" xfId="11804" xr:uid="{00000000-0005-0000-0000-0000D0530000}"/>
    <cellStyle name="annee semestre 3 2 3 2 2 3 2 2 2 2 2 2 2 3 2 2 2 2 3 2 2" xfId="33438" xr:uid="{00000000-0005-0000-0000-0000D1530000}"/>
    <cellStyle name="annee semestre 3 2 3 2 2 3 2 2 2 2 2 2 2 3 2 2 2 2 3 3" xfId="25947" xr:uid="{00000000-0005-0000-0000-0000D2530000}"/>
    <cellStyle name="annee semestre 3 2 3 2 2 3 2 2 2 2 2 2 2 3 2 2 2 2 4" xfId="21649" xr:uid="{00000000-0005-0000-0000-0000D3530000}"/>
    <cellStyle name="annee semestre 3 2 3 2 2 3 2 2 2 2 2 2 2 3 2 2 2 3" xfId="10808" xr:uid="{00000000-0005-0000-0000-0000D4530000}"/>
    <cellStyle name="annee semestre 3 2 3 2 2 3 2 2 2 2 2 2 2 3 2 2 2 3 2" xfId="11889" xr:uid="{00000000-0005-0000-0000-0000D5530000}"/>
    <cellStyle name="annee semestre 3 2 3 2 2 3 2 2 2 2 2 2 2 3 2 2 2 3 2 2" xfId="14103" xr:uid="{00000000-0005-0000-0000-0000D6530000}"/>
    <cellStyle name="annee semestre 3 2 3 2 2 3 2 2 2 2 2 2 2 3 2 2 2 3 2 2 2" xfId="9429" xr:uid="{00000000-0005-0000-0000-0000D7530000}"/>
    <cellStyle name="annee semestre 3 2 3 2 2 3 2 2 2 2 2 2 2 3 2 2 2 3 2 2 2 2" xfId="32429" xr:uid="{00000000-0005-0000-0000-0000D8530000}"/>
    <cellStyle name="annee semestre 3 2 3 2 2 3 2 2 2 2 2 2 2 3 2 2 2 3 2 2 3" xfId="27736" xr:uid="{00000000-0005-0000-0000-0000D9530000}"/>
    <cellStyle name="annee semestre 3 2 3 2 2 3 2 2 2 2 2 2 2 3 2 2 2 3 2 3" xfId="30412" xr:uid="{00000000-0005-0000-0000-0000DA530000}"/>
    <cellStyle name="annee semestre 3 2 3 2 2 3 2 2 2 2 2 2 2 3 2 2 2 3 3" xfId="17157" xr:uid="{00000000-0005-0000-0000-0000DB530000}"/>
    <cellStyle name="annee semestre 3 2 3 2 2 3 2 2 2 2 2 2 2 3 2 2 2 3 3 2" xfId="8922" xr:uid="{00000000-0005-0000-0000-0000DC530000}"/>
    <cellStyle name="annee semestre 3 2 3 2 2 3 2 2 2 2 2 2 2 3 2 2 2 3 3 2 2" xfId="35472" xr:uid="{00000000-0005-0000-0000-0000DD530000}"/>
    <cellStyle name="annee semestre 3 2 3 2 2 3 2 2 2 2 2 2 2 3 2 2 2 3 3 3" xfId="23068" xr:uid="{00000000-0005-0000-0000-0000DE530000}"/>
    <cellStyle name="annee semestre 3 2 3 2 2 3 2 2 2 2 2 2 2 3 2 2 2 3 4" xfId="28368" xr:uid="{00000000-0005-0000-0000-0000DF530000}"/>
    <cellStyle name="annee semestre 3 2 3 2 2 3 2 2 2 2 2 2 2 3 2 2 3" xfId="17550" xr:uid="{00000000-0005-0000-0000-0000E0530000}"/>
    <cellStyle name="annee semestre 3 2 3 2 2 3 2 2 2 2 2 2 2 3 2 2 3 2" xfId="20478" xr:uid="{00000000-0005-0000-0000-0000E1530000}"/>
    <cellStyle name="annee semestre 3 2 3 2 2 3 2 2 2 2 2 2 2 3 2 2 3 2 2" xfId="35865" xr:uid="{00000000-0005-0000-0000-0000E2530000}"/>
    <cellStyle name="annee semestre 3 2 3 2 2 3 2 2 2 2 2 2 2 3 2 2 3 3" xfId="26553" xr:uid="{00000000-0005-0000-0000-0000E3530000}"/>
    <cellStyle name="annee semestre 3 2 3 2 2 3 2 2 2 2 2 2 2 3 2 2 4" xfId="20947" xr:uid="{00000000-0005-0000-0000-0000E4530000}"/>
    <cellStyle name="annee semestre 3 2 3 2 2 3 2 2 2 2 2 2 2 3 3" xfId="16343" xr:uid="{00000000-0005-0000-0000-0000E5530000}"/>
    <cellStyle name="annee semestre 3 2 3 2 2 3 2 2 2 2 2 2 2 3 3 2" xfId="8141" xr:uid="{00000000-0005-0000-0000-0000E6530000}"/>
    <cellStyle name="annee semestre 3 2 3 2 2 3 2 2 2 2 2 2 2 3 3 2 2" xfId="34658" xr:uid="{00000000-0005-0000-0000-0000E7530000}"/>
    <cellStyle name="annee semestre 3 2 3 2 2 3 2 2 2 2 2 2 2 3 3 3" xfId="23257" xr:uid="{00000000-0005-0000-0000-0000E8530000}"/>
    <cellStyle name="annee semestre 3 2 3 2 2 3 2 2 2 2 2 2 2 3 4" xfId="22769" xr:uid="{00000000-0005-0000-0000-0000E9530000}"/>
    <cellStyle name="annee semestre 3 2 3 2 2 3 2 2 2 2 2 3" xfId="2523" xr:uid="{00000000-0005-0000-0000-0000EA530000}"/>
    <cellStyle name="annee semestre 3 2 3 2 2 3 2 2 2 2 2 3 2" xfId="2403" xr:uid="{00000000-0005-0000-0000-0000EB530000}"/>
    <cellStyle name="annee semestre 3 2 3 2 2 3 2 2 2 2 2 3 2 2" xfId="4159" xr:uid="{00000000-0005-0000-0000-0000EC530000}"/>
    <cellStyle name="annee semestre 3 2 3 2 2 3 2 2 2 2 2 3 2 2 2" xfId="4633" xr:uid="{00000000-0005-0000-0000-0000ED530000}"/>
    <cellStyle name="annee semestre 3 2 3 2 2 3 2 2 2 2 2 3 2 2 2 2" xfId="5289" xr:uid="{00000000-0005-0000-0000-0000EE530000}"/>
    <cellStyle name="annee semestre 3 2 3 2 2 3 2 2 2 2 2 3 2 2 2 2 2" xfId="6503" xr:uid="{00000000-0005-0000-0000-0000EF530000}"/>
    <cellStyle name="annee semestre 3 2 3 2 2 3 2 2 2 2 2 3 2 2 2 2 2 2" xfId="7257" xr:uid="{00000000-0005-0000-0000-0000F0530000}"/>
    <cellStyle name="annee semestre 3 2 3 2 2 3 2 2 2 2 2 3 2 2 2 2 2 2 2" xfId="7514" xr:uid="{00000000-0005-0000-0000-0000F1530000}"/>
    <cellStyle name="annee semestre 3 2 3 2 2 3 2 2 2 2 2 3 2 2 2 2 2 2 2 2" xfId="13592" xr:uid="{00000000-0005-0000-0000-0000F2530000}"/>
    <cellStyle name="annee semestre 3 2 3 2 2 3 2 2 2 2 2 3 2 2 2 2 2 2 2 2 2" xfId="19126" xr:uid="{00000000-0005-0000-0000-0000F3530000}"/>
    <cellStyle name="annee semestre 3 2 3 2 2 3 2 2 2 2 2 3 2 2 2 2 2 2 2 2 2 2" xfId="31918" xr:uid="{00000000-0005-0000-0000-0000F4530000}"/>
    <cellStyle name="annee semestre 3 2 3 2 2 3 2 2 2 2 2 3 2 2 2 2 2 2 2 2 3" xfId="29586" xr:uid="{00000000-0005-0000-0000-0000F5530000}"/>
    <cellStyle name="annee semestre 3 2 3 2 2 3 2 2 2 2 2 3 2 2 2 2 2 2 2 3" xfId="25029" xr:uid="{00000000-0005-0000-0000-0000F6530000}"/>
    <cellStyle name="annee semestre 3 2 3 2 2 3 2 2 2 2 2 3 2 2 2 2 2 2 3" xfId="17261" xr:uid="{00000000-0005-0000-0000-0000F7530000}"/>
    <cellStyle name="annee semestre 3 2 3 2 2 3 2 2 2 2 2 3 2 2 2 2 2 2 3 2" xfId="8932" xr:uid="{00000000-0005-0000-0000-0000F8530000}"/>
    <cellStyle name="annee semestre 3 2 3 2 2 3 2 2 2 2 2 3 2 2 2 2 2 2 3 2 2" xfId="35576" xr:uid="{00000000-0005-0000-0000-0000F9530000}"/>
    <cellStyle name="annee semestre 3 2 3 2 2 3 2 2 2 2 2 3 2 2 2 2 2 2 3 3" xfId="21296" xr:uid="{00000000-0005-0000-0000-0000FA530000}"/>
    <cellStyle name="annee semestre 3 2 3 2 2 3 2 2 2 2 2 3 2 2 2 2 2 2 4" xfId="21503" xr:uid="{00000000-0005-0000-0000-0000FB530000}"/>
    <cellStyle name="annee semestre 3 2 3 2 2 3 2 2 2 2 2 3 2 2 2 2 2 3" xfId="10661" xr:uid="{00000000-0005-0000-0000-0000FC530000}"/>
    <cellStyle name="annee semestre 3 2 3 2 2 3 2 2 2 2 2 3 2 2 2 2 2 3 2" xfId="11886" xr:uid="{00000000-0005-0000-0000-0000FD530000}"/>
    <cellStyle name="annee semestre 3 2 3 2 2 3 2 2 2 2 2 3 2 2 2 2 2 3 2 2" xfId="14110" xr:uid="{00000000-0005-0000-0000-0000FE530000}"/>
    <cellStyle name="annee semestre 3 2 3 2 2 3 2 2 2 2 2 3 2 2 2 2 2 3 2 2 2" xfId="11615" xr:uid="{00000000-0005-0000-0000-0000FF530000}"/>
    <cellStyle name="annee semestre 3 2 3 2 2 3 2 2 2 2 2 3 2 2 2 2 2 3 2 2 2 2" xfId="32436" xr:uid="{00000000-0005-0000-0000-000000540000}"/>
    <cellStyle name="annee semestre 3 2 3 2 2 3 2 2 2 2 2 3 2 2 2 2 2 3 2 2 3" xfId="23090" xr:uid="{00000000-0005-0000-0000-000001540000}"/>
    <cellStyle name="annee semestre 3 2 3 2 2 3 2 2 2 2 2 3 2 2 2 2 2 3 2 3" xfId="23231" xr:uid="{00000000-0005-0000-0000-000002540000}"/>
    <cellStyle name="annee semestre 3 2 3 2 2 3 2 2 2 2 2 3 2 2 2 2 2 3 3" xfId="17545" xr:uid="{00000000-0005-0000-0000-000003540000}"/>
    <cellStyle name="annee semestre 3 2 3 2 2 3 2 2 2 2 2 3 2 2 2 2 2 3 3 2" xfId="8918" xr:uid="{00000000-0005-0000-0000-000004540000}"/>
    <cellStyle name="annee semestre 3 2 3 2 2 3 2 2 2 2 2 3 2 2 2 2 2 3 3 2 2" xfId="35860" xr:uid="{00000000-0005-0000-0000-000005540000}"/>
    <cellStyle name="annee semestre 3 2 3 2 2 3 2 2 2 2 2 3 2 2 2 2 2 3 3 3" xfId="21329" xr:uid="{00000000-0005-0000-0000-000006540000}"/>
    <cellStyle name="annee semestre 3 2 3 2 2 3 2 2 2 2 2 3 2 2 2 2 2 3 4" xfId="26776" xr:uid="{00000000-0005-0000-0000-000007540000}"/>
    <cellStyle name="annee semestre 3 2 3 2 2 3 2 2 2 2 2 3 2 2 2 2 3" xfId="17747" xr:uid="{00000000-0005-0000-0000-000008540000}"/>
    <cellStyle name="annee semestre 3 2 3 2 2 3 2 2 2 2 2 3 2 2 2 2 3 2" xfId="11423" xr:uid="{00000000-0005-0000-0000-000009540000}"/>
    <cellStyle name="annee semestre 3 2 3 2 2 3 2 2 2 2 2 3 2 2 2 2 3 2 2" xfId="36062" xr:uid="{00000000-0005-0000-0000-00000A540000}"/>
    <cellStyle name="annee semestre 3 2 3 2 2 3 2 2 2 2 2 3 2 2 2 2 3 3" xfId="20660" xr:uid="{00000000-0005-0000-0000-00000B540000}"/>
    <cellStyle name="annee semestre 3 2 3 2 2 3 2 2 2 2 2 3 2 2 2 2 4" xfId="22898" xr:uid="{00000000-0005-0000-0000-00000C540000}"/>
    <cellStyle name="annee semestre 3 2 3 2 2 3 2 2 2 2 2 3 2 2 3" xfId="16820" xr:uid="{00000000-0005-0000-0000-00000D540000}"/>
    <cellStyle name="annee semestre 3 2 3 2 2 3 2 2 2 2 2 3 2 2 3 2" xfId="8745" xr:uid="{00000000-0005-0000-0000-00000E540000}"/>
    <cellStyle name="annee semestre 3 2 3 2 2 3 2 2 2 2 2 3 2 2 3 2 2" xfId="35135" xr:uid="{00000000-0005-0000-0000-00000F540000}"/>
    <cellStyle name="annee semestre 3 2 3 2 2 3 2 2 2 2 2 3 2 2 3 3" xfId="28528" xr:uid="{00000000-0005-0000-0000-000010540000}"/>
    <cellStyle name="annee semestre 3 2 3 2 2 3 2 2 2 2 2 3 2 2 4" xfId="25483" xr:uid="{00000000-0005-0000-0000-000011540000}"/>
    <cellStyle name="annee semestre 3 2 3 2 2 3 2 2 2 2 2 3 3" xfId="3273" xr:uid="{00000000-0005-0000-0000-000012540000}"/>
    <cellStyle name="annee semestre 3 2 3 2 2 3 2 2 2 2 2 3 3 2" xfId="3881" xr:uid="{00000000-0005-0000-0000-000013540000}"/>
    <cellStyle name="annee semestre 3 2 3 2 2 3 2 2 2 2 2 3 3 2 2" xfId="5246" xr:uid="{00000000-0005-0000-0000-000014540000}"/>
    <cellStyle name="annee semestre 3 2 3 2 2 3 2 2 2 2 2 3 3 2 2 2" xfId="6334" xr:uid="{00000000-0005-0000-0000-000015540000}"/>
    <cellStyle name="annee semestre 3 2 3 2 2 3 2 2 2 2 2 3 3 2 2 2 2" xfId="6199" xr:uid="{00000000-0005-0000-0000-000016540000}"/>
    <cellStyle name="annee semestre 3 2 3 2 2 3 2 2 2 2 2 3 3 2 2 2 2 2" xfId="7345" xr:uid="{00000000-0005-0000-0000-000017540000}"/>
    <cellStyle name="annee semestre 3 2 3 2 2 3 2 2 2 2 2 3 3 2 2 2 2 2 2" xfId="14231" xr:uid="{00000000-0005-0000-0000-000018540000}"/>
    <cellStyle name="annee semestre 3 2 3 2 2 3 2 2 2 2 2 3 3 2 2 2 2 2 2 2" xfId="9243" xr:uid="{00000000-0005-0000-0000-000019540000}"/>
    <cellStyle name="annee semestre 3 2 3 2 2 3 2 2 2 2 2 3 3 2 2 2 2 2 2 2 2" xfId="32557" xr:uid="{00000000-0005-0000-0000-00001A540000}"/>
    <cellStyle name="annee semestre 3 2 3 2 2 3 2 2 2 2 2 3 3 2 2 2 2 2 2 3" xfId="23659" xr:uid="{00000000-0005-0000-0000-00001B540000}"/>
    <cellStyle name="annee semestre 3 2 3 2 2 3 2 2 2 2 2 3 3 2 2 2 2 2 3" xfId="29194" xr:uid="{00000000-0005-0000-0000-00001C540000}"/>
    <cellStyle name="annee semestre 3 2 3 2 2 3 2 2 2 2 2 3 3 2 2 2 2 3" xfId="16545" xr:uid="{00000000-0005-0000-0000-00001D540000}"/>
    <cellStyle name="annee semestre 3 2 3 2 2 3 2 2 2 2 2 3 3 2 2 2 2 3 2" xfId="18956" xr:uid="{00000000-0005-0000-0000-00001E540000}"/>
    <cellStyle name="annee semestre 3 2 3 2 2 3 2 2 2 2 2 3 3 2 2 2 2 3 2 2" xfId="34860" xr:uid="{00000000-0005-0000-0000-00001F540000}"/>
    <cellStyle name="annee semestre 3 2 3 2 2 3 2 2 2 2 2 3 3 2 2 2 2 3 3" xfId="26956" xr:uid="{00000000-0005-0000-0000-000020540000}"/>
    <cellStyle name="annee semestre 3 2 3 2 2 3 2 2 2 2 2 3 3 2 2 2 2 4" xfId="24305" xr:uid="{00000000-0005-0000-0000-000021540000}"/>
    <cellStyle name="annee semestre 3 2 3 2 2 3 2 2 2 2 2 3 3 2 2 2 3" xfId="10492" xr:uid="{00000000-0005-0000-0000-000022540000}"/>
    <cellStyle name="annee semestre 3 2 3 2 2 3 2 2 2 2 2 3 3 2 2 2 3 2" xfId="12142" xr:uid="{00000000-0005-0000-0000-000023540000}"/>
    <cellStyle name="annee semestre 3 2 3 2 2 3 2 2 2 2 2 3 3 2 2 2 3 2 2" xfId="14397" xr:uid="{00000000-0005-0000-0000-000024540000}"/>
    <cellStyle name="annee semestre 3 2 3 2 2 3 2 2 2 2 2 3 3 2 2 2 3 2 2 2" xfId="20590" xr:uid="{00000000-0005-0000-0000-000025540000}"/>
    <cellStyle name="annee semestre 3 2 3 2 2 3 2 2 2 2 2 3 3 2 2 2 3 2 2 2 2" xfId="32723" xr:uid="{00000000-0005-0000-0000-000026540000}"/>
    <cellStyle name="annee semestre 3 2 3 2 2 3 2 2 2 2 2 3 3 2 2 2 3 2 2 3" xfId="20828" xr:uid="{00000000-0005-0000-0000-000027540000}"/>
    <cellStyle name="annee semestre 3 2 3 2 2 3 2 2 2 2 2 3 3 2 2 2 3 2 3" xfId="26569" xr:uid="{00000000-0005-0000-0000-000028540000}"/>
    <cellStyle name="annee semestre 3 2 3 2 2 3 2 2 2 2 2 3 3 2 2 2 3 3" xfId="15494" xr:uid="{00000000-0005-0000-0000-000029540000}"/>
    <cellStyle name="annee semestre 3 2 3 2 2 3 2 2 2 2 2 3 3 2 2 2 3 3 2" xfId="20115" xr:uid="{00000000-0005-0000-0000-00002A540000}"/>
    <cellStyle name="annee semestre 3 2 3 2 2 3 2 2 2 2 2 3 3 2 2 2 3 3 2 2" xfId="33813" xr:uid="{00000000-0005-0000-0000-00002B540000}"/>
    <cellStyle name="annee semestre 3 2 3 2 2 3 2 2 2 2 2 3 3 2 2 2 3 3 3" xfId="29863" xr:uid="{00000000-0005-0000-0000-00002C540000}"/>
    <cellStyle name="annee semestre 3 2 3 2 2 3 2 2 2 2 2 3 3 2 2 2 3 4" xfId="21176" xr:uid="{00000000-0005-0000-0000-00002D540000}"/>
    <cellStyle name="annee semestre 3 2 3 2 2 3 2 2 2 2 2 3 3 2 2 3" xfId="17132" xr:uid="{00000000-0005-0000-0000-00002E540000}"/>
    <cellStyle name="annee semestre 3 2 3 2 2 3 2 2 2 2 2 3 3 2 2 3 2" xfId="8959" xr:uid="{00000000-0005-0000-0000-00002F540000}"/>
    <cellStyle name="annee semestre 3 2 3 2 2 3 2 2 2 2 2 3 3 2 2 3 2 2" xfId="35447" xr:uid="{00000000-0005-0000-0000-000030540000}"/>
    <cellStyle name="annee semestre 3 2 3 2 2 3 2 2 2 2 2 3 3 2 2 3 3" xfId="31134" xr:uid="{00000000-0005-0000-0000-000031540000}"/>
    <cellStyle name="annee semestre 3 2 3 2 2 3 2 2 2 2 2 3 3 2 2 4" xfId="25289" xr:uid="{00000000-0005-0000-0000-000032540000}"/>
    <cellStyle name="annee semestre 3 2 3 2 2 3 2 2 2 2 2 3 3 3" xfId="18340" xr:uid="{00000000-0005-0000-0000-000033540000}"/>
    <cellStyle name="annee semestre 3 2 3 2 2 3 2 2 2 2 2 3 3 3 2" xfId="19301" xr:uid="{00000000-0005-0000-0000-000034540000}"/>
    <cellStyle name="annee semestre 3 2 3 2 2 3 2 2 2 2 2 3 3 3 2 2" xfId="36655" xr:uid="{00000000-0005-0000-0000-000035540000}"/>
    <cellStyle name="annee semestre 3 2 3 2 2 3 2 2 2 2 2 3 3 3 3" xfId="30071" xr:uid="{00000000-0005-0000-0000-000036540000}"/>
    <cellStyle name="annee semestre 3 2 3 2 2 3 2 2 2 2 2 3 3 4" xfId="28458" xr:uid="{00000000-0005-0000-0000-000037540000}"/>
    <cellStyle name="annee semestre 3 2 3 2 2 3 2 2 2 2 2 4" xfId="17970" xr:uid="{00000000-0005-0000-0000-000038540000}"/>
    <cellStyle name="annee semestre 3 2 3 2 2 3 2 2 2 2 2 4 2" xfId="8455" xr:uid="{00000000-0005-0000-0000-000039540000}"/>
    <cellStyle name="annee semestre 3 2 3 2 2 3 2 2 2 2 2 4 2 2" xfId="36285" xr:uid="{00000000-0005-0000-0000-00003A540000}"/>
    <cellStyle name="annee semestre 3 2 3 2 2 3 2 2 2 2 2 4 3" xfId="24254" xr:uid="{00000000-0005-0000-0000-00003B540000}"/>
    <cellStyle name="annee semestre 3 2 3 2 2 3 2 2 2 2 2 5" xfId="28871" xr:uid="{00000000-0005-0000-0000-00003C540000}"/>
    <cellStyle name="annee semestre 3 2 3 2 2 3 2 2 2 3" xfId="15065" xr:uid="{00000000-0005-0000-0000-00003D540000}"/>
    <cellStyle name="annee semestre 3 2 3 2 2 3 2 2 2 3 2" xfId="19038" xr:uid="{00000000-0005-0000-0000-00003E540000}"/>
    <cellStyle name="annee semestre 3 2 3 2 2 3 2 2 2 3 2 2" xfId="33385" xr:uid="{00000000-0005-0000-0000-00003F540000}"/>
    <cellStyle name="annee semestre 3 2 3 2 2 3 2 2 2 3 3" xfId="30562" xr:uid="{00000000-0005-0000-0000-000040540000}"/>
    <cellStyle name="annee semestre 3 2 3 2 2 3 2 2 2 4" xfId="23547" xr:uid="{00000000-0005-0000-0000-000041540000}"/>
    <cellStyle name="annee semestre 3 2 3 2 2 3 2 2 3" xfId="1411" xr:uid="{00000000-0005-0000-0000-000042540000}"/>
    <cellStyle name="annee semestre 3 2 3 2 2 3 2 2 3 2" xfId="1734" xr:uid="{00000000-0005-0000-0000-000043540000}"/>
    <cellStyle name="annee semestre 3 2 3 2 2 3 2 2 3 2 2" xfId="2012" xr:uid="{00000000-0005-0000-0000-000044540000}"/>
    <cellStyle name="annee semestre 3 2 3 2 2 3 2 2 3 2 2 2" xfId="2096" xr:uid="{00000000-0005-0000-0000-000045540000}"/>
    <cellStyle name="annee semestre 3 2 3 2 2 3 2 2 3 2 2 2 2" xfId="2902" xr:uid="{00000000-0005-0000-0000-000046540000}"/>
    <cellStyle name="annee semestre 3 2 3 2 2 3 2 2 3 2 2 2 2 2" xfId="4210" xr:uid="{00000000-0005-0000-0000-000047540000}"/>
    <cellStyle name="annee semestre 3 2 3 2 2 3 2 2 3 2 2 2 2 2 2" xfId="4684" xr:uid="{00000000-0005-0000-0000-000048540000}"/>
    <cellStyle name="annee semestre 3 2 3 2 2 3 2 2 3 2 2 2 2 2 2 2" xfId="5572" xr:uid="{00000000-0005-0000-0000-000049540000}"/>
    <cellStyle name="annee semestre 3 2 3 2 2 3 2 2 3 2 2 2 2 2 2 2 2" xfId="6341" xr:uid="{00000000-0005-0000-0000-00004A540000}"/>
    <cellStyle name="annee semestre 3 2 3 2 2 3 2 2 3 2 2 2 2 2 2 2 2 2" xfId="6131" xr:uid="{00000000-0005-0000-0000-00004B540000}"/>
    <cellStyle name="annee semestre 3 2 3 2 2 3 2 2 3 2 2 2 2 2 2 2 2 2 2" xfId="7352" xr:uid="{00000000-0005-0000-0000-00004C540000}"/>
    <cellStyle name="annee semestre 3 2 3 2 2 3 2 2 3 2 2 2 2 2 2 2 2 2 2 2" xfId="13779" xr:uid="{00000000-0005-0000-0000-00004D540000}"/>
    <cellStyle name="annee semestre 3 2 3 2 2 3 2 2 3 2 2 2 2 2 2 2 2 2 2 2 2" xfId="20413" xr:uid="{00000000-0005-0000-0000-00004E540000}"/>
    <cellStyle name="annee semestre 3 2 3 2 2 3 2 2 3 2 2 2 2 2 2 2 2 2 2 2 2 2" xfId="32105" xr:uid="{00000000-0005-0000-0000-00004F540000}"/>
    <cellStyle name="annee semestre 3 2 3 2 2 3 2 2 3 2 2 2 2 2 2 2 2 2 2 2 3" xfId="24559" xr:uid="{00000000-0005-0000-0000-000050540000}"/>
    <cellStyle name="annee semestre 3 2 3 2 2 3 2 2 3 2 2 2 2 2 2 2 2 2 2 3" xfId="31073" xr:uid="{00000000-0005-0000-0000-000051540000}"/>
    <cellStyle name="annee semestre 3 2 3 2 2 3 2 2 3 2 2 2 2 2 2 2 2 2 3" xfId="17656" xr:uid="{00000000-0005-0000-0000-000052540000}"/>
    <cellStyle name="annee semestre 3 2 3 2 2 3 2 2 3 2 2 2 2 2 2 2 2 2 3 2" xfId="8526" xr:uid="{00000000-0005-0000-0000-000053540000}"/>
    <cellStyle name="annee semestre 3 2 3 2 2 3 2 2 3 2 2 2 2 2 2 2 2 2 3 2 2" xfId="35971" xr:uid="{00000000-0005-0000-0000-000054540000}"/>
    <cellStyle name="annee semestre 3 2 3 2 2 3 2 2 3 2 2 2 2 2 2 2 2 2 3 3" xfId="22683" xr:uid="{00000000-0005-0000-0000-000055540000}"/>
    <cellStyle name="annee semestre 3 2 3 2 2 3 2 2 3 2 2 2 2 2 2 2 2 2 4" xfId="27656" xr:uid="{00000000-0005-0000-0000-000056540000}"/>
    <cellStyle name="annee semestre 3 2 3 2 2 3 2 2 3 2 2 2 2 2 2 2 2 3" xfId="10499" xr:uid="{00000000-0005-0000-0000-000057540000}"/>
    <cellStyle name="annee semestre 3 2 3 2 2 3 2 2 3 2 2 2 2 2 2 2 2 3 2" xfId="12268" xr:uid="{00000000-0005-0000-0000-000058540000}"/>
    <cellStyle name="annee semestre 3 2 3 2 2 3 2 2 3 2 2 2 2 2 2 2 2 3 2 2" xfId="14444" xr:uid="{00000000-0005-0000-0000-000059540000}"/>
    <cellStyle name="annee semestre 3 2 3 2 2 3 2 2 3 2 2 2 2 2 2 2 2 3 2 2 2" xfId="9032" xr:uid="{00000000-0005-0000-0000-00005A540000}"/>
    <cellStyle name="annee semestre 3 2 3 2 2 3 2 2 3 2 2 2 2 2 2 2 2 3 2 2 2 2" xfId="32770" xr:uid="{00000000-0005-0000-0000-00005B540000}"/>
    <cellStyle name="annee semestre 3 2 3 2 2 3 2 2 3 2 2 2 2 2 2 2 2 3 2 2 3" xfId="23260" xr:uid="{00000000-0005-0000-0000-00005C540000}"/>
    <cellStyle name="annee semestre 3 2 3 2 2 3 2 2 3 2 2 2 2 2 2 2 2 3 2 3" xfId="21576" xr:uid="{00000000-0005-0000-0000-00005D540000}"/>
    <cellStyle name="annee semestre 3 2 3 2 2 3 2 2 3 2 2 2 2 2 2 2 2 3 3" xfId="17190" xr:uid="{00000000-0005-0000-0000-00005E540000}"/>
    <cellStyle name="annee semestre 3 2 3 2 2 3 2 2 3 2 2 2 2 2 2 2 2 3 3 2" xfId="19749" xr:uid="{00000000-0005-0000-0000-00005F540000}"/>
    <cellStyle name="annee semestre 3 2 3 2 2 3 2 2 3 2 2 2 2 2 2 2 2 3 3 2 2" xfId="35505" xr:uid="{00000000-0005-0000-0000-000060540000}"/>
    <cellStyle name="annee semestre 3 2 3 2 2 3 2 2 3 2 2 2 2 2 2 2 2 3 3 3" xfId="30144" xr:uid="{00000000-0005-0000-0000-000061540000}"/>
    <cellStyle name="annee semestre 3 2 3 2 2 3 2 2 3 2 2 2 2 2 2 2 2 3 4" xfId="27685" xr:uid="{00000000-0005-0000-0000-000062540000}"/>
    <cellStyle name="annee semestre 3 2 3 2 2 3 2 2 3 2 2 2 2 2 2 2 3" xfId="17394" xr:uid="{00000000-0005-0000-0000-000063540000}"/>
    <cellStyle name="annee semestre 3 2 3 2 2 3 2 2 3 2 2 2 2 2 2 2 3 2" xfId="10141" xr:uid="{00000000-0005-0000-0000-000064540000}"/>
    <cellStyle name="annee semestre 3 2 3 2 2 3 2 2 3 2 2 2 2 2 2 2 3 2 2" xfId="35709" xr:uid="{00000000-0005-0000-0000-000065540000}"/>
    <cellStyle name="annee semestre 3 2 3 2 2 3 2 2 3 2 2 2 2 2 2 2 3 3" xfId="20631" xr:uid="{00000000-0005-0000-0000-000066540000}"/>
    <cellStyle name="annee semestre 3 2 3 2 2 3 2 2 3 2 2 2 2 2 2 2 4" xfId="21350" xr:uid="{00000000-0005-0000-0000-000067540000}"/>
    <cellStyle name="annee semestre 3 2 3 2 2 3 2 2 3 2 2 2 2 2 3" xfId="15416" xr:uid="{00000000-0005-0000-0000-000068540000}"/>
    <cellStyle name="annee semestre 3 2 3 2 2 3 2 2 3 2 2 2 2 2 3 2" xfId="11662" xr:uid="{00000000-0005-0000-0000-000069540000}"/>
    <cellStyle name="annee semestre 3 2 3 2 2 3 2 2 3 2 2 2 2 2 3 2 2" xfId="33735" xr:uid="{00000000-0005-0000-0000-00006A540000}"/>
    <cellStyle name="annee semestre 3 2 3 2 2 3 2 2 3 2 2 2 2 2 3 3" xfId="28422" xr:uid="{00000000-0005-0000-0000-00006B540000}"/>
    <cellStyle name="annee semestre 3 2 3 2 2 3 2 2 3 2 2 2 2 2 4" xfId="27485" xr:uid="{00000000-0005-0000-0000-00006C540000}"/>
    <cellStyle name="annee semestre 3 2 3 2 2 3 2 2 3 2 2 2 3" xfId="3384" xr:uid="{00000000-0005-0000-0000-00006D540000}"/>
    <cellStyle name="annee semestre 3 2 3 2 2 3 2 2 3 2 2 2 3 2" xfId="4363" xr:uid="{00000000-0005-0000-0000-00006E540000}"/>
    <cellStyle name="annee semestre 3 2 3 2 2 3 2 2 3 2 2 2 3 2 2" xfId="5336" xr:uid="{00000000-0005-0000-0000-00006F540000}"/>
    <cellStyle name="annee semestre 3 2 3 2 2 3 2 2 3 2 2 2 3 2 2 2" xfId="6623" xr:uid="{00000000-0005-0000-0000-000070540000}"/>
    <cellStyle name="annee semestre 3 2 3 2 2 3 2 2 3 2 2 2 3 2 2 2 2" xfId="7023" xr:uid="{00000000-0005-0000-0000-000071540000}"/>
    <cellStyle name="annee semestre 3 2 3 2 2 3 2 2 3 2 2 2 3 2 2 2 2 2" xfId="7634" xr:uid="{00000000-0005-0000-0000-000072540000}"/>
    <cellStyle name="annee semestre 3 2 3 2 2 3 2 2 3 2 2 2 3 2 2 2 2 2 2" xfId="13647" xr:uid="{00000000-0005-0000-0000-000073540000}"/>
    <cellStyle name="annee semestre 3 2 3 2 2 3 2 2 3 2 2 2 3 2 2 2 2 2 2 2" xfId="8289" xr:uid="{00000000-0005-0000-0000-000074540000}"/>
    <cellStyle name="annee semestre 3 2 3 2 2 3 2 2 3 2 2 2 3 2 2 2 2 2 2 2 2" xfId="31973" xr:uid="{00000000-0005-0000-0000-000075540000}"/>
    <cellStyle name="annee semestre 3 2 3 2 2 3 2 2 3 2 2 2 3 2 2 2 2 2 2 3" xfId="31288" xr:uid="{00000000-0005-0000-0000-000076540000}"/>
    <cellStyle name="annee semestre 3 2 3 2 2 3 2 2 3 2 2 2 3 2 2 2 2 2 3" xfId="25998" xr:uid="{00000000-0005-0000-0000-000077540000}"/>
    <cellStyle name="annee semestre 3 2 3 2 2 3 2 2 3 2 2 2 3 2 2 2 2 3" xfId="17175" xr:uid="{00000000-0005-0000-0000-000078540000}"/>
    <cellStyle name="annee semestre 3 2 3 2 2 3 2 2 3 2 2 2 3 2 2 2 2 3 2" xfId="8427" xr:uid="{00000000-0005-0000-0000-000079540000}"/>
    <cellStyle name="annee semestre 3 2 3 2 2 3 2 2 3 2 2 2 3 2 2 2 2 3 2 2" xfId="35490" xr:uid="{00000000-0005-0000-0000-00007A540000}"/>
    <cellStyle name="annee semestre 3 2 3 2 2 3 2 2 3 2 2 2 3 2 2 2 2 3 3" xfId="29325" xr:uid="{00000000-0005-0000-0000-00007B540000}"/>
    <cellStyle name="annee semestre 3 2 3 2 2 3 2 2 3 2 2 2 3 2 2 2 2 4" xfId="24019" xr:uid="{00000000-0005-0000-0000-00007C540000}"/>
    <cellStyle name="annee semestre 3 2 3 2 2 3 2 2 3 2 2 2 3 2 2 2 3" xfId="10781" xr:uid="{00000000-0005-0000-0000-00007D540000}"/>
    <cellStyle name="annee semestre 3 2 3 2 2 3 2 2 3 2 2 2 3 2 2 2 3 2" xfId="12296" xr:uid="{00000000-0005-0000-0000-00007E540000}"/>
    <cellStyle name="annee semestre 3 2 3 2 2 3 2 2 3 2 2 2 3 2 2 2 3 2 2" xfId="14472" xr:uid="{00000000-0005-0000-0000-00007F540000}"/>
    <cellStyle name="annee semestre 3 2 3 2 2 3 2 2 3 2 2 2 3 2 2 2 3 2 2 2" xfId="18696" xr:uid="{00000000-0005-0000-0000-000080540000}"/>
    <cellStyle name="annee semestre 3 2 3 2 2 3 2 2 3 2 2 2 3 2 2 2 3 2 2 2 2" xfId="32798" xr:uid="{00000000-0005-0000-0000-000081540000}"/>
    <cellStyle name="annee semestre 3 2 3 2 2 3 2 2 3 2 2 2 3 2 2 2 3 2 2 3" xfId="31189" xr:uid="{00000000-0005-0000-0000-000082540000}"/>
    <cellStyle name="annee semestre 3 2 3 2 2 3 2 2 3 2 2 2 3 2 2 2 3 2 3" xfId="22305" xr:uid="{00000000-0005-0000-0000-000083540000}"/>
    <cellStyle name="annee semestre 3 2 3 2 2 3 2 2 3 2 2 2 3 2 2 2 3 3" xfId="15166" xr:uid="{00000000-0005-0000-0000-000084540000}"/>
    <cellStyle name="annee semestre 3 2 3 2 2 3 2 2 3 2 2 2 3 2 2 2 3 3 2" xfId="19204" xr:uid="{00000000-0005-0000-0000-000085540000}"/>
    <cellStyle name="annee semestre 3 2 3 2 2 3 2 2 3 2 2 2 3 2 2 2 3 3 2 2" xfId="33485" xr:uid="{00000000-0005-0000-0000-000086540000}"/>
    <cellStyle name="annee semestre 3 2 3 2 2 3 2 2 3 2 2 2 3 2 2 2 3 3 3" xfId="28352" xr:uid="{00000000-0005-0000-0000-000087540000}"/>
    <cellStyle name="annee semestre 3 2 3 2 2 3 2 2 3 2 2 2 3 2 2 2 3 4" xfId="28114" xr:uid="{00000000-0005-0000-0000-000088540000}"/>
    <cellStyle name="annee semestre 3 2 3 2 2 3 2 2 3 2 2 2 3 2 2 3" xfId="15255" xr:uid="{00000000-0005-0000-0000-000089540000}"/>
    <cellStyle name="annee semestre 3 2 3 2 2 3 2 2 3 2 2 2 3 2 2 3 2" xfId="10378" xr:uid="{00000000-0005-0000-0000-00008A540000}"/>
    <cellStyle name="annee semestre 3 2 3 2 2 3 2 2 3 2 2 2 3 2 2 3 2 2" xfId="33574" xr:uid="{00000000-0005-0000-0000-00008B540000}"/>
    <cellStyle name="annee semestre 3 2 3 2 2 3 2 2 3 2 2 2 3 2 2 3 3" xfId="21736" xr:uid="{00000000-0005-0000-0000-00008C540000}"/>
    <cellStyle name="annee semestre 3 2 3 2 2 3 2 2 3 2 2 2 3 2 2 4" xfId="21769" xr:uid="{00000000-0005-0000-0000-00008D540000}"/>
    <cellStyle name="annee semestre 3 2 3 2 2 3 2 2 3 2 2 2 3 3" xfId="14943" xr:uid="{00000000-0005-0000-0000-00008E540000}"/>
    <cellStyle name="annee semestre 3 2 3 2 2 3 2 2 3 2 2 2 3 3 2" xfId="11702" xr:uid="{00000000-0005-0000-0000-00008F540000}"/>
    <cellStyle name="annee semestre 3 2 3 2 2 3 2 2 3 2 2 2 3 3 2 2" xfId="33264" xr:uid="{00000000-0005-0000-0000-000090540000}"/>
    <cellStyle name="annee semestre 3 2 3 2 2 3 2 2 3 2 2 2 3 3 3" xfId="25953" xr:uid="{00000000-0005-0000-0000-000091540000}"/>
    <cellStyle name="annee semestre 3 2 3 2 2 3 2 2 3 2 2 2 3 4" xfId="26849" xr:uid="{00000000-0005-0000-0000-000092540000}"/>
    <cellStyle name="annee semestre 3 2 3 2 2 3 2 2 3 2 3" xfId="2635" xr:uid="{00000000-0005-0000-0000-000093540000}"/>
    <cellStyle name="annee semestre 3 2 3 2 2 3 2 2 3 2 3 2" xfId="2370" xr:uid="{00000000-0005-0000-0000-000094540000}"/>
    <cellStyle name="annee semestre 3 2 3 2 2 3 2 2 3 2 3 2 2" xfId="3920" xr:uid="{00000000-0005-0000-0000-000095540000}"/>
    <cellStyle name="annee semestre 3 2 3 2 2 3 2 2 3 2 3 2 2 2" xfId="3637" xr:uid="{00000000-0005-0000-0000-000096540000}"/>
    <cellStyle name="annee semestre 3 2 3 2 2 3 2 2 3 2 3 2 2 2 2" xfId="5833" xr:uid="{00000000-0005-0000-0000-000097540000}"/>
    <cellStyle name="annee semestre 3 2 3 2 2 3 2 2 3 2 3 2 2 2 2 2" xfId="6279" xr:uid="{00000000-0005-0000-0000-000098540000}"/>
    <cellStyle name="annee semestre 3 2 3 2 2 3 2 2 3 2 3 2 2 2 2 2 2" xfId="5897" xr:uid="{00000000-0005-0000-0000-000099540000}"/>
    <cellStyle name="annee semestre 3 2 3 2 2 3 2 2 3 2 3 2 2 2 2 2 2 2" xfId="7291" xr:uid="{00000000-0005-0000-0000-00009A540000}"/>
    <cellStyle name="annee semestre 3 2 3 2 2 3 2 2 3 2 3 2 2 2 2 2 2 2 2" xfId="14376" xr:uid="{00000000-0005-0000-0000-00009B540000}"/>
    <cellStyle name="annee semestre 3 2 3 2 2 3 2 2 3 2 3 2 2 2 2 2 2 2 2 2" xfId="8119" xr:uid="{00000000-0005-0000-0000-00009C540000}"/>
    <cellStyle name="annee semestre 3 2 3 2 2 3 2 2 3 2 3 2 2 2 2 2 2 2 2 2 2" xfId="32702" xr:uid="{00000000-0005-0000-0000-00009D540000}"/>
    <cellStyle name="annee semestre 3 2 3 2 2 3 2 2 3 2 3 2 2 2 2 2 2 2 2 3" xfId="29446" xr:uid="{00000000-0005-0000-0000-00009E540000}"/>
    <cellStyle name="annee semestre 3 2 3 2 2 3 2 2 3 2 3 2 2 2 2 2 2 2 3" xfId="31390" xr:uid="{00000000-0005-0000-0000-00009F540000}"/>
    <cellStyle name="annee semestre 3 2 3 2 2 3 2 2 3 2 3 2 2 2 2 2 2 3" xfId="16694" xr:uid="{00000000-0005-0000-0000-0000A0540000}"/>
    <cellStyle name="annee semestre 3 2 3 2 2 3 2 2 3 2 3 2 2 2 2 2 2 3 2" xfId="19904" xr:uid="{00000000-0005-0000-0000-0000A1540000}"/>
    <cellStyle name="annee semestre 3 2 3 2 2 3 2 2 3 2 3 2 2 2 2 2 2 3 2 2" xfId="35009" xr:uid="{00000000-0005-0000-0000-0000A2540000}"/>
    <cellStyle name="annee semestre 3 2 3 2 2 3 2 2 3 2 3 2 2 2 2 2 2 3 3" xfId="30592" xr:uid="{00000000-0005-0000-0000-0000A3540000}"/>
    <cellStyle name="annee semestre 3 2 3 2 2 3 2 2 3 2 3 2 2 2 2 2 2 4" xfId="21042" xr:uid="{00000000-0005-0000-0000-0000A4540000}"/>
    <cellStyle name="annee semestre 3 2 3 2 2 3 2 2 3 2 3 2 2 2 2 2 3" xfId="10437" xr:uid="{00000000-0005-0000-0000-0000A5540000}"/>
    <cellStyle name="annee semestre 3 2 3 2 2 3 2 2 3 2 3 2 2 2 2 2 3 2" xfId="12048" xr:uid="{00000000-0005-0000-0000-0000A6540000}"/>
    <cellStyle name="annee semestre 3 2 3 2 2 3 2 2 3 2 3 2 2 2 2 2 3 2 2" xfId="13418" xr:uid="{00000000-0005-0000-0000-0000A7540000}"/>
    <cellStyle name="annee semestre 3 2 3 2 2 3 2 2 3 2 3 2 2 2 2 2 3 2 2 2" xfId="9564" xr:uid="{00000000-0005-0000-0000-0000A8540000}"/>
    <cellStyle name="annee semestre 3 2 3 2 2 3 2 2 3 2 3 2 2 2 2 2 3 2 2 2 2" xfId="31744" xr:uid="{00000000-0005-0000-0000-0000A9540000}"/>
    <cellStyle name="annee semestre 3 2 3 2 2 3 2 2 3 2 3 2 2 2 2 2 3 2 2 3" xfId="25701" xr:uid="{00000000-0005-0000-0000-0000AA540000}"/>
    <cellStyle name="annee semestre 3 2 3 2 2 3 2 2 3 2 3 2 2 2 2 2 3 2 3" xfId="24591" xr:uid="{00000000-0005-0000-0000-0000AB540000}"/>
    <cellStyle name="annee semestre 3 2 3 2 2 3 2 2 3 2 3 2 2 2 2 2 3 3" xfId="18601" xr:uid="{00000000-0005-0000-0000-0000AC540000}"/>
    <cellStyle name="annee semestre 3 2 3 2 2 3 2 2 3 2 3 2 2 2 2 2 3 3 2" xfId="9821" xr:uid="{00000000-0005-0000-0000-0000AD540000}"/>
    <cellStyle name="annee semestre 3 2 3 2 2 3 2 2 3 2 3 2 2 2 2 2 3 3 2 2" xfId="36916" xr:uid="{00000000-0005-0000-0000-0000AE540000}"/>
    <cellStyle name="annee semestre 3 2 3 2 2 3 2 2 3 2 3 2 2 2 2 2 3 3 3" xfId="21414" xr:uid="{00000000-0005-0000-0000-0000AF540000}"/>
    <cellStyle name="annee semestre 3 2 3 2 2 3 2 2 3 2 3 2 2 2 2 2 3 4" xfId="28615" xr:uid="{00000000-0005-0000-0000-0000B0540000}"/>
    <cellStyle name="annee semestre 3 2 3 2 2 3 2 2 3 2 3 2 2 2 2 3" xfId="17808" xr:uid="{00000000-0005-0000-0000-0000B1540000}"/>
    <cellStyle name="annee semestre 3 2 3 2 2 3 2 2 3 2 3 2 2 2 2 3 2" xfId="9284" xr:uid="{00000000-0005-0000-0000-0000B2540000}"/>
    <cellStyle name="annee semestre 3 2 3 2 2 3 2 2 3 2 3 2 2 2 2 3 2 2" xfId="36123" xr:uid="{00000000-0005-0000-0000-0000B3540000}"/>
    <cellStyle name="annee semestre 3 2 3 2 2 3 2 2 3 2 3 2 2 2 2 3 3" xfId="23213" xr:uid="{00000000-0005-0000-0000-0000B4540000}"/>
    <cellStyle name="annee semestre 3 2 3 2 2 3 2 2 3 2 3 2 2 2 2 4" xfId="27687" xr:uid="{00000000-0005-0000-0000-0000B5540000}"/>
    <cellStyle name="annee semestre 3 2 3 2 2 3 2 2 3 2 3 2 2 3" xfId="14896" xr:uid="{00000000-0005-0000-0000-0000B6540000}"/>
    <cellStyle name="annee semestre 3 2 3 2 2 3 2 2 3 2 3 2 2 3 2" xfId="9658" xr:uid="{00000000-0005-0000-0000-0000B7540000}"/>
    <cellStyle name="annee semestre 3 2 3 2 2 3 2 2 3 2 3 2 2 3 2 2" xfId="33218" xr:uid="{00000000-0005-0000-0000-0000B8540000}"/>
    <cellStyle name="annee semestre 3 2 3 2 2 3 2 2 3 2 3 2 2 3 3" xfId="24973" xr:uid="{00000000-0005-0000-0000-0000B9540000}"/>
    <cellStyle name="annee semestre 3 2 3 2 2 3 2 2 3 2 3 2 2 4" xfId="29361" xr:uid="{00000000-0005-0000-0000-0000BA540000}"/>
    <cellStyle name="annee semestre 3 2 3 2 2 3 2 2 3 2 3 3" xfId="3067" xr:uid="{00000000-0005-0000-0000-0000BB540000}"/>
    <cellStyle name="annee semestre 3 2 3 2 2 3 2 2 3 2 3 3 2" xfId="3786" xr:uid="{00000000-0005-0000-0000-0000BC540000}"/>
    <cellStyle name="annee semestre 3 2 3 2 2 3 2 2 3 2 3 3 2 2" xfId="5538" xr:uid="{00000000-0005-0000-0000-0000BD540000}"/>
    <cellStyle name="annee semestre 3 2 3 2 2 3 2 2 3 2 3 3 2 2 2" xfId="6344" xr:uid="{00000000-0005-0000-0000-0000BE540000}"/>
    <cellStyle name="annee semestre 3 2 3 2 2 3 2 2 3 2 3 3 2 2 2 2" xfId="6979" xr:uid="{00000000-0005-0000-0000-0000BF540000}"/>
    <cellStyle name="annee semestre 3 2 3 2 2 3 2 2 3 2 3 3 2 2 2 2 2" xfId="7355" xr:uid="{00000000-0005-0000-0000-0000C0540000}"/>
    <cellStyle name="annee semestre 3 2 3 2 2 3 2 2 3 2 3 3 2 2 2 2 2 2" xfId="14150" xr:uid="{00000000-0005-0000-0000-0000C1540000}"/>
    <cellStyle name="annee semestre 3 2 3 2 2 3 2 2 3 2 3 3 2 2 2 2 2 2 2" xfId="9482" xr:uid="{00000000-0005-0000-0000-0000C2540000}"/>
    <cellStyle name="annee semestre 3 2 3 2 2 3 2 2 3 2 3 3 2 2 2 2 2 2 2 2" xfId="32476" xr:uid="{00000000-0005-0000-0000-0000C3540000}"/>
    <cellStyle name="annee semestre 3 2 3 2 2 3 2 2 3 2 3 3 2 2 2 2 2 2 3" xfId="28264" xr:uid="{00000000-0005-0000-0000-0000C4540000}"/>
    <cellStyle name="annee semestre 3 2 3 2 2 3 2 2 3 2 3 3 2 2 2 2 2 3" xfId="22482" xr:uid="{00000000-0005-0000-0000-0000C5540000}"/>
    <cellStyle name="annee semestre 3 2 3 2 2 3 2 2 3 2 3 3 2 2 2 2 3" xfId="16407" xr:uid="{00000000-0005-0000-0000-0000C6540000}"/>
    <cellStyle name="annee semestre 3 2 3 2 2 3 2 2 3 2 3 3 2 2 2 2 3 2" xfId="8301" xr:uid="{00000000-0005-0000-0000-0000C7540000}"/>
    <cellStyle name="annee semestre 3 2 3 2 2 3 2 2 3 2 3 3 2 2 2 2 3 2 2" xfId="34722" xr:uid="{00000000-0005-0000-0000-0000C8540000}"/>
    <cellStyle name="annee semestre 3 2 3 2 2 3 2 2 3 2 3 3 2 2 2 2 3 3" xfId="26147" xr:uid="{00000000-0005-0000-0000-0000C9540000}"/>
    <cellStyle name="annee semestre 3 2 3 2 2 3 2 2 3 2 3 3 2 2 2 2 4" xfId="23298" xr:uid="{00000000-0005-0000-0000-0000CA540000}"/>
    <cellStyle name="annee semestre 3 2 3 2 2 3 2 2 3 2 3 3 2 2 2 3" xfId="10502" xr:uid="{00000000-0005-0000-0000-0000CB540000}"/>
    <cellStyle name="annee semestre 3 2 3 2 2 3 2 2 3 2 3 3 2 2 2 3 2" xfId="12089" xr:uid="{00000000-0005-0000-0000-0000CC540000}"/>
    <cellStyle name="annee semestre 3 2 3 2 2 3 2 2 3 2 3 3 2 2 2 3 2 2" xfId="13984" xr:uid="{00000000-0005-0000-0000-0000CD540000}"/>
    <cellStyle name="annee semestre 3 2 3 2 2 3 2 2 3 2 3 3 2 2 2 3 2 2 2" xfId="10005" xr:uid="{00000000-0005-0000-0000-0000CE540000}"/>
    <cellStyle name="annee semestre 3 2 3 2 2 3 2 2 3 2 3 3 2 2 2 3 2 2 2 2" xfId="32310" xr:uid="{00000000-0005-0000-0000-0000CF540000}"/>
    <cellStyle name="annee semestre 3 2 3 2 2 3 2 2 3 2 3 3 2 2 2 3 2 2 3" xfId="21896" xr:uid="{00000000-0005-0000-0000-0000D0540000}"/>
    <cellStyle name="annee semestre 3 2 3 2 2 3 2 2 3 2 3 3 2 2 2 3 2 3" xfId="30846" xr:uid="{00000000-0005-0000-0000-0000D1540000}"/>
    <cellStyle name="annee semestre 3 2 3 2 2 3 2 2 3 2 3 3 2 2 2 3 3" xfId="15786" xr:uid="{00000000-0005-0000-0000-0000D2540000}"/>
    <cellStyle name="annee semestre 3 2 3 2 2 3 2 2 3 2 3 3 2 2 2 3 3 2" xfId="20229" xr:uid="{00000000-0005-0000-0000-0000D3540000}"/>
    <cellStyle name="annee semestre 3 2 3 2 2 3 2 2 3 2 3 3 2 2 2 3 3 2 2" xfId="34102" xr:uid="{00000000-0005-0000-0000-0000D4540000}"/>
    <cellStyle name="annee semestre 3 2 3 2 2 3 2 2 3 2 3 3 2 2 2 3 3 3" xfId="27889" xr:uid="{00000000-0005-0000-0000-0000D5540000}"/>
    <cellStyle name="annee semestre 3 2 3 2 2 3 2 2 3 2 3 3 2 2 2 3 4" xfId="27899" xr:uid="{00000000-0005-0000-0000-0000D6540000}"/>
    <cellStyle name="annee semestre 3 2 3 2 2 3 2 2 3 2 3 3 2 2 3" xfId="16476" xr:uid="{00000000-0005-0000-0000-0000D7540000}"/>
    <cellStyle name="annee semestre 3 2 3 2 2 3 2 2 3 2 3 3 2 2 3 2" xfId="8497" xr:uid="{00000000-0005-0000-0000-0000D8540000}"/>
    <cellStyle name="annee semestre 3 2 3 2 2 3 2 2 3 2 3 3 2 2 3 2 2" xfId="34791" xr:uid="{00000000-0005-0000-0000-0000D9540000}"/>
    <cellStyle name="annee semestre 3 2 3 2 2 3 2 2 3 2 3 3 2 2 3 3" xfId="24471" xr:uid="{00000000-0005-0000-0000-0000DA540000}"/>
    <cellStyle name="annee semestre 3 2 3 2 2 3 2 2 3 2 3 3 2 2 4" xfId="21785" xr:uid="{00000000-0005-0000-0000-0000DB540000}"/>
    <cellStyle name="annee semestre 3 2 3 2 2 3 2 2 3 2 3 3 3" xfId="17740" xr:uid="{00000000-0005-0000-0000-0000DC540000}"/>
    <cellStyle name="annee semestre 3 2 3 2 2 3 2 2 3 2 3 3 3 2" xfId="9744" xr:uid="{00000000-0005-0000-0000-0000DD540000}"/>
    <cellStyle name="annee semestre 3 2 3 2 2 3 2 2 3 2 3 3 3 2 2" xfId="36055" xr:uid="{00000000-0005-0000-0000-0000DE540000}"/>
    <cellStyle name="annee semestre 3 2 3 2 2 3 2 2 3 2 3 3 3 3" xfId="29395" xr:uid="{00000000-0005-0000-0000-0000DF540000}"/>
    <cellStyle name="annee semestre 3 2 3 2 2 3 2 2 3 2 3 3 4" xfId="28158" xr:uid="{00000000-0005-0000-0000-0000E0540000}"/>
    <cellStyle name="annee semestre 3 2 3 2 2 3 2 2 3 2 4" xfId="17756" xr:uid="{00000000-0005-0000-0000-0000E1540000}"/>
    <cellStyle name="annee semestre 3 2 3 2 2 3 2 2 3 2 4 2" xfId="8965" xr:uid="{00000000-0005-0000-0000-0000E2540000}"/>
    <cellStyle name="annee semestre 3 2 3 2 2 3 2 2 3 2 4 2 2" xfId="36071" xr:uid="{00000000-0005-0000-0000-0000E3540000}"/>
    <cellStyle name="annee semestre 3 2 3 2 2 3 2 2 3 2 4 3" xfId="21807" xr:uid="{00000000-0005-0000-0000-0000E4540000}"/>
    <cellStyle name="annee semestre 3 2 3 2 2 3 2 2 3 2 5" xfId="25399" xr:uid="{00000000-0005-0000-0000-0000E5540000}"/>
    <cellStyle name="annee semestre 3 2 3 2 2 3 2 2 4" xfId="14810" xr:uid="{00000000-0005-0000-0000-0000E6540000}"/>
    <cellStyle name="annee semestre 3 2 3 2 2 3 2 2 4 2" xfId="20059" xr:uid="{00000000-0005-0000-0000-0000E7540000}"/>
    <cellStyle name="annee semestre 3 2 3 2 2 3 2 2 4 2 2" xfId="33136" xr:uid="{00000000-0005-0000-0000-0000E8540000}"/>
    <cellStyle name="annee semestre 3 2 3 2 2 3 2 2 4 3" xfId="29918" xr:uid="{00000000-0005-0000-0000-0000E9540000}"/>
    <cellStyle name="annee semestre 3 2 3 2 2 3 2 2 5" xfId="21146" xr:uid="{00000000-0005-0000-0000-0000EA540000}"/>
    <cellStyle name="annee semestre 3 2 3 2 2 3 3" xfId="15074" xr:uid="{00000000-0005-0000-0000-0000EB540000}"/>
    <cellStyle name="annee semestre 3 2 3 2 2 3 3 2" xfId="19958" xr:uid="{00000000-0005-0000-0000-0000EC540000}"/>
    <cellStyle name="annee semestre 3 2 3 2 2 3 3 2 2" xfId="33394" xr:uid="{00000000-0005-0000-0000-0000ED540000}"/>
    <cellStyle name="annee semestre 3 2 3 2 2 3 3 3" xfId="24253" xr:uid="{00000000-0005-0000-0000-0000EE540000}"/>
    <cellStyle name="annee semestre 3 2 3 2 2 3 4" xfId="27411" xr:uid="{00000000-0005-0000-0000-0000EF540000}"/>
    <cellStyle name="annee semestre 3 2 3 2 2 4" xfId="739" xr:uid="{00000000-0005-0000-0000-0000F0540000}"/>
    <cellStyle name="annee semestre 3 2 3 2 2 4 2" xfId="733" xr:uid="{00000000-0005-0000-0000-0000F1540000}"/>
    <cellStyle name="annee semestre 3 2 3 2 2 4 2 2" xfId="605" xr:uid="{00000000-0005-0000-0000-0000F2540000}"/>
    <cellStyle name="annee semestre 3 2 3 2 2 4 2 2 2" xfId="1075" xr:uid="{00000000-0005-0000-0000-0000F3540000}"/>
    <cellStyle name="annee semestre 3 2 3 2 2 4 2 2 2 2" xfId="1355" xr:uid="{00000000-0005-0000-0000-0000F4540000}"/>
    <cellStyle name="annee semestre 3 2 3 2 2 4 2 2 2 2 2" xfId="1606" xr:uid="{00000000-0005-0000-0000-0000F5540000}"/>
    <cellStyle name="annee semestre 3 2 3 2 2 4 2 2 2 2 2 2" xfId="1810" xr:uid="{00000000-0005-0000-0000-0000F6540000}"/>
    <cellStyle name="annee semestre 3 2 3 2 2 4 2 2 2 2 2 2 2" xfId="2088" xr:uid="{00000000-0005-0000-0000-0000F7540000}"/>
    <cellStyle name="annee semestre 3 2 3 2 2 4 2 2 2 2 2 2 2 2" xfId="2509" xr:uid="{00000000-0005-0000-0000-0000F8540000}"/>
    <cellStyle name="annee semestre 3 2 3 2 2 4 2 2 2 2 2 2 2 2 2" xfId="2978" xr:uid="{00000000-0005-0000-0000-0000F9540000}"/>
    <cellStyle name="annee semestre 3 2 3 2 2 4 2 2 2 2 2 2 2 2 2 2" xfId="3945" xr:uid="{00000000-0005-0000-0000-0000FA540000}"/>
    <cellStyle name="annee semestre 3 2 3 2 2 4 2 2 2 2 2 2 2 2 2 2 2" xfId="3468" xr:uid="{00000000-0005-0000-0000-0000FB540000}"/>
    <cellStyle name="annee semestre 3 2 3 2 2 4 2 2 2 2 2 2 2 2 2 2 2 2" xfId="5331" xr:uid="{00000000-0005-0000-0000-0000FC540000}"/>
    <cellStyle name="annee semestre 3 2 3 2 2 4 2 2 2 2 2 2 2 2 2 2 2 2 2" xfId="7158" xr:uid="{00000000-0005-0000-0000-0000FD540000}"/>
    <cellStyle name="annee semestre 3 2 3 2 2 4 2 2 2 2 2 2 2 2 2 2 2 2 2 2" xfId="5755" xr:uid="{00000000-0005-0000-0000-0000FE540000}"/>
    <cellStyle name="annee semestre 3 2 3 2 2 4 2 2 2 2 2 2 2 2 2 2 2 2 2 2 2" xfId="8073" xr:uid="{00000000-0005-0000-0000-0000FF540000}"/>
    <cellStyle name="annee semestre 3 2 3 2 2 4 2 2 2 2 2 2 2 2 2 2 2 2 2 2 2 2" xfId="14365" xr:uid="{00000000-0005-0000-0000-000000550000}"/>
    <cellStyle name="annee semestre 3 2 3 2 2 4 2 2 2 2 2 2 2 2 2 2 2 2 2 2 2 2 2" xfId="10069" xr:uid="{00000000-0005-0000-0000-000001550000}"/>
    <cellStyle name="annee semestre 3 2 3 2 2 4 2 2 2 2 2 2 2 2 2 2 2 2 2 2 2 2 2 2" xfId="32691" xr:uid="{00000000-0005-0000-0000-000002550000}"/>
    <cellStyle name="annee semestre 3 2 3 2 2 4 2 2 2 2 2 2 2 2 2 2 2 2 2 2 2 2 3" xfId="22923" xr:uid="{00000000-0005-0000-0000-000003550000}"/>
    <cellStyle name="annee semestre 3 2 3 2 2 4 2 2 2 2 2 2 2 2 2 2 2 2 2 2 2 3" xfId="31185" xr:uid="{00000000-0005-0000-0000-000004550000}"/>
    <cellStyle name="annee semestre 3 2 3 2 2 4 2 2 2 2 2 2 2 2 2 2 2 2 2 2 3" xfId="15357" xr:uid="{00000000-0005-0000-0000-000005550000}"/>
    <cellStyle name="annee semestre 3 2 3 2 2 4 2 2 2 2 2 2 2 2 2 2 2 2 2 2 3 2" xfId="11496" xr:uid="{00000000-0005-0000-0000-000006550000}"/>
    <cellStyle name="annee semestre 3 2 3 2 2 4 2 2 2 2 2 2 2 2 2 2 2 2 2 2 3 2 2" xfId="33676" xr:uid="{00000000-0005-0000-0000-000007550000}"/>
    <cellStyle name="annee semestre 3 2 3 2 2 4 2 2 2 2 2 2 2 2 2 2 2 2 2 2 3 3" xfId="30278" xr:uid="{00000000-0005-0000-0000-000008550000}"/>
    <cellStyle name="annee semestre 3 2 3 2 2 4 2 2 2 2 2 2 2 2 2 2 2 2 2 2 4" xfId="27506" xr:uid="{00000000-0005-0000-0000-000009550000}"/>
    <cellStyle name="annee semestre 3 2 3 2 2 4 2 2 2 2 2 2 2 2 2 2 2 2 2 3" xfId="11220" xr:uid="{00000000-0005-0000-0000-00000A550000}"/>
    <cellStyle name="annee semestre 3 2 3 2 2 4 2 2 2 2 2 2 2 2 2 2 2 2 2 3 2" xfId="12596" xr:uid="{00000000-0005-0000-0000-00000B550000}"/>
    <cellStyle name="annee semestre 3 2 3 2 2 4 2 2 2 2 2 2 2 2 2 2 2 2 2 3 2 2" xfId="14772" xr:uid="{00000000-0005-0000-0000-00000C550000}"/>
    <cellStyle name="annee semestre 3 2 3 2 2 4 2 2 2 2 2 2 2 2 2 2 2 2 2 3 2 2 2" xfId="13030" xr:uid="{00000000-0005-0000-0000-00000D550000}"/>
    <cellStyle name="annee semestre 3 2 3 2 2 4 2 2 2 2 2 2 2 2 2 2 2 2 2 3 2 2 2 2" xfId="33098" xr:uid="{00000000-0005-0000-0000-00000E550000}"/>
    <cellStyle name="annee semestre 3 2 3 2 2 4 2 2 2 2 2 2 2 2 2 2 2 2 2 3 2 2 3" xfId="27903" xr:uid="{00000000-0005-0000-0000-00000F550000}"/>
    <cellStyle name="annee semestre 3 2 3 2 2 4 2 2 2 2 2 2 2 2 2 2 2 2 2 3 2 3" xfId="22609" xr:uid="{00000000-0005-0000-0000-000010550000}"/>
    <cellStyle name="annee semestre 3 2 3 2 2 4 2 2 2 2 2 2 2 2 2 2 2 2 2 3 3" xfId="18049" xr:uid="{00000000-0005-0000-0000-000011550000}"/>
    <cellStyle name="annee semestre 3 2 3 2 2 4 2 2 2 2 2 2 2 2 2 2 2 2 2 3 3 2" xfId="19565" xr:uid="{00000000-0005-0000-0000-000012550000}"/>
    <cellStyle name="annee semestre 3 2 3 2 2 4 2 2 2 2 2 2 2 2 2 2 2 2 2 3 3 2 2" xfId="36364" xr:uid="{00000000-0005-0000-0000-000013550000}"/>
    <cellStyle name="annee semestre 3 2 3 2 2 4 2 2 2 2 2 2 2 2 2 2 2 2 2 3 3 3" xfId="28223" xr:uid="{00000000-0005-0000-0000-000014550000}"/>
    <cellStyle name="annee semestre 3 2 3 2 2 4 2 2 2 2 2 2 2 2 2 2 2 2 2 3 4" xfId="29354" xr:uid="{00000000-0005-0000-0000-000015550000}"/>
    <cellStyle name="annee semestre 3 2 3 2 2 4 2 2 2 2 2 2 2 2 2 2 2 2 3" xfId="15679" xr:uid="{00000000-0005-0000-0000-000016550000}"/>
    <cellStyle name="annee semestre 3 2 3 2 2 4 2 2 2 2 2 2 2 2 2 2 2 2 3 2" xfId="8891" xr:uid="{00000000-0005-0000-0000-000017550000}"/>
    <cellStyle name="annee semestre 3 2 3 2 2 4 2 2 2 2 2 2 2 2 2 2 2 2 3 2 2" xfId="33995" xr:uid="{00000000-0005-0000-0000-000018550000}"/>
    <cellStyle name="annee semestre 3 2 3 2 2 4 2 2 2 2 2 2 2 2 2 2 2 2 3 3" xfId="24048" xr:uid="{00000000-0005-0000-0000-000019550000}"/>
    <cellStyle name="annee semestre 3 2 3 2 2 4 2 2 2 2 2 2 2 2 2 2 2 2 4" xfId="23909" xr:uid="{00000000-0005-0000-0000-00001A550000}"/>
    <cellStyle name="annee semestre 3 2 3 2 2 4 2 2 2 2 2 2 2 2 2 2 3" xfId="17838" xr:uid="{00000000-0005-0000-0000-00001B550000}"/>
    <cellStyle name="annee semestre 3 2 3 2 2 4 2 2 2 2 2 2 2 2 2 2 3 2" xfId="19104" xr:uid="{00000000-0005-0000-0000-00001C550000}"/>
    <cellStyle name="annee semestre 3 2 3 2 2 4 2 2 2 2 2 2 2 2 2 2 3 2 2" xfId="36153" xr:uid="{00000000-0005-0000-0000-00001D550000}"/>
    <cellStyle name="annee semestre 3 2 3 2 2 4 2 2 2 2 2 2 2 2 2 2 3 3" xfId="25014" xr:uid="{00000000-0005-0000-0000-00001E550000}"/>
    <cellStyle name="annee semestre 3 2 3 2 2 4 2 2 2 2 2 2 2 2 2 2 4" xfId="26784" xr:uid="{00000000-0005-0000-0000-00001F550000}"/>
    <cellStyle name="annee semestre 3 2 3 2 2 4 2 2 2 2 2 2 2 2 3" xfId="3460" xr:uid="{00000000-0005-0000-0000-000020550000}"/>
    <cellStyle name="annee semestre 3 2 3 2 2 4 2 2 2 2 2 2 2 2 3 2" xfId="4439" xr:uid="{00000000-0005-0000-0000-000021550000}"/>
    <cellStyle name="annee semestre 3 2 3 2 2 4 2 2 2 2 2 2 2 2 3 2 2" xfId="4922" xr:uid="{00000000-0005-0000-0000-000022550000}"/>
    <cellStyle name="annee semestre 3 2 3 2 2 4 2 2 2 2 2 2 2 2 3 2 2 2" xfId="6457" xr:uid="{00000000-0005-0000-0000-000023550000}"/>
    <cellStyle name="annee semestre 3 2 3 2 2 4 2 2 2 2 2 2 2 2 3 2 2 2 2" xfId="5260" xr:uid="{00000000-0005-0000-0000-000024550000}"/>
    <cellStyle name="annee semestre 3 2 3 2 2 4 2 2 2 2 2 2 2 2 3 2 2 2 2 2" xfId="7468" xr:uid="{00000000-0005-0000-0000-000025550000}"/>
    <cellStyle name="annee semestre 3 2 3 2 2 4 2 2 2 2 2 2 2 2 3 2 2 2 2 2 2" xfId="13354" xr:uid="{00000000-0005-0000-0000-000026550000}"/>
    <cellStyle name="annee semestre 3 2 3 2 2 4 2 2 2 2 2 2 2 2 3 2 2 2 2 2 2 2" xfId="20218" xr:uid="{00000000-0005-0000-0000-000027550000}"/>
    <cellStyle name="annee semestre 3 2 3 2 2 4 2 2 2 2 2 2 2 2 3 2 2 2 2 2 2 2 2" xfId="31680" xr:uid="{00000000-0005-0000-0000-000028550000}"/>
    <cellStyle name="annee semestre 3 2 3 2 2 4 2 2 2 2 2 2 2 2 3 2 2 2 2 2 2 3" xfId="28138" xr:uid="{00000000-0005-0000-0000-000029550000}"/>
    <cellStyle name="annee semestre 3 2 3 2 2 4 2 2 2 2 2 2 2 2 3 2 2 2 2 2 3" xfId="26503" xr:uid="{00000000-0005-0000-0000-00002A550000}"/>
    <cellStyle name="annee semestre 3 2 3 2 2 4 2 2 2 2 2 2 2 2 3 2 2 2 2 3" xfId="15928" xr:uid="{00000000-0005-0000-0000-00002B550000}"/>
    <cellStyle name="annee semestre 3 2 3 2 2 4 2 2 2 2 2 2 2 2 3 2 2 2 2 3 2" xfId="18745" xr:uid="{00000000-0005-0000-0000-00002C550000}"/>
    <cellStyle name="annee semestre 3 2 3 2 2 4 2 2 2 2 2 2 2 2 3 2 2 2 2 3 2 2" xfId="34244" xr:uid="{00000000-0005-0000-0000-00002D550000}"/>
    <cellStyle name="annee semestre 3 2 3 2 2 4 2 2 2 2 2 2 2 2 3 2 2 2 2 3 3" xfId="22318" xr:uid="{00000000-0005-0000-0000-00002E550000}"/>
    <cellStyle name="annee semestre 3 2 3 2 2 4 2 2 2 2 2 2 2 2 3 2 2 2 2 4" xfId="24727" xr:uid="{00000000-0005-0000-0000-00002F550000}"/>
    <cellStyle name="annee semestre 3 2 3 2 2 4 2 2 2 2 2 2 2 2 3 2 2 2 3" xfId="10615" xr:uid="{00000000-0005-0000-0000-000030550000}"/>
    <cellStyle name="annee semestre 3 2 3 2 2 4 2 2 2 2 2 2 2 2 3 2 2 2 3 2" xfId="12037" xr:uid="{00000000-0005-0000-0000-000031550000}"/>
    <cellStyle name="annee semestre 3 2 3 2 2 4 2 2 2 2 2 2 2 2 3 2 2 2 3 2 2" xfId="13344" xr:uid="{00000000-0005-0000-0000-000032550000}"/>
    <cellStyle name="annee semestre 3 2 3 2 2 4 2 2 2 2 2 2 2 2 3 2 2 2 3 2 2 2" xfId="13167" xr:uid="{00000000-0005-0000-0000-000033550000}"/>
    <cellStyle name="annee semestre 3 2 3 2 2 4 2 2 2 2 2 2 2 2 3 2 2 2 3 2 2 2 2" xfId="31670" xr:uid="{00000000-0005-0000-0000-000034550000}"/>
    <cellStyle name="annee semestre 3 2 3 2 2 4 2 2 2 2 2 2 2 2 3 2 2 2 3 2 2 3" xfId="30714" xr:uid="{00000000-0005-0000-0000-000035550000}"/>
    <cellStyle name="annee semestre 3 2 3 2 2 4 2 2 2 2 2 2 2 2 3 2 2 2 3 2 3" xfId="23278" xr:uid="{00000000-0005-0000-0000-000036550000}"/>
    <cellStyle name="annee semestre 3 2 3 2 2 4 2 2 2 2 2 2 2 2 3 2 2 2 3 3" xfId="15437" xr:uid="{00000000-0005-0000-0000-000037550000}"/>
    <cellStyle name="annee semestre 3 2 3 2 2 4 2 2 2 2 2 2 2 2 3 2 2 2 3 3 2" xfId="8546" xr:uid="{00000000-0005-0000-0000-000038550000}"/>
    <cellStyle name="annee semestre 3 2 3 2 2 4 2 2 2 2 2 2 2 2 3 2 2 2 3 3 2 2" xfId="33756" xr:uid="{00000000-0005-0000-0000-000039550000}"/>
    <cellStyle name="annee semestre 3 2 3 2 2 4 2 2 2 2 2 2 2 2 3 2 2 2 3 3 3" xfId="25044" xr:uid="{00000000-0005-0000-0000-00003A550000}"/>
    <cellStyle name="annee semestre 3 2 3 2 2 4 2 2 2 2 2 2 2 2 3 2 2 2 3 4" xfId="25380" xr:uid="{00000000-0005-0000-0000-00003B550000}"/>
    <cellStyle name="annee semestre 3 2 3 2 2 4 2 2 2 2 2 2 2 2 3 2 2 3" xfId="18131" xr:uid="{00000000-0005-0000-0000-00003C550000}"/>
    <cellStyle name="annee semestre 3 2 3 2 2 4 2 2 2 2 2 2 2 2 3 2 2 3 2" xfId="12987" xr:uid="{00000000-0005-0000-0000-00003D550000}"/>
    <cellStyle name="annee semestre 3 2 3 2 2 4 2 2 2 2 2 2 2 2 3 2 2 3 2 2" xfId="36446" xr:uid="{00000000-0005-0000-0000-00003E550000}"/>
    <cellStyle name="annee semestre 3 2 3 2 2 4 2 2 2 2 2 2 2 2 3 2 2 3 3" xfId="28590" xr:uid="{00000000-0005-0000-0000-00003F550000}"/>
    <cellStyle name="annee semestre 3 2 3 2 2 4 2 2 2 2 2 2 2 2 3 2 2 4" xfId="27126" xr:uid="{00000000-0005-0000-0000-000040550000}"/>
    <cellStyle name="annee semestre 3 2 3 2 2 4 2 2 2 2 2 2 2 2 3 3" xfId="15458" xr:uid="{00000000-0005-0000-0000-000041550000}"/>
    <cellStyle name="annee semestre 3 2 3 2 2 4 2 2 2 2 2 2 2 2 3 3 2" xfId="19938" xr:uid="{00000000-0005-0000-0000-000042550000}"/>
    <cellStyle name="annee semestre 3 2 3 2 2 4 2 2 2 2 2 2 2 2 3 3 2 2" xfId="33777" xr:uid="{00000000-0005-0000-0000-000043550000}"/>
    <cellStyle name="annee semestre 3 2 3 2 2 4 2 2 2 2 2 2 2 2 3 3 3" xfId="25255" xr:uid="{00000000-0005-0000-0000-000044550000}"/>
    <cellStyle name="annee semestre 3 2 3 2 2 4 2 2 2 2 2 2 2 2 3 4" xfId="24544" xr:uid="{00000000-0005-0000-0000-000045550000}"/>
    <cellStyle name="annee semestre 3 2 3 2 2 4 2 2 2 2 2 2 3" xfId="2711" xr:uid="{00000000-0005-0000-0000-000046550000}"/>
    <cellStyle name="annee semestre 3 2 3 2 2 4 2 2 2 2 2 2 3 2" xfId="2189" xr:uid="{00000000-0005-0000-0000-000047550000}"/>
    <cellStyle name="annee semestre 3 2 3 2 2 4 2 2 2 2 2 2 3 2 2" xfId="4152" xr:uid="{00000000-0005-0000-0000-000048550000}"/>
    <cellStyle name="annee semestre 3 2 3 2 2 4 2 2 2 2 2 2 3 2 2 2" xfId="4626" xr:uid="{00000000-0005-0000-0000-000049550000}"/>
    <cellStyle name="annee semestre 3 2 3 2 2 4 2 2 2 2 2 2 3 2 2 2 2" xfId="5187" xr:uid="{00000000-0005-0000-0000-00004A550000}"/>
    <cellStyle name="annee semestre 3 2 3 2 2 4 2 2 2 2 2 2 3 2 2 2 2 2" xfId="6904" xr:uid="{00000000-0005-0000-0000-00004B550000}"/>
    <cellStyle name="annee semestre 3 2 3 2 2 4 2 2 2 2 2 2 3 2 2 2 2 2 2" xfId="6245" xr:uid="{00000000-0005-0000-0000-00004C550000}"/>
    <cellStyle name="annee semestre 3 2 3 2 2 4 2 2 2 2 2 2 3 2 2 2 2 2 2 2" xfId="7915" xr:uid="{00000000-0005-0000-0000-00004D550000}"/>
    <cellStyle name="annee semestre 3 2 3 2 2 4 2 2 2 2 2 2 3 2 2 2 2 2 2 2 2" xfId="13420" xr:uid="{00000000-0005-0000-0000-00004E550000}"/>
    <cellStyle name="annee semestre 3 2 3 2 2 4 2 2 2 2 2 2 3 2 2 2 2 2 2 2 2 2" xfId="9759" xr:uid="{00000000-0005-0000-0000-00004F550000}"/>
    <cellStyle name="annee semestre 3 2 3 2 2 4 2 2 2 2 2 2 3 2 2 2 2 2 2 2 2 2 2" xfId="31746" xr:uid="{00000000-0005-0000-0000-000050550000}"/>
    <cellStyle name="annee semestre 3 2 3 2 2 4 2 2 2 2 2 2 3 2 2 2 2 2 2 2 2 3" xfId="22274" xr:uid="{00000000-0005-0000-0000-000051550000}"/>
    <cellStyle name="annee semestre 3 2 3 2 2 4 2 2 2 2 2 2 3 2 2 2 2 2 2 2 3" xfId="30377" xr:uid="{00000000-0005-0000-0000-000052550000}"/>
    <cellStyle name="annee semestre 3 2 3 2 2 4 2 2 2 2 2 2 3 2 2 2 2 2 2 3" xfId="18080" xr:uid="{00000000-0005-0000-0000-000053550000}"/>
    <cellStyle name="annee semestre 3 2 3 2 2 4 2 2 2 2 2 2 3 2 2 2 2 2 2 3 2" xfId="20223" xr:uid="{00000000-0005-0000-0000-000054550000}"/>
    <cellStyle name="annee semestre 3 2 3 2 2 4 2 2 2 2 2 2 3 2 2 2 2 2 2 3 2 2" xfId="36395" xr:uid="{00000000-0005-0000-0000-000055550000}"/>
    <cellStyle name="annee semestre 3 2 3 2 2 4 2 2 2 2 2 2 3 2 2 2 2 2 2 3 3" xfId="29555" xr:uid="{00000000-0005-0000-0000-000056550000}"/>
    <cellStyle name="annee semestre 3 2 3 2 2 4 2 2 2 2 2 2 3 2 2 2 2 2 2 4" xfId="28854" xr:uid="{00000000-0005-0000-0000-000057550000}"/>
    <cellStyle name="annee semestre 3 2 3 2 2 4 2 2 2 2 2 2 3 2 2 2 2 2 3" xfId="11062" xr:uid="{00000000-0005-0000-0000-000058550000}"/>
    <cellStyle name="annee semestre 3 2 3 2 2 4 2 2 2 2 2 2 3 2 2 2 2 2 3 2" xfId="12438" xr:uid="{00000000-0005-0000-0000-000059550000}"/>
    <cellStyle name="annee semestre 3 2 3 2 2 4 2 2 2 2 2 2 3 2 2 2 2 2 3 2 2" xfId="14614" xr:uid="{00000000-0005-0000-0000-00005A550000}"/>
    <cellStyle name="annee semestre 3 2 3 2 2 4 2 2 2 2 2 2 3 2 2 2 2 2 3 2 2 2" xfId="20190" xr:uid="{00000000-0005-0000-0000-00005B550000}"/>
    <cellStyle name="annee semestre 3 2 3 2 2 4 2 2 2 2 2 2 3 2 2 2 2 2 3 2 2 2 2" xfId="32940" xr:uid="{00000000-0005-0000-0000-00005C550000}"/>
    <cellStyle name="annee semestre 3 2 3 2 2 4 2 2 2 2 2 2 3 2 2 2 2 2 3 2 2 3" xfId="31083" xr:uid="{00000000-0005-0000-0000-00005D550000}"/>
    <cellStyle name="annee semestre 3 2 3 2 2 4 2 2 2 2 2 2 3 2 2 2 2 2 3 2 3" xfId="31200" xr:uid="{00000000-0005-0000-0000-00005E550000}"/>
    <cellStyle name="annee semestre 3 2 3 2 2 4 2 2 2 2 2 2 3 2 2 2 2 2 3 3" xfId="18281" xr:uid="{00000000-0005-0000-0000-00005F550000}"/>
    <cellStyle name="annee semestre 3 2 3 2 2 4 2 2 2 2 2 2 3 2 2 2 2 2 3 3 2" xfId="8837" xr:uid="{00000000-0005-0000-0000-000060550000}"/>
    <cellStyle name="annee semestre 3 2 3 2 2 4 2 2 2 2 2 2 3 2 2 2 2 2 3 3 2 2" xfId="36596" xr:uid="{00000000-0005-0000-0000-000061550000}"/>
    <cellStyle name="annee semestre 3 2 3 2 2 4 2 2 2 2 2 2 3 2 2 2 2 2 3 3 3" xfId="30013" xr:uid="{00000000-0005-0000-0000-000062550000}"/>
    <cellStyle name="annee semestre 3 2 3 2 2 4 2 2 2 2 2 2 3 2 2 2 2 2 3 4" xfId="23372" xr:uid="{00000000-0005-0000-0000-000063550000}"/>
    <cellStyle name="annee semestre 3 2 3 2 2 4 2 2 2 2 2 2 3 2 2 2 2 3" xfId="14920" xr:uid="{00000000-0005-0000-0000-000064550000}"/>
    <cellStyle name="annee semestre 3 2 3 2 2 4 2 2 2 2 2 2 3 2 2 2 2 3 2" xfId="10206" xr:uid="{00000000-0005-0000-0000-000065550000}"/>
    <cellStyle name="annee semestre 3 2 3 2 2 4 2 2 2 2 2 2 3 2 2 2 2 3 2 2" xfId="33241" xr:uid="{00000000-0005-0000-0000-000066550000}"/>
    <cellStyle name="annee semestre 3 2 3 2 2 4 2 2 2 2 2 2 3 2 2 2 2 3 3" xfId="30503" xr:uid="{00000000-0005-0000-0000-000067550000}"/>
    <cellStyle name="annee semestre 3 2 3 2 2 4 2 2 2 2 2 2 3 2 2 2 2 4" xfId="27845" xr:uid="{00000000-0005-0000-0000-000068550000}"/>
    <cellStyle name="annee semestre 3 2 3 2 2 4 2 2 2 2 2 2 3 2 2 3" xfId="17129" xr:uid="{00000000-0005-0000-0000-000069550000}"/>
    <cellStyle name="annee semestre 3 2 3 2 2 4 2 2 2 2 2 2 3 2 2 3 2" xfId="10169" xr:uid="{00000000-0005-0000-0000-00006A550000}"/>
    <cellStyle name="annee semestre 3 2 3 2 2 4 2 2 2 2 2 2 3 2 2 3 2 2" xfId="35444" xr:uid="{00000000-0005-0000-0000-00006B550000}"/>
    <cellStyle name="annee semestre 3 2 3 2 2 4 2 2 2 2 2 2 3 2 2 3 3" xfId="22228" xr:uid="{00000000-0005-0000-0000-00006C550000}"/>
    <cellStyle name="annee semestre 3 2 3 2 2 4 2 2 2 2 2 2 3 2 2 4" xfId="29511" xr:uid="{00000000-0005-0000-0000-00006D550000}"/>
    <cellStyle name="annee semestre 3 2 3 2 2 4 2 2 2 2 2 2 3 3" xfId="3205" xr:uid="{00000000-0005-0000-0000-00006E550000}"/>
    <cellStyle name="annee semestre 3 2 3 2 2 4 2 2 2 2 2 2 3 3 2" xfId="3863" xr:uid="{00000000-0005-0000-0000-00006F550000}"/>
    <cellStyle name="annee semestre 3 2 3 2 2 4 2 2 2 2 2 2 3 3 2 2" xfId="5687" xr:uid="{00000000-0005-0000-0000-000070550000}"/>
    <cellStyle name="annee semestre 3 2 3 2 2 4 2 2 2 2 2 2 3 3 2 2 2" xfId="6898" xr:uid="{00000000-0005-0000-0000-000071550000}"/>
    <cellStyle name="annee semestre 3 2 3 2 2 4 2 2 2 2 2 2 3 3 2 2 2 2" xfId="5046" xr:uid="{00000000-0005-0000-0000-000072550000}"/>
    <cellStyle name="annee semestre 3 2 3 2 2 4 2 2 2 2 2 2 3 3 2 2 2 2 2" xfId="7909" xr:uid="{00000000-0005-0000-0000-000073550000}"/>
    <cellStyle name="annee semestre 3 2 3 2 2 4 2 2 2 2 2 2 3 3 2 2 2 2 2 2" xfId="13848" xr:uid="{00000000-0005-0000-0000-000074550000}"/>
    <cellStyle name="annee semestre 3 2 3 2 2 4 2 2 2 2 2 2 3 3 2 2 2 2 2 2 2" xfId="20509" xr:uid="{00000000-0005-0000-0000-000075550000}"/>
    <cellStyle name="annee semestre 3 2 3 2 2 4 2 2 2 2 2 2 3 3 2 2 2 2 2 2 2 2" xfId="32174" xr:uid="{00000000-0005-0000-0000-000076550000}"/>
    <cellStyle name="annee semestre 3 2 3 2 2 4 2 2 2 2 2 2 3 3 2 2 2 2 2 2 3" xfId="29491" xr:uid="{00000000-0005-0000-0000-000077550000}"/>
    <cellStyle name="annee semestre 3 2 3 2 2 4 2 2 2 2 2 2 3 3 2 2 2 2 2 3" xfId="30571" xr:uid="{00000000-0005-0000-0000-000078550000}"/>
    <cellStyle name="annee semestre 3 2 3 2 2 4 2 2 2 2 2 2 3 3 2 2 2 2 3" xfId="15147" xr:uid="{00000000-0005-0000-0000-000079550000}"/>
    <cellStyle name="annee semestre 3 2 3 2 2 4 2 2 2 2 2 2 3 3 2 2 2 2 3 2" xfId="9976" xr:uid="{00000000-0005-0000-0000-00007A550000}"/>
    <cellStyle name="annee semestre 3 2 3 2 2 4 2 2 2 2 2 2 3 3 2 2 2 2 3 2 2" xfId="33466" xr:uid="{00000000-0005-0000-0000-00007B550000}"/>
    <cellStyle name="annee semestre 3 2 3 2 2 4 2 2 2 2 2 2 3 3 2 2 2 2 3 3" xfId="28903" xr:uid="{00000000-0005-0000-0000-00007C550000}"/>
    <cellStyle name="annee semestre 3 2 3 2 2 4 2 2 2 2 2 2 3 3 2 2 2 2 4" xfId="22791" xr:uid="{00000000-0005-0000-0000-00007D550000}"/>
    <cellStyle name="annee semestre 3 2 3 2 2 4 2 2 2 2 2 2 3 3 2 2 2 3" xfId="11056" xr:uid="{00000000-0005-0000-0000-00007E550000}"/>
    <cellStyle name="annee semestre 3 2 3 2 2 4 2 2 2 2 2 2 3 3 2 2 2 3 2" xfId="12432" xr:uid="{00000000-0005-0000-0000-00007F550000}"/>
    <cellStyle name="annee semestre 3 2 3 2 2 4 2 2 2 2 2 2 3 3 2 2 2 3 2 2" xfId="14608" xr:uid="{00000000-0005-0000-0000-000080550000}"/>
    <cellStyle name="annee semestre 3 2 3 2 2 4 2 2 2 2 2 2 3 3 2 2 2 3 2 2 2" xfId="9259" xr:uid="{00000000-0005-0000-0000-000081550000}"/>
    <cellStyle name="annee semestre 3 2 3 2 2 4 2 2 2 2 2 2 3 3 2 2 2 3 2 2 2 2" xfId="32934" xr:uid="{00000000-0005-0000-0000-000082550000}"/>
    <cellStyle name="annee semestre 3 2 3 2 2 4 2 2 2 2 2 2 3 3 2 2 2 3 2 2 3" xfId="29855" xr:uid="{00000000-0005-0000-0000-000083550000}"/>
    <cellStyle name="annee semestre 3 2 3 2 2 4 2 2 2 2 2 2 3 3 2 2 2 3 2 3" xfId="24521" xr:uid="{00000000-0005-0000-0000-000084550000}"/>
    <cellStyle name="annee semestre 3 2 3 2 2 4 2 2 2 2 2 2 3 3 2 2 2 3 3" xfId="16742" xr:uid="{00000000-0005-0000-0000-000085550000}"/>
    <cellStyle name="annee semestre 3 2 3 2 2 4 2 2 2 2 2 2 3 3 2 2 2 3 3 2" xfId="9662" xr:uid="{00000000-0005-0000-0000-000086550000}"/>
    <cellStyle name="annee semestre 3 2 3 2 2 4 2 2 2 2 2 2 3 3 2 2 2 3 3 2 2" xfId="35057" xr:uid="{00000000-0005-0000-0000-000087550000}"/>
    <cellStyle name="annee semestre 3 2 3 2 2 4 2 2 2 2 2 2 3 3 2 2 2 3 3 3" xfId="30279" xr:uid="{00000000-0005-0000-0000-000088550000}"/>
    <cellStyle name="annee semestre 3 2 3 2 2 4 2 2 2 2 2 2 3 3 2 2 2 3 4" xfId="23745" xr:uid="{00000000-0005-0000-0000-000089550000}"/>
    <cellStyle name="annee semestre 3 2 3 2 2 4 2 2 2 2 2 2 3 3 2 2 3" xfId="16766" xr:uid="{00000000-0005-0000-0000-00008A550000}"/>
    <cellStyle name="annee semestre 3 2 3 2 2 4 2 2 2 2 2 2 3 3 2 2 3 2" xfId="20472" xr:uid="{00000000-0005-0000-0000-00008B550000}"/>
    <cellStyle name="annee semestre 3 2 3 2 2 4 2 2 2 2 2 2 3 3 2 2 3 2 2" xfId="35081" xr:uid="{00000000-0005-0000-0000-00008C550000}"/>
    <cellStyle name="annee semestre 3 2 3 2 2 4 2 2 2 2 2 2 3 3 2 2 3 3" xfId="24373" xr:uid="{00000000-0005-0000-0000-00008D550000}"/>
    <cellStyle name="annee semestre 3 2 3 2 2 4 2 2 2 2 2 2 3 3 2 2 4" xfId="27844" xr:uid="{00000000-0005-0000-0000-00008E550000}"/>
    <cellStyle name="annee semestre 3 2 3 2 2 4 2 2 2 2 2 2 3 3 3" xfId="16993" xr:uid="{00000000-0005-0000-0000-00008F550000}"/>
    <cellStyle name="annee semestre 3 2 3 2 2 4 2 2 2 2 2 2 3 3 3 2" xfId="11778" xr:uid="{00000000-0005-0000-0000-000090550000}"/>
    <cellStyle name="annee semestre 3 2 3 2 2 4 2 2 2 2 2 2 3 3 3 2 2" xfId="35308" xr:uid="{00000000-0005-0000-0000-000091550000}"/>
    <cellStyle name="annee semestre 3 2 3 2 2 4 2 2 2 2 2 2 3 3 3 3" xfId="26920" xr:uid="{00000000-0005-0000-0000-000092550000}"/>
    <cellStyle name="annee semestre 3 2 3 2 2 4 2 2 2 2 2 2 3 3 4" xfId="23461" xr:uid="{00000000-0005-0000-0000-000093550000}"/>
    <cellStyle name="annee semestre 3 2 3 2 2 4 2 2 2 2 2 2 4" xfId="18322" xr:uid="{00000000-0005-0000-0000-000094550000}"/>
    <cellStyle name="annee semestre 3 2 3 2 2 4 2 2 2 2 2 2 4 2" xfId="9336" xr:uid="{00000000-0005-0000-0000-000095550000}"/>
    <cellStyle name="annee semestre 3 2 3 2 2 4 2 2 2 2 2 2 4 2 2" xfId="36637" xr:uid="{00000000-0005-0000-0000-000096550000}"/>
    <cellStyle name="annee semestre 3 2 3 2 2 4 2 2 2 2 2 2 4 3" xfId="27008" xr:uid="{00000000-0005-0000-0000-000097550000}"/>
    <cellStyle name="annee semestre 3 2 3 2 2 4 2 2 2 2 2 2 5" xfId="26450" xr:uid="{00000000-0005-0000-0000-000098550000}"/>
    <cellStyle name="annee semestre 3 2 3 2 2 4 2 2 2 2 3" xfId="15837" xr:uid="{00000000-0005-0000-0000-000099550000}"/>
    <cellStyle name="annee semestre 3 2 3 2 2 4 2 2 2 2 3 2" xfId="11773" xr:uid="{00000000-0005-0000-0000-00009A550000}"/>
    <cellStyle name="annee semestre 3 2 3 2 2 4 2 2 2 2 3 2 2" xfId="34153" xr:uid="{00000000-0005-0000-0000-00009B550000}"/>
    <cellStyle name="annee semestre 3 2 3 2 2 4 2 2 2 2 3 3" xfId="30427" xr:uid="{00000000-0005-0000-0000-00009C550000}"/>
    <cellStyle name="annee semestre 3 2 3 2 2 4 2 2 2 2 4" xfId="22811" xr:uid="{00000000-0005-0000-0000-00009D550000}"/>
    <cellStyle name="annee semestre 3 2 3 2 2 4 2 2 2 3" xfId="1484" xr:uid="{00000000-0005-0000-0000-00009E550000}"/>
    <cellStyle name="annee semestre 3 2 3 2 2 4 2 2 2 3 2" xfId="1777" xr:uid="{00000000-0005-0000-0000-00009F550000}"/>
    <cellStyle name="annee semestre 3 2 3 2 2 4 2 2 2 3 2 2" xfId="2055" xr:uid="{00000000-0005-0000-0000-0000A0550000}"/>
    <cellStyle name="annee semestre 3 2 3 2 2 4 2 2 2 3 2 2 2" xfId="2476" xr:uid="{00000000-0005-0000-0000-0000A1550000}"/>
    <cellStyle name="annee semestre 3 2 3 2 2 4 2 2 2 3 2 2 2 2" xfId="2945" xr:uid="{00000000-0005-0000-0000-0000A2550000}"/>
    <cellStyle name="annee semestre 3 2 3 2 2 4 2 2 2 3 2 2 2 2 2" xfId="3528" xr:uid="{00000000-0005-0000-0000-0000A3550000}"/>
    <cellStyle name="annee semestre 3 2 3 2 2 4 2 2 2 3 2 2 2 2 2 2" xfId="3501" xr:uid="{00000000-0005-0000-0000-0000A4550000}"/>
    <cellStyle name="annee semestre 3 2 3 2 2 4 2 2 2 3 2 2 2 2 2 2 2" xfId="5131" xr:uid="{00000000-0005-0000-0000-0000A5550000}"/>
    <cellStyle name="annee semestre 3 2 3 2 2 4 2 2 2 3 2 2 2 2 2 2 2 2" xfId="6670" xr:uid="{00000000-0005-0000-0000-0000A6550000}"/>
    <cellStyle name="annee semestre 3 2 3 2 2 4 2 2 2 3 2 2 2 2 2 2 2 2 2" xfId="6141" xr:uid="{00000000-0005-0000-0000-0000A7550000}"/>
    <cellStyle name="annee semestre 3 2 3 2 2 4 2 2 2 3 2 2 2 2 2 2 2 2 2 2" xfId="7681" xr:uid="{00000000-0005-0000-0000-0000A8550000}"/>
    <cellStyle name="annee semestre 3 2 3 2 2 4 2 2 2 3 2 2 2 2 2 2 2 2 2 2 2" xfId="13475" xr:uid="{00000000-0005-0000-0000-0000A9550000}"/>
    <cellStyle name="annee semestre 3 2 3 2 2 4 2 2 2 3 2 2 2 2 2 2 2 2 2 2 2 2" xfId="10031" xr:uid="{00000000-0005-0000-0000-0000AA550000}"/>
    <cellStyle name="annee semestre 3 2 3 2 2 4 2 2 2 3 2 2 2 2 2 2 2 2 2 2 2 2 2" xfId="31801" xr:uid="{00000000-0005-0000-0000-0000AB550000}"/>
    <cellStyle name="annee semestre 3 2 3 2 2 4 2 2 2 3 2 2 2 2 2 2 2 2 2 2 2 3" xfId="26719" xr:uid="{00000000-0005-0000-0000-0000AC550000}"/>
    <cellStyle name="annee semestre 3 2 3 2 2 4 2 2 2 3 2 2 2 2 2 2 2 2 2 2 3" xfId="23922" xr:uid="{00000000-0005-0000-0000-0000AD550000}"/>
    <cellStyle name="annee semestre 3 2 3 2 2 4 2 2 2 3 2 2 2 2 2 2 2 2 2 3" xfId="15964" xr:uid="{00000000-0005-0000-0000-0000AE550000}"/>
    <cellStyle name="annee semestre 3 2 3 2 2 4 2 2 2 3 2 2 2 2 2 2 2 2 2 3 2" xfId="18620" xr:uid="{00000000-0005-0000-0000-0000AF550000}"/>
    <cellStyle name="annee semestre 3 2 3 2 2 4 2 2 2 3 2 2 2 2 2 2 2 2 2 3 2 2" xfId="34280" xr:uid="{00000000-0005-0000-0000-0000B0550000}"/>
    <cellStyle name="annee semestre 3 2 3 2 2 4 2 2 2 3 2 2 2 2 2 2 2 2 2 3 3" xfId="21551" xr:uid="{00000000-0005-0000-0000-0000B1550000}"/>
    <cellStyle name="annee semestre 3 2 3 2 2 4 2 2 2 3 2 2 2 2 2 2 2 2 2 4" xfId="29003" xr:uid="{00000000-0005-0000-0000-0000B2550000}"/>
    <cellStyle name="annee semestre 3 2 3 2 2 4 2 2 2 3 2 2 2 2 2 2 2 2 3" xfId="10828" xr:uid="{00000000-0005-0000-0000-0000B3550000}"/>
    <cellStyle name="annee semestre 3 2 3 2 2 4 2 2 2 3 2 2 2 2 2 2 2 2 3 2" xfId="12156" xr:uid="{00000000-0005-0000-0000-0000B4550000}"/>
    <cellStyle name="annee semestre 3 2 3 2 2 4 2 2 2 3 2 2 2 2 2 2 2 2 3 2 2" xfId="13583" xr:uid="{00000000-0005-0000-0000-0000B5550000}"/>
    <cellStyle name="annee semestre 3 2 3 2 2 4 2 2 2 3 2 2 2 2 2 2 2 2 3 2 2 2" xfId="18842" xr:uid="{00000000-0005-0000-0000-0000B6550000}"/>
    <cellStyle name="annee semestre 3 2 3 2 2 4 2 2 2 3 2 2 2 2 2 2 2 2 3 2 2 2 2" xfId="31909" xr:uid="{00000000-0005-0000-0000-0000B7550000}"/>
    <cellStyle name="annee semestre 3 2 3 2 2 4 2 2 2 3 2 2 2 2 2 2 2 2 3 2 2 3" xfId="28292" xr:uid="{00000000-0005-0000-0000-0000B8550000}"/>
    <cellStyle name="annee semestre 3 2 3 2 2 4 2 2 2 3 2 2 2 2 2 2 2 2 3 2 3" xfId="26673" xr:uid="{00000000-0005-0000-0000-0000B9550000}"/>
    <cellStyle name="annee semestre 3 2 3 2 2 4 2 2 2 3 2 2 2 2 2 2 2 2 3 3" xfId="16156" xr:uid="{00000000-0005-0000-0000-0000BA550000}"/>
    <cellStyle name="annee semestre 3 2 3 2 2 4 2 2 2 3 2 2 2 2 2 2 2 2 3 3 2" xfId="18795" xr:uid="{00000000-0005-0000-0000-0000BB550000}"/>
    <cellStyle name="annee semestre 3 2 3 2 2 4 2 2 2 3 2 2 2 2 2 2 2 2 3 3 2 2" xfId="34471" xr:uid="{00000000-0005-0000-0000-0000BC550000}"/>
    <cellStyle name="annee semestre 3 2 3 2 2 4 2 2 2 3 2 2 2 2 2 2 2 2 3 3 3" xfId="26851" xr:uid="{00000000-0005-0000-0000-0000BD550000}"/>
    <cellStyle name="annee semestre 3 2 3 2 2 4 2 2 2 3 2 2 2 2 2 2 2 2 3 4" xfId="22618" xr:uid="{00000000-0005-0000-0000-0000BE550000}"/>
    <cellStyle name="annee semestre 3 2 3 2 2 4 2 2 2 3 2 2 2 2 2 2 2 3" xfId="18087" xr:uid="{00000000-0005-0000-0000-0000BF550000}"/>
    <cellStyle name="annee semestre 3 2 3 2 2 4 2 2 2 3 2 2 2 2 2 2 2 3 2" xfId="9132" xr:uid="{00000000-0005-0000-0000-0000C0550000}"/>
    <cellStyle name="annee semestre 3 2 3 2 2 4 2 2 2 3 2 2 2 2 2 2 2 3 2 2" xfId="36402" xr:uid="{00000000-0005-0000-0000-0000C1550000}"/>
    <cellStyle name="annee semestre 3 2 3 2 2 4 2 2 2 3 2 2 2 2 2 2 2 3 3" xfId="29881" xr:uid="{00000000-0005-0000-0000-0000C2550000}"/>
    <cellStyle name="annee semestre 3 2 3 2 2 4 2 2 2 3 2 2 2 2 2 2 2 4" xfId="27472" xr:uid="{00000000-0005-0000-0000-0000C3550000}"/>
    <cellStyle name="annee semestre 3 2 3 2 2 4 2 2 2 3 2 2 2 2 2 3" xfId="18551" xr:uid="{00000000-0005-0000-0000-0000C4550000}"/>
    <cellStyle name="annee semestre 3 2 3 2 2 4 2 2 2 3 2 2 2 2 2 3 2" xfId="19240" xr:uid="{00000000-0005-0000-0000-0000C5550000}"/>
    <cellStyle name="annee semestre 3 2 3 2 2 4 2 2 2 3 2 2 2 2 2 3 2 2" xfId="36866" xr:uid="{00000000-0005-0000-0000-0000C6550000}"/>
    <cellStyle name="annee semestre 3 2 3 2 2 4 2 2 2 3 2 2 2 2 2 3 3" xfId="22768" xr:uid="{00000000-0005-0000-0000-0000C7550000}"/>
    <cellStyle name="annee semestre 3 2 3 2 2 4 2 2 2 3 2 2 2 2 2 4" xfId="29488" xr:uid="{00000000-0005-0000-0000-0000C8550000}"/>
    <cellStyle name="annee semestre 3 2 3 2 2 4 2 2 2 3 2 2 2 3" xfId="3427" xr:uid="{00000000-0005-0000-0000-0000C9550000}"/>
    <cellStyle name="annee semestre 3 2 3 2 2 4 2 2 2 3 2 2 2 3 2" xfId="4406" xr:uid="{00000000-0005-0000-0000-0000CA550000}"/>
    <cellStyle name="annee semestre 3 2 3 2 2 4 2 2 2 3 2 2 2 3 2 2" xfId="5066" xr:uid="{00000000-0005-0000-0000-0000CB550000}"/>
    <cellStyle name="annee semestre 3 2 3 2 2 4 2 2 2 3 2 2 2 3 2 2 2" xfId="6749" xr:uid="{00000000-0005-0000-0000-0000CC550000}"/>
    <cellStyle name="annee semestre 3 2 3 2 2 4 2 2 2 3 2 2 2 3 2 2 2 2" xfId="5648" xr:uid="{00000000-0005-0000-0000-0000CD550000}"/>
    <cellStyle name="annee semestre 3 2 3 2 2 4 2 2 2 3 2 2 2 3 2 2 2 2 2" xfId="7760" xr:uid="{00000000-0005-0000-0000-0000CE550000}"/>
    <cellStyle name="annee semestre 3 2 3 2 2 4 2 2 2 3 2 2 2 3 2 2 2 2 2 2" xfId="13249" xr:uid="{00000000-0005-0000-0000-0000CF550000}"/>
    <cellStyle name="annee semestre 3 2 3 2 2 4 2 2 2 3 2 2 2 3 2 2 2 2 2 2 2" xfId="9241" xr:uid="{00000000-0005-0000-0000-0000D0550000}"/>
    <cellStyle name="annee semestre 3 2 3 2 2 4 2 2 2 3 2 2 2 3 2 2 2 2 2 2 2 2" xfId="31575" xr:uid="{00000000-0005-0000-0000-0000D1550000}"/>
    <cellStyle name="annee semestre 3 2 3 2 2 4 2 2 2 3 2 2 2 3 2 2 2 2 2 2 3" xfId="24628" xr:uid="{00000000-0005-0000-0000-0000D2550000}"/>
    <cellStyle name="annee semestre 3 2 3 2 2 4 2 2 2 3 2 2 2 3 2 2 2 2 2 3" xfId="29764" xr:uid="{00000000-0005-0000-0000-0000D3550000}"/>
    <cellStyle name="annee semestre 3 2 3 2 2 4 2 2 2 3 2 2 2 3 2 2 2 2 3" xfId="16714" xr:uid="{00000000-0005-0000-0000-0000D4550000}"/>
    <cellStyle name="annee semestre 3 2 3 2 2 4 2 2 2 3 2 2 2 3 2 2 2 2 3 2" xfId="19353" xr:uid="{00000000-0005-0000-0000-0000D5550000}"/>
    <cellStyle name="annee semestre 3 2 3 2 2 4 2 2 2 3 2 2 2 3 2 2 2 2 3 2 2" xfId="35029" xr:uid="{00000000-0005-0000-0000-0000D6550000}"/>
    <cellStyle name="annee semestre 3 2 3 2 2 4 2 2 2 3 2 2 2 3 2 2 2 2 3 3" xfId="28040" xr:uid="{00000000-0005-0000-0000-0000D7550000}"/>
    <cellStyle name="annee semestre 3 2 3 2 2 4 2 2 2 3 2 2 2 3 2 2 2 2 4" xfId="26584" xr:uid="{00000000-0005-0000-0000-0000D8550000}"/>
    <cellStyle name="annee semestre 3 2 3 2 2 4 2 2 2 3 2 2 2 3 2 2 2 3" xfId="10907" xr:uid="{00000000-0005-0000-0000-0000D9550000}"/>
    <cellStyle name="annee semestre 3 2 3 2 2 4 2 2 2 3 2 2 2 3 2 2 2 3 2" xfId="12360" xr:uid="{00000000-0005-0000-0000-0000DA550000}"/>
    <cellStyle name="annee semestre 3 2 3 2 2 4 2 2 2 3 2 2 2 3 2 2 2 3 2 2" xfId="14536" xr:uid="{00000000-0005-0000-0000-0000DB550000}"/>
    <cellStyle name="annee semestre 3 2 3 2 2 4 2 2 2 3 2 2 2 3 2 2 2 3 2 2 2" xfId="19611" xr:uid="{00000000-0005-0000-0000-0000DC550000}"/>
    <cellStyle name="annee semestre 3 2 3 2 2 4 2 2 2 3 2 2 2 3 2 2 2 3 2 2 2 2" xfId="32862" xr:uid="{00000000-0005-0000-0000-0000DD550000}"/>
    <cellStyle name="annee semestre 3 2 3 2 2 4 2 2 2 3 2 2 2 3 2 2 2 3 2 2 3" xfId="30418" xr:uid="{00000000-0005-0000-0000-0000DE550000}"/>
    <cellStyle name="annee semestre 3 2 3 2 2 4 2 2 2 3 2 2 2 3 2 2 2 3 2 3" xfId="28171" xr:uid="{00000000-0005-0000-0000-0000DF550000}"/>
    <cellStyle name="annee semestre 3 2 3 2 2 4 2 2 2 3 2 2 2 3 2 2 2 3 3" xfId="17730" xr:uid="{00000000-0005-0000-0000-0000E0550000}"/>
    <cellStyle name="annee semestre 3 2 3 2 2 4 2 2 2 3 2 2 2 3 2 2 2 3 3 2" xfId="8746" xr:uid="{00000000-0005-0000-0000-0000E1550000}"/>
    <cellStyle name="annee semestre 3 2 3 2 2 4 2 2 2 3 2 2 2 3 2 2 2 3 3 2 2" xfId="36045" xr:uid="{00000000-0005-0000-0000-0000E2550000}"/>
    <cellStyle name="annee semestre 3 2 3 2 2 4 2 2 2 3 2 2 2 3 2 2 2 3 3 3" xfId="23975" xr:uid="{00000000-0005-0000-0000-0000E3550000}"/>
    <cellStyle name="annee semestre 3 2 3 2 2 4 2 2 2 3 2 2 2 3 2 2 2 3 4" xfId="25166" xr:uid="{00000000-0005-0000-0000-0000E4550000}"/>
    <cellStyle name="annee semestre 3 2 3 2 2 4 2 2 2 3 2 2 2 3 2 2 3" xfId="15655" xr:uid="{00000000-0005-0000-0000-0000E5550000}"/>
    <cellStyle name="annee semestre 3 2 3 2 2 4 2 2 2 3 2 2 2 3 2 2 3 2" xfId="13085" xr:uid="{00000000-0005-0000-0000-0000E6550000}"/>
    <cellStyle name="annee semestre 3 2 3 2 2 4 2 2 2 3 2 2 2 3 2 2 3 2 2" xfId="33972" xr:uid="{00000000-0005-0000-0000-0000E7550000}"/>
    <cellStyle name="annee semestre 3 2 3 2 2 4 2 2 2 3 2 2 2 3 2 2 3 3" xfId="24499" xr:uid="{00000000-0005-0000-0000-0000E8550000}"/>
    <cellStyle name="annee semestre 3 2 3 2 2 4 2 2 2 3 2 2 2 3 2 2 4" xfId="25768" xr:uid="{00000000-0005-0000-0000-0000E9550000}"/>
    <cellStyle name="annee semestre 3 2 3 2 2 4 2 2 2 3 2 2 2 3 3" xfId="17695" xr:uid="{00000000-0005-0000-0000-0000EA550000}"/>
    <cellStyle name="annee semestre 3 2 3 2 2 4 2 2 2 3 2 2 2 3 3 2" xfId="20554" xr:uid="{00000000-0005-0000-0000-0000EB550000}"/>
    <cellStyle name="annee semestre 3 2 3 2 2 4 2 2 2 3 2 2 2 3 3 2 2" xfId="36010" xr:uid="{00000000-0005-0000-0000-0000EC550000}"/>
    <cellStyle name="annee semestre 3 2 3 2 2 4 2 2 2 3 2 2 2 3 3 3" xfId="25200" xr:uid="{00000000-0005-0000-0000-0000ED550000}"/>
    <cellStyle name="annee semestre 3 2 3 2 2 4 2 2 2 3 2 2 2 3 4" xfId="27594" xr:uid="{00000000-0005-0000-0000-0000EE550000}"/>
    <cellStyle name="annee semestre 3 2 3 2 2 4 2 2 2 3 2 3" xfId="2678" xr:uid="{00000000-0005-0000-0000-0000EF550000}"/>
    <cellStyle name="annee semestre 3 2 3 2 2 4 2 2 2 3 2 3 2" xfId="2278" xr:uid="{00000000-0005-0000-0000-0000F0550000}"/>
    <cellStyle name="annee semestre 3 2 3 2 2 4 2 2 2 3 2 3 2 2" xfId="4138" xr:uid="{00000000-0005-0000-0000-0000F1550000}"/>
    <cellStyle name="annee semestre 3 2 3 2 2 4 2 2 2 3 2 3 2 2 2" xfId="4612" xr:uid="{00000000-0005-0000-0000-0000F2550000}"/>
    <cellStyle name="annee semestre 3 2 3 2 2 4 2 2 2 3 2 3 2 2 2 2" xfId="5467" xr:uid="{00000000-0005-0000-0000-0000F3550000}"/>
    <cellStyle name="annee semestre 3 2 3 2 2 4 2 2 2 3 2 3 2 2 2 2 2" xfId="6839" xr:uid="{00000000-0005-0000-0000-0000F4550000}"/>
    <cellStyle name="annee semestre 3 2 3 2 2 4 2 2 2 3 2 3 2 2 2 2 2 2" xfId="6976" xr:uid="{00000000-0005-0000-0000-0000F5550000}"/>
    <cellStyle name="annee semestre 3 2 3 2 2 4 2 2 2 3 2 3 2 2 2 2 2 2 2" xfId="7850" xr:uid="{00000000-0005-0000-0000-0000F6550000}"/>
    <cellStyle name="annee semestre 3 2 3 2 2 4 2 2 2 3 2 3 2 2 2 2 2 2 2 2" xfId="13380" xr:uid="{00000000-0005-0000-0000-0000F7550000}"/>
    <cellStyle name="annee semestre 3 2 3 2 2 4 2 2 2 3 2 3 2 2 2 2 2 2 2 2 2" xfId="19219" xr:uid="{00000000-0005-0000-0000-0000F8550000}"/>
    <cellStyle name="annee semestre 3 2 3 2 2 4 2 2 2 3 2 3 2 2 2 2 2 2 2 2 2 2" xfId="31706" xr:uid="{00000000-0005-0000-0000-0000F9550000}"/>
    <cellStyle name="annee semestre 3 2 3 2 2 4 2 2 2 3 2 3 2 2 2 2 2 2 2 2 3" xfId="30743" xr:uid="{00000000-0005-0000-0000-0000FA550000}"/>
    <cellStyle name="annee semestre 3 2 3 2 2 4 2 2 2 3 2 3 2 2 2 2 2 2 2 3" xfId="27747" xr:uid="{00000000-0005-0000-0000-0000FB550000}"/>
    <cellStyle name="annee semestre 3 2 3 2 2 4 2 2 2 3 2 3 2 2 2 2 2 2 3" xfId="17523" xr:uid="{00000000-0005-0000-0000-0000FC550000}"/>
    <cellStyle name="annee semestre 3 2 3 2 2 4 2 2 2 3 2 3 2 2 2 2 2 2 3 2" xfId="18907" xr:uid="{00000000-0005-0000-0000-0000FD550000}"/>
    <cellStyle name="annee semestre 3 2 3 2 2 4 2 2 2 3 2 3 2 2 2 2 2 2 3 2 2" xfId="35838" xr:uid="{00000000-0005-0000-0000-0000FE550000}"/>
    <cellStyle name="annee semestre 3 2 3 2 2 4 2 2 2 3 2 3 2 2 2 2 2 2 3 3" xfId="25742" xr:uid="{00000000-0005-0000-0000-0000FF550000}"/>
    <cellStyle name="annee semestre 3 2 3 2 2 4 2 2 2 3 2 3 2 2 2 2 2 2 4" xfId="28211" xr:uid="{00000000-0005-0000-0000-000000560000}"/>
    <cellStyle name="annee semestre 3 2 3 2 2 4 2 2 2 3 2 3 2 2 2 2 2 3" xfId="10997" xr:uid="{00000000-0005-0000-0000-000001560000}"/>
    <cellStyle name="annee semestre 3 2 3 2 2 4 2 2 2 3 2 3 2 2 2 2 2 3 2" xfId="12173" xr:uid="{00000000-0005-0000-0000-000002560000}"/>
    <cellStyle name="annee semestre 3 2 3 2 2 4 2 2 2 3 2 3 2 2 2 2 2 3 2 2" xfId="13761" xr:uid="{00000000-0005-0000-0000-000003560000}"/>
    <cellStyle name="annee semestre 3 2 3 2 2 4 2 2 2 3 2 3 2 2 2 2 2 3 2 2 2" xfId="19822" xr:uid="{00000000-0005-0000-0000-000004560000}"/>
    <cellStyle name="annee semestre 3 2 3 2 2 4 2 2 2 3 2 3 2 2 2 2 2 3 2 2 2 2" xfId="32087" xr:uid="{00000000-0005-0000-0000-000005560000}"/>
    <cellStyle name="annee semestre 3 2 3 2 2 4 2 2 2 3 2 3 2 2 2 2 2 3 2 2 3" xfId="29256" xr:uid="{00000000-0005-0000-0000-000006560000}"/>
    <cellStyle name="annee semestre 3 2 3 2 2 4 2 2 2 3 2 3 2 2 2 2 2 3 2 3" xfId="28943" xr:uid="{00000000-0005-0000-0000-000007560000}"/>
    <cellStyle name="annee semestre 3 2 3 2 2 4 2 2 2 3 2 3 2 2 2 2 2 3 3" xfId="15497" xr:uid="{00000000-0005-0000-0000-000008560000}"/>
    <cellStyle name="annee semestre 3 2 3 2 2 4 2 2 2 3 2 3 2 2 2 2 2 3 3 2" xfId="20564" xr:uid="{00000000-0005-0000-0000-000009560000}"/>
    <cellStyle name="annee semestre 3 2 3 2 2 4 2 2 2 3 2 3 2 2 2 2 2 3 3 2 2" xfId="33816" xr:uid="{00000000-0005-0000-0000-00000A560000}"/>
    <cellStyle name="annee semestre 3 2 3 2 2 4 2 2 2 3 2 3 2 2 2 2 2 3 3 3" xfId="25555" xr:uid="{00000000-0005-0000-0000-00000B560000}"/>
    <cellStyle name="annee semestre 3 2 3 2 2 4 2 2 2 3 2 3 2 2 2 2 2 3 4" xfId="28290" xr:uid="{00000000-0005-0000-0000-00000C560000}"/>
    <cellStyle name="annee semestre 3 2 3 2 2 4 2 2 2 3 2 3 2 2 2 2 3" xfId="17859" xr:uid="{00000000-0005-0000-0000-00000D560000}"/>
    <cellStyle name="annee semestre 3 2 3 2 2 4 2 2 2 3 2 3 2 2 2 2 3 2" xfId="11326" xr:uid="{00000000-0005-0000-0000-00000E560000}"/>
    <cellStyle name="annee semestre 3 2 3 2 2 4 2 2 2 3 2 3 2 2 2 2 3 2 2" xfId="36174" xr:uid="{00000000-0005-0000-0000-00000F560000}"/>
    <cellStyle name="annee semestre 3 2 3 2 2 4 2 2 2 3 2 3 2 2 2 2 3 3" xfId="30861" xr:uid="{00000000-0005-0000-0000-000010560000}"/>
    <cellStyle name="annee semestre 3 2 3 2 2 4 2 2 2 3 2 3 2 2 2 2 4" xfId="23891" xr:uid="{00000000-0005-0000-0000-000011560000}"/>
    <cellStyle name="annee semestre 3 2 3 2 2 4 2 2 2 3 2 3 2 2 3" xfId="17440" xr:uid="{00000000-0005-0000-0000-000012560000}"/>
    <cellStyle name="annee semestre 3 2 3 2 2 4 2 2 2 3 2 3 2 2 3 2" xfId="8296" xr:uid="{00000000-0005-0000-0000-000013560000}"/>
    <cellStyle name="annee semestre 3 2 3 2 2 4 2 2 2 3 2 3 2 2 3 2 2" xfId="35755" xr:uid="{00000000-0005-0000-0000-000014560000}"/>
    <cellStyle name="annee semestre 3 2 3 2 2 4 2 2 2 3 2 3 2 2 3 3" xfId="25214" xr:uid="{00000000-0005-0000-0000-000015560000}"/>
    <cellStyle name="annee semestre 3 2 3 2 2 4 2 2 2 3 2 3 2 2 4" xfId="27365" xr:uid="{00000000-0005-0000-0000-000016560000}"/>
    <cellStyle name="annee semestre 3 2 3 2 2 4 2 2 2 3 2 3 3" xfId="3142" xr:uid="{00000000-0005-0000-0000-000017560000}"/>
    <cellStyle name="annee semestre 3 2 3 2 2 4 2 2 2 3 2 3 3 2" xfId="3835" xr:uid="{00000000-0005-0000-0000-000018560000}"/>
    <cellStyle name="annee semestre 3 2 3 2 2 4 2 2 2 3 2 3 3 2 2" xfId="5565" xr:uid="{00000000-0005-0000-0000-000019560000}"/>
    <cellStyle name="annee semestre 3 2 3 2 2 4 2 2 2 3 2 3 3 2 2 2" xfId="6851" xr:uid="{00000000-0005-0000-0000-00001A560000}"/>
    <cellStyle name="annee semestre 3 2 3 2 2 4 2 2 2 3 2 3 3 2 2 2 2" xfId="5938" xr:uid="{00000000-0005-0000-0000-00001B560000}"/>
    <cellStyle name="annee semestre 3 2 3 2 2 4 2 2 2 3 2 3 3 2 2 2 2 2" xfId="7862" xr:uid="{00000000-0005-0000-0000-00001C560000}"/>
    <cellStyle name="annee semestre 3 2 3 2 2 4 2 2 2 3 2 3 3 2 2 2 2 2 2" xfId="14104" xr:uid="{00000000-0005-0000-0000-00001D560000}"/>
    <cellStyle name="annee semestre 3 2 3 2 2 4 2 2 2 3 2 3 3 2 2 2 2 2 2 2" xfId="10356" xr:uid="{00000000-0005-0000-0000-00001E560000}"/>
    <cellStyle name="annee semestre 3 2 3 2 2 4 2 2 2 3 2 3 3 2 2 2 2 2 2 2 2" xfId="32430" xr:uid="{00000000-0005-0000-0000-00001F560000}"/>
    <cellStyle name="annee semestre 3 2 3 2 2 4 2 2 2 3 2 3 3 2 2 2 2 2 2 3" xfId="31215" xr:uid="{00000000-0005-0000-0000-000020560000}"/>
    <cellStyle name="annee semestre 3 2 3 2 2 4 2 2 2 3 2 3 3 2 2 2 2 2 3" xfId="29958" xr:uid="{00000000-0005-0000-0000-000021560000}"/>
    <cellStyle name="annee semestre 3 2 3 2 2 4 2 2 2 3 2 3 3 2 2 2 2 3" xfId="16965" xr:uid="{00000000-0005-0000-0000-000022560000}"/>
    <cellStyle name="annee semestre 3 2 3 2 2 4 2 2 2 3 2 3 3 2 2 2 2 3 2" xfId="18822" xr:uid="{00000000-0005-0000-0000-000023560000}"/>
    <cellStyle name="annee semestre 3 2 3 2 2 4 2 2 2 3 2 3 3 2 2 2 2 3 2 2" xfId="35280" xr:uid="{00000000-0005-0000-0000-000024560000}"/>
    <cellStyle name="annee semestre 3 2 3 2 2 4 2 2 2 3 2 3 3 2 2 2 2 3 3" xfId="30708" xr:uid="{00000000-0005-0000-0000-000025560000}"/>
    <cellStyle name="annee semestre 3 2 3 2 2 4 2 2 2 3 2 3 3 2 2 2 2 4" xfId="21094" xr:uid="{00000000-0005-0000-0000-000026560000}"/>
    <cellStyle name="annee semestre 3 2 3 2 2 4 2 2 2 3 2 3 3 2 2 2 3" xfId="11009" xr:uid="{00000000-0005-0000-0000-000027560000}"/>
    <cellStyle name="annee semestre 3 2 3 2 2 4 2 2 2 3 2 3 3 2 2 2 3 2" xfId="11980" xr:uid="{00000000-0005-0000-0000-000028560000}"/>
    <cellStyle name="annee semestre 3 2 3 2 2 4 2 2 2 3 2 3 3 2 2 2 3 2 2" xfId="14239" xr:uid="{00000000-0005-0000-0000-000029560000}"/>
    <cellStyle name="annee semestre 3 2 3 2 2 4 2 2 2 3 2 3 3 2 2 2 3 2 2 2" xfId="13077" xr:uid="{00000000-0005-0000-0000-00002A560000}"/>
    <cellStyle name="annee semestre 3 2 3 2 2 4 2 2 2 3 2 3 3 2 2 2 3 2 2 2 2" xfId="32565" xr:uid="{00000000-0005-0000-0000-00002B560000}"/>
    <cellStyle name="annee semestre 3 2 3 2 2 4 2 2 2 3 2 3 3 2 2 2 3 2 2 3" xfId="27347" xr:uid="{00000000-0005-0000-0000-00002C560000}"/>
    <cellStyle name="annee semestre 3 2 3 2 2 4 2 2 2 3 2 3 3 2 2 2 3 2 3" xfId="30031" xr:uid="{00000000-0005-0000-0000-00002D560000}"/>
    <cellStyle name="annee semestre 3 2 3 2 2 4 2 2 2 3 2 3 3 2 2 2 3 3" xfId="17393" xr:uid="{00000000-0005-0000-0000-00002E560000}"/>
    <cellStyle name="annee semestre 3 2 3 2 2 4 2 2 2 3 2 3 3 2 2 2 3 3 2" xfId="10068" xr:uid="{00000000-0005-0000-0000-00002F560000}"/>
    <cellStyle name="annee semestre 3 2 3 2 2 4 2 2 2 3 2 3 3 2 2 2 3 3 2 2" xfId="35708" xr:uid="{00000000-0005-0000-0000-000030560000}"/>
    <cellStyle name="annee semestre 3 2 3 2 2 4 2 2 2 3 2 3 3 2 2 2 3 3 3" xfId="28887" xr:uid="{00000000-0005-0000-0000-000031560000}"/>
    <cellStyle name="annee semestre 3 2 3 2 2 4 2 2 2 3 2 3 3 2 2 2 3 4" xfId="21730" xr:uid="{00000000-0005-0000-0000-000032560000}"/>
    <cellStyle name="annee semestre 3 2 3 2 2 4 2 2 2 3 2 3 3 2 2 3" xfId="16917" xr:uid="{00000000-0005-0000-0000-000033560000}"/>
    <cellStyle name="annee semestre 3 2 3 2 2 4 2 2 2 3 2 3 3 2 2 3 2" xfId="8112" xr:uid="{00000000-0005-0000-0000-000034560000}"/>
    <cellStyle name="annee semestre 3 2 3 2 2 4 2 2 2 3 2 3 3 2 2 3 2 2" xfId="35232" xr:uid="{00000000-0005-0000-0000-000035560000}"/>
    <cellStyle name="annee semestre 3 2 3 2 2 4 2 2 2 3 2 3 3 2 2 3 3" xfId="24612" xr:uid="{00000000-0005-0000-0000-000036560000}"/>
    <cellStyle name="annee semestre 3 2 3 2 2 4 2 2 2 3 2 3 3 2 2 4" xfId="28101" xr:uid="{00000000-0005-0000-0000-000037560000}"/>
    <cellStyle name="annee semestre 3 2 3 2 2 4 2 2 2 3 2 3 3 3" xfId="16356" xr:uid="{00000000-0005-0000-0000-000038560000}"/>
    <cellStyle name="annee semestre 3 2 3 2 2 4 2 2 2 3 2 3 3 3 2" xfId="19892" xr:uid="{00000000-0005-0000-0000-000039560000}"/>
    <cellStyle name="annee semestre 3 2 3 2 2 4 2 2 2 3 2 3 3 3 2 2" xfId="34671" xr:uid="{00000000-0005-0000-0000-00003A560000}"/>
    <cellStyle name="annee semestre 3 2 3 2 2 4 2 2 2 3 2 3 3 3 3" xfId="29767" xr:uid="{00000000-0005-0000-0000-00003B560000}"/>
    <cellStyle name="annee semestre 3 2 3 2 2 4 2 2 2 3 2 3 3 4" xfId="23629" xr:uid="{00000000-0005-0000-0000-00003C560000}"/>
    <cellStyle name="annee semestre 3 2 3 2 2 4 2 2 2 3 2 4" xfId="16199" xr:uid="{00000000-0005-0000-0000-00003D560000}"/>
    <cellStyle name="annee semestre 3 2 3 2 2 4 2 2 2 3 2 4 2" xfId="13075" xr:uid="{00000000-0005-0000-0000-00003E560000}"/>
    <cellStyle name="annee semestre 3 2 3 2 2 4 2 2 2 3 2 4 2 2" xfId="34514" xr:uid="{00000000-0005-0000-0000-00003F560000}"/>
    <cellStyle name="annee semestre 3 2 3 2 2 4 2 2 2 3 2 4 3" xfId="28780" xr:uid="{00000000-0005-0000-0000-000040560000}"/>
    <cellStyle name="annee semestre 3 2 3 2 2 4 2 2 2 3 2 5" xfId="25013" xr:uid="{00000000-0005-0000-0000-000041560000}"/>
    <cellStyle name="annee semestre 3 2 3 2 2 4 2 2 2 4" xfId="14831" xr:uid="{00000000-0005-0000-0000-000042560000}"/>
    <cellStyle name="annee semestre 3 2 3 2 2 4 2 2 2 4 2" xfId="20455" xr:uid="{00000000-0005-0000-0000-000043560000}"/>
    <cellStyle name="annee semestre 3 2 3 2 2 4 2 2 2 4 2 2" xfId="33153" xr:uid="{00000000-0005-0000-0000-000044560000}"/>
    <cellStyle name="annee semestre 3 2 3 2 2 4 2 2 2 4 3" xfId="23788" xr:uid="{00000000-0005-0000-0000-000045560000}"/>
    <cellStyle name="annee semestre 3 2 3 2 2 4 2 2 2 5" xfId="22095" xr:uid="{00000000-0005-0000-0000-000046560000}"/>
    <cellStyle name="annee semestre 3 2 3 2 2 4 2 3" xfId="15126" xr:uid="{00000000-0005-0000-0000-000047560000}"/>
    <cellStyle name="annee semestre 3 2 3 2 2 4 2 3 2" xfId="12854" xr:uid="{00000000-0005-0000-0000-000048560000}"/>
    <cellStyle name="annee semestre 3 2 3 2 2 4 2 3 2 2" xfId="33446" xr:uid="{00000000-0005-0000-0000-000049560000}"/>
    <cellStyle name="annee semestre 3 2 3 2 2 4 2 3 3" xfId="30083" xr:uid="{00000000-0005-0000-0000-00004A560000}"/>
    <cellStyle name="annee semestre 3 2 3 2 2 4 2 4" xfId="28227" xr:uid="{00000000-0005-0000-0000-00004B560000}"/>
    <cellStyle name="annee semestre 3 2 3 2 3" xfId="541" xr:uid="{00000000-0005-0000-0000-00004C560000}"/>
    <cellStyle name="annee semestre 3 2 3 2 3 2" xfId="762" xr:uid="{00000000-0005-0000-0000-00004D560000}"/>
    <cellStyle name="annee semestre 3 2 3 2 3 2 2" xfId="847" xr:uid="{00000000-0005-0000-0000-00004E560000}"/>
    <cellStyle name="annee semestre 3 2 3 2 3 2 2 2" xfId="665" xr:uid="{00000000-0005-0000-0000-00004F560000}"/>
    <cellStyle name="annee semestre 3 2 3 2 3 2 2 2 2" xfId="940" xr:uid="{00000000-0005-0000-0000-000050560000}"/>
    <cellStyle name="annee semestre 3 2 3 2 3 2 2 2 2 2" xfId="1219" xr:uid="{00000000-0005-0000-0000-000051560000}"/>
    <cellStyle name="annee semestre 3 2 3 2 3 2 2 2 2 2 2" xfId="1254" xr:uid="{00000000-0005-0000-0000-000052560000}"/>
    <cellStyle name="annee semestre 3 2 3 2 3 2 2 2 2 2 2 2" xfId="1647" xr:uid="{00000000-0005-0000-0000-000053560000}"/>
    <cellStyle name="annee semestre 3 2 3 2 3 2 2 2 2 2 2 2 2" xfId="1925" xr:uid="{00000000-0005-0000-0000-000054560000}"/>
    <cellStyle name="annee semestre 3 2 3 2 3 2 2 2 2 2 2 2 2 2" xfId="2437" xr:uid="{00000000-0005-0000-0000-000055560000}"/>
    <cellStyle name="annee semestre 3 2 3 2 3 2 2 2 2 2 2 2 2 2 2" xfId="2815" xr:uid="{00000000-0005-0000-0000-000056560000}"/>
    <cellStyle name="annee semestre 3 2 3 2 3 2 2 2 2 2 2 2 2 2 2 2" xfId="4195" xr:uid="{00000000-0005-0000-0000-000057560000}"/>
    <cellStyle name="annee semestre 3 2 3 2 3 2 2 2 2 2 2 2 2 2 2 2 2" xfId="4669" xr:uid="{00000000-0005-0000-0000-000058560000}"/>
    <cellStyle name="annee semestre 3 2 3 2 3 2 2 2 2 2 2 2 2 2 2 2 2 2" xfId="5543" xr:uid="{00000000-0005-0000-0000-000059560000}"/>
    <cellStyle name="annee semestre 3 2 3 2 3 2 2 2 2 2 2 2 2 2 2 2 2 2 2" xfId="6869" xr:uid="{00000000-0005-0000-0000-00005A560000}"/>
    <cellStyle name="annee semestre 3 2 3 2 3 2 2 2 2 2 2 2 2 2 2 2 2 2 2 2" xfId="6005" xr:uid="{00000000-0005-0000-0000-00005B560000}"/>
    <cellStyle name="annee semestre 3 2 3 2 3 2 2 2 2 2 2 2 2 2 2 2 2 2 2 2 2" xfId="7880" xr:uid="{00000000-0005-0000-0000-00005C560000}"/>
    <cellStyle name="annee semestre 3 2 3 2 3 2 2 2 2 2 2 2 2 2 2 2 2 2 2 2 2 2" xfId="13256" xr:uid="{00000000-0005-0000-0000-00005D560000}"/>
    <cellStyle name="annee semestre 3 2 3 2 3 2 2 2 2 2 2 2 2 2 2 2 2 2 2 2 2 2 2" xfId="9822" xr:uid="{00000000-0005-0000-0000-00005E560000}"/>
    <cellStyle name="annee semestre 3 2 3 2 3 2 2 2 2 2 2 2 2 2 2 2 2 2 2 2 2 2 2 2" xfId="31582" xr:uid="{00000000-0005-0000-0000-00005F560000}"/>
    <cellStyle name="annee semestre 3 2 3 2 3 2 2 2 2 2 2 2 2 2 2 2 2 2 2 2 2 2 3" xfId="24886" xr:uid="{00000000-0005-0000-0000-000060560000}"/>
    <cellStyle name="annee semestre 3 2 3 2 3 2 2 2 2 2 2 2 2 2 2 2 2 2 2 2 2 3" xfId="30600" xr:uid="{00000000-0005-0000-0000-000061560000}"/>
    <cellStyle name="annee semestre 3 2 3 2 3 2 2 2 2 2 2 2 2 2 2 2 2 2 2 2 3" xfId="18185" xr:uid="{00000000-0005-0000-0000-000062560000}"/>
    <cellStyle name="annee semestre 3 2 3 2 3 2 2 2 2 2 2 2 2 2 2 2 2 2 2 2 3 2" xfId="8869" xr:uid="{00000000-0005-0000-0000-000063560000}"/>
    <cellStyle name="annee semestre 3 2 3 2 3 2 2 2 2 2 2 2 2 2 2 2 2 2 2 2 3 2 2" xfId="36500" xr:uid="{00000000-0005-0000-0000-000064560000}"/>
    <cellStyle name="annee semestre 3 2 3 2 3 2 2 2 2 2 2 2 2 2 2 2 2 2 2 2 3 3" xfId="27231" xr:uid="{00000000-0005-0000-0000-000065560000}"/>
    <cellStyle name="annee semestre 3 2 3 2 3 2 2 2 2 2 2 2 2 2 2 2 2 2 2 2 4" xfId="26793" xr:uid="{00000000-0005-0000-0000-000066560000}"/>
    <cellStyle name="annee semestre 3 2 3 2 3 2 2 2 2 2 2 2 2 2 2 2 2 2 2 3" xfId="11027" xr:uid="{00000000-0005-0000-0000-000067560000}"/>
    <cellStyle name="annee semestre 3 2 3 2 3 2 2 2 2 2 2 2 2 2 2 2 2 2 2 3 2" xfId="12259" xr:uid="{00000000-0005-0000-0000-000068560000}"/>
    <cellStyle name="annee semestre 3 2 3 2 3 2 2 2 2 2 2 2 2 2 2 2 2 2 2 3 2 2" xfId="13442" xr:uid="{00000000-0005-0000-0000-000069560000}"/>
    <cellStyle name="annee semestre 3 2 3 2 3 2 2 2 2 2 2 2 2 2 2 2 2 2 2 3 2 2 2" xfId="12680" xr:uid="{00000000-0005-0000-0000-00006A560000}"/>
    <cellStyle name="annee semestre 3 2 3 2 3 2 2 2 2 2 2 2 2 2 2 2 2 2 2 3 2 2 2 2" xfId="31768" xr:uid="{00000000-0005-0000-0000-00006B560000}"/>
    <cellStyle name="annee semestre 3 2 3 2 3 2 2 2 2 2 2 2 2 2 2 2 2 2 2 3 2 2 3" xfId="23663" xr:uid="{00000000-0005-0000-0000-00006C560000}"/>
    <cellStyle name="annee semestre 3 2 3 2 3 2 2 2 2 2 2 2 2 2 2 2 2 2 2 3 2 3" xfId="25565" xr:uid="{00000000-0005-0000-0000-00006D560000}"/>
    <cellStyle name="annee semestre 3 2 3 2 3 2 2 2 2 2 2 2 2 2 2 2 2 2 2 3 3" xfId="17302" xr:uid="{00000000-0005-0000-0000-00006E560000}"/>
    <cellStyle name="annee semestre 3 2 3 2 3 2 2 2 2 2 2 2 2 2 2 2 2 2 2 3 3 2" xfId="12811" xr:uid="{00000000-0005-0000-0000-00006F560000}"/>
    <cellStyle name="annee semestre 3 2 3 2 3 2 2 2 2 2 2 2 2 2 2 2 2 2 2 3 3 2 2" xfId="35617" xr:uid="{00000000-0005-0000-0000-000070560000}"/>
    <cellStyle name="annee semestre 3 2 3 2 3 2 2 2 2 2 2 2 2 2 2 2 2 2 2 3 3 3" xfId="30188" xr:uid="{00000000-0005-0000-0000-000071560000}"/>
    <cellStyle name="annee semestre 3 2 3 2 3 2 2 2 2 2 2 2 2 2 2 2 2 2 2 3 4" xfId="25165" xr:uid="{00000000-0005-0000-0000-000072560000}"/>
    <cellStyle name="annee semestre 3 2 3 2 3 2 2 2 2 2 2 2 2 2 2 2 2 2 3" xfId="15386" xr:uid="{00000000-0005-0000-0000-000073560000}"/>
    <cellStyle name="annee semestre 3 2 3 2 3 2 2 2 2 2 2 2 2 2 2 2 2 2 3 2" xfId="8790" xr:uid="{00000000-0005-0000-0000-000074560000}"/>
    <cellStyle name="annee semestre 3 2 3 2 3 2 2 2 2 2 2 2 2 2 2 2 2 2 3 2 2" xfId="33705" xr:uid="{00000000-0005-0000-0000-000075560000}"/>
    <cellStyle name="annee semestre 3 2 3 2 3 2 2 2 2 2 2 2 2 2 2 2 2 2 3 3" xfId="24015" xr:uid="{00000000-0005-0000-0000-000076560000}"/>
    <cellStyle name="annee semestre 3 2 3 2 3 2 2 2 2 2 2 2 2 2 2 2 2 2 4" xfId="27229" xr:uid="{00000000-0005-0000-0000-000077560000}"/>
    <cellStyle name="annee semestre 3 2 3 2 3 2 2 2 2 2 2 2 2 2 2 2 3" xfId="16814" xr:uid="{00000000-0005-0000-0000-000078560000}"/>
    <cellStyle name="annee semestre 3 2 3 2 3 2 2 2 2 2 2 2 2 2 2 2 3 2" xfId="12903" xr:uid="{00000000-0005-0000-0000-000079560000}"/>
    <cellStyle name="annee semestre 3 2 3 2 3 2 2 2 2 2 2 2 2 2 2 2 3 2 2" xfId="35129" xr:uid="{00000000-0005-0000-0000-00007A560000}"/>
    <cellStyle name="annee semestre 3 2 3 2 3 2 2 2 2 2 2 2 2 2 2 2 3 3" xfId="26257" xr:uid="{00000000-0005-0000-0000-00007B560000}"/>
    <cellStyle name="annee semestre 3 2 3 2 3 2 2 2 2 2 2 2 2 2 2 2 4" xfId="24247" xr:uid="{00000000-0005-0000-0000-00007C560000}"/>
    <cellStyle name="annee semestre 3 2 3 2 3 2 2 2 2 2 2 2 2 2 3" xfId="3297" xr:uid="{00000000-0005-0000-0000-00007D560000}"/>
    <cellStyle name="annee semestre 3 2 3 2 3 2 2 2 2 2 2 2 2 2 3 2" xfId="3490" xr:uid="{00000000-0005-0000-0000-00007E560000}"/>
    <cellStyle name="annee semestre 3 2 3 2 3 2 2 2 2 2 2 2 2 2 3 2 2" xfId="5602" xr:uid="{00000000-0005-0000-0000-00007F560000}"/>
    <cellStyle name="annee semestre 3 2 3 2 3 2 2 2 2 2 2 2 2 2 3 2 2 2" xfId="6521" xr:uid="{00000000-0005-0000-0000-000080560000}"/>
    <cellStyle name="annee semestre 3 2 3 2 3 2 2 2 2 2 2 2 2 2 3 2 2 2 2" xfId="5030" xr:uid="{00000000-0005-0000-0000-000081560000}"/>
    <cellStyle name="annee semestre 3 2 3 2 3 2 2 2 2 2 2 2 2 2 3 2 2 2 2 2" xfId="7532" xr:uid="{00000000-0005-0000-0000-000082560000}"/>
    <cellStyle name="annee semestre 3 2 3 2 3 2 2 2 2 2 2 2 2 2 3 2 2 2 2 2 2" xfId="14237" xr:uid="{00000000-0005-0000-0000-000083560000}"/>
    <cellStyle name="annee semestre 3 2 3 2 3 2 2 2 2 2 2 2 2 2 3 2 2 2 2 2 2 2" xfId="18640" xr:uid="{00000000-0005-0000-0000-000084560000}"/>
    <cellStyle name="annee semestre 3 2 3 2 3 2 2 2 2 2 2 2 2 2 3 2 2 2 2 2 2 2 2" xfId="32563" xr:uid="{00000000-0005-0000-0000-000085560000}"/>
    <cellStyle name="annee semestre 3 2 3 2 3 2 2 2 2 2 2 2 2 2 3 2 2 2 2 2 2 3" xfId="31321" xr:uid="{00000000-0005-0000-0000-000086560000}"/>
    <cellStyle name="annee semestre 3 2 3 2 3 2 2 2 2 2 2 2 2 2 3 2 2 2 2 2 3" xfId="25641" xr:uid="{00000000-0005-0000-0000-000087560000}"/>
    <cellStyle name="annee semestre 3 2 3 2 3 2 2 2 2 2 2 2 2 2 3 2 2 2 2 3" xfId="15417" xr:uid="{00000000-0005-0000-0000-000088560000}"/>
    <cellStyle name="annee semestre 3 2 3 2 3 2 2 2 2 2 2 2 2 2 3 2 2 2 2 3 2" xfId="9932" xr:uid="{00000000-0005-0000-0000-000089560000}"/>
    <cellStyle name="annee semestre 3 2 3 2 3 2 2 2 2 2 2 2 2 2 3 2 2 2 2 3 2 2" xfId="33736" xr:uid="{00000000-0005-0000-0000-00008A560000}"/>
    <cellStyle name="annee semestre 3 2 3 2 3 2 2 2 2 2 2 2 2 2 3 2 2 2 2 3 3" xfId="21720" xr:uid="{00000000-0005-0000-0000-00008B560000}"/>
    <cellStyle name="annee semestre 3 2 3 2 3 2 2 2 2 2 2 2 2 2 3 2 2 2 2 4" xfId="25820" xr:uid="{00000000-0005-0000-0000-00008C560000}"/>
    <cellStyle name="annee semestre 3 2 3 2 3 2 2 2 2 2 2 2 2 2 3 2 2 2 3" xfId="10679" xr:uid="{00000000-0005-0000-0000-00008D560000}"/>
    <cellStyle name="annee semestre 3 2 3 2 3 2 2 2 2 2 2 2 2 2 3 2 2 2 3 2" xfId="11826" xr:uid="{00000000-0005-0000-0000-00008E560000}"/>
    <cellStyle name="annee semestre 3 2 3 2 3 2 2 2 2 2 2 2 2 2 3 2 2 2 3 2 2" xfId="13970" xr:uid="{00000000-0005-0000-0000-00008F560000}"/>
    <cellStyle name="annee semestre 3 2 3 2 3 2 2 2 2 2 2 2 2 2 3 2 2 2 3 2 2 2" xfId="9583" xr:uid="{00000000-0005-0000-0000-000090560000}"/>
    <cellStyle name="annee semestre 3 2 3 2 3 2 2 2 2 2 2 2 2 2 3 2 2 2 3 2 2 2 2" xfId="32296" xr:uid="{00000000-0005-0000-0000-000091560000}"/>
    <cellStyle name="annee semestre 3 2 3 2 3 2 2 2 2 2 2 2 2 2 3 2 2 2 3 2 2 3" xfId="24679" xr:uid="{00000000-0005-0000-0000-000092560000}"/>
    <cellStyle name="annee semestre 3 2 3 2 3 2 2 2 2 2 2 2 2 2 3 2 2 2 3 2 3" xfId="28505" xr:uid="{00000000-0005-0000-0000-000093560000}"/>
    <cellStyle name="annee semestre 3 2 3 2 3 2 2 2 2 2 2 2 2 2 3 2 2 2 3 3" xfId="17349" xr:uid="{00000000-0005-0000-0000-000094560000}"/>
    <cellStyle name="annee semestre 3 2 3 2 3 2 2 2 2 2 2 2 2 2 3 2 2 2 3 3 2" xfId="8861" xr:uid="{00000000-0005-0000-0000-000095560000}"/>
    <cellStyle name="annee semestre 3 2 3 2 3 2 2 2 2 2 2 2 2 2 3 2 2 2 3 3 2 2" xfId="35664" xr:uid="{00000000-0005-0000-0000-000096560000}"/>
    <cellStyle name="annee semestre 3 2 3 2 3 2 2 2 2 2 2 2 2 2 3 2 2 2 3 3 3" xfId="30308" xr:uid="{00000000-0005-0000-0000-000097560000}"/>
    <cellStyle name="annee semestre 3 2 3 2 3 2 2 2 2 2 2 2 2 2 3 2 2 2 3 4" xfId="27820" xr:uid="{00000000-0005-0000-0000-000098560000}"/>
    <cellStyle name="annee semestre 3 2 3 2 3 2 2 2 2 2 2 2 2 2 3 2 2 3" xfId="16783" xr:uid="{00000000-0005-0000-0000-000099560000}"/>
    <cellStyle name="annee semestre 3 2 3 2 3 2 2 2 2 2 2 2 2 2 3 2 2 3 2" xfId="8688" xr:uid="{00000000-0005-0000-0000-00009A560000}"/>
    <cellStyle name="annee semestre 3 2 3 2 3 2 2 2 2 2 2 2 2 2 3 2 2 3 2 2" xfId="35098" xr:uid="{00000000-0005-0000-0000-00009B560000}"/>
    <cellStyle name="annee semestre 3 2 3 2 3 2 2 2 2 2 2 2 2 2 3 2 2 3 3" xfId="20819" xr:uid="{00000000-0005-0000-0000-00009C560000}"/>
    <cellStyle name="annee semestre 3 2 3 2 3 2 2 2 2 2 2 2 2 2 3 2 2 4" xfId="23404" xr:uid="{00000000-0005-0000-0000-00009D560000}"/>
    <cellStyle name="annee semestre 3 2 3 2 3 2 2 2 2 2 2 2 2 2 3 3" xfId="15100" xr:uid="{00000000-0005-0000-0000-00009E560000}"/>
    <cellStyle name="annee semestre 3 2 3 2 3 2 2 2 2 2 2 2 2 2 3 3 2" xfId="20345" xr:uid="{00000000-0005-0000-0000-00009F560000}"/>
    <cellStyle name="annee semestre 3 2 3 2 3 2 2 2 2 2 2 2 2 2 3 3 2 2" xfId="33420" xr:uid="{00000000-0005-0000-0000-0000A0560000}"/>
    <cellStyle name="annee semestre 3 2 3 2 3 2 2 2 2 2 2 2 2 2 3 3 3" xfId="28852" xr:uid="{00000000-0005-0000-0000-0000A1560000}"/>
    <cellStyle name="annee semestre 3 2 3 2 3 2 2 2 2 2 2 2 2 2 3 4" xfId="22810" xr:uid="{00000000-0005-0000-0000-0000A2560000}"/>
    <cellStyle name="annee semestre 3 2 3 2 3 2 2 2 2 2 2 2 3" xfId="2548" xr:uid="{00000000-0005-0000-0000-0000A3560000}"/>
    <cellStyle name="annee semestre 3 2 3 2 3 2 2 2 2 2 2 2 3 2" xfId="2236" xr:uid="{00000000-0005-0000-0000-0000A4560000}"/>
    <cellStyle name="annee semestre 3 2 3 2 3 2 2 2 2 2 2 2 3 2 2" xfId="4088" xr:uid="{00000000-0005-0000-0000-0000A5560000}"/>
    <cellStyle name="annee semestre 3 2 3 2 3 2 2 2 2 2 2 2 3 2 2 2" xfId="4562" xr:uid="{00000000-0005-0000-0000-0000A6560000}"/>
    <cellStyle name="annee semestre 3 2 3 2 3 2 2 2 2 2 2 2 3 2 2 2 2" xfId="4988" xr:uid="{00000000-0005-0000-0000-0000A7560000}"/>
    <cellStyle name="annee semestre 3 2 3 2 3 2 2 2 2 2 2 2 3 2 2 2 2 2" xfId="7090" xr:uid="{00000000-0005-0000-0000-0000A8560000}"/>
    <cellStyle name="annee semestre 3 2 3 2 3 2 2 2 2 2 2 2 3 2 2 2 2 2 2" xfId="4790" xr:uid="{00000000-0005-0000-0000-0000A9560000}"/>
    <cellStyle name="annee semestre 3 2 3 2 3 2 2 2 2 2 2 2 3 2 2 2 2 2 2 2" xfId="8005" xr:uid="{00000000-0005-0000-0000-0000AA560000}"/>
    <cellStyle name="annee semestre 3 2 3 2 3 2 2 2 2 2 2 2 3 2 2 2 2 2 2 2 2" xfId="13736" xr:uid="{00000000-0005-0000-0000-0000AB560000}"/>
    <cellStyle name="annee semestre 3 2 3 2 3 2 2 2 2 2 2 2 3 2 2 2 2 2 2 2 2 2" xfId="19096" xr:uid="{00000000-0005-0000-0000-0000AC560000}"/>
    <cellStyle name="annee semestre 3 2 3 2 3 2 2 2 2 2 2 2 3 2 2 2 2 2 2 2 2 2 2" xfId="32062" xr:uid="{00000000-0005-0000-0000-0000AD560000}"/>
    <cellStyle name="annee semestre 3 2 3 2 3 2 2 2 2 2 2 2 3 2 2 2 2 2 2 2 2 3" xfId="23259" xr:uid="{00000000-0005-0000-0000-0000AE560000}"/>
    <cellStyle name="annee semestre 3 2 3 2 3 2 2 2 2 2 2 2 3 2 2 2 2 2 2 2 3" xfId="23568" xr:uid="{00000000-0005-0000-0000-0000AF560000}"/>
    <cellStyle name="annee semestre 3 2 3 2 3 2 2 2 2 2 2 2 3 2 2 2 2 2 2 3" xfId="18505" xr:uid="{00000000-0005-0000-0000-0000B0560000}"/>
    <cellStyle name="annee semestre 3 2 3 2 3 2 2 2 2 2 2 2 3 2 2 2 2 2 2 3 2" xfId="20325" xr:uid="{00000000-0005-0000-0000-0000B1560000}"/>
    <cellStyle name="annee semestre 3 2 3 2 3 2 2 2 2 2 2 2 3 2 2 2 2 2 2 3 2 2" xfId="36820" xr:uid="{00000000-0005-0000-0000-0000B2560000}"/>
    <cellStyle name="annee semestre 3 2 3 2 3 2 2 2 2 2 2 2 3 2 2 2 2 2 2 3 3" xfId="31037" xr:uid="{00000000-0005-0000-0000-0000B3560000}"/>
    <cellStyle name="annee semestre 3 2 3 2 3 2 2 2 2 2 2 2 3 2 2 2 2 2 2 4" xfId="28920" xr:uid="{00000000-0005-0000-0000-0000B4560000}"/>
    <cellStyle name="annee semestre 3 2 3 2 3 2 2 2 2 2 2 2 3 2 2 2 2 2 3" xfId="11152" xr:uid="{00000000-0005-0000-0000-0000B5560000}"/>
    <cellStyle name="annee semestre 3 2 3 2 3 2 2 2 2 2 2 2 3 2 2 2 2 2 3 2" xfId="12528" xr:uid="{00000000-0005-0000-0000-0000B6560000}"/>
    <cellStyle name="annee semestre 3 2 3 2 3 2 2 2 2 2 2 2 3 2 2 2 2 2 3 2 2" xfId="14704" xr:uid="{00000000-0005-0000-0000-0000B7560000}"/>
    <cellStyle name="annee semestre 3 2 3 2 3 2 2 2 2 2 2 2 3 2 2 2 2 2 3 2 2 2" xfId="11509" xr:uid="{00000000-0005-0000-0000-0000B8560000}"/>
    <cellStyle name="annee semestre 3 2 3 2 3 2 2 2 2 2 2 2 3 2 2 2 2 2 3 2 2 2 2" xfId="33030" xr:uid="{00000000-0005-0000-0000-0000B9560000}"/>
    <cellStyle name="annee semestre 3 2 3 2 3 2 2 2 2 2 2 2 3 2 2 2 2 2 3 2 2 3" xfId="29217" xr:uid="{00000000-0005-0000-0000-0000BA560000}"/>
    <cellStyle name="annee semestre 3 2 3 2 3 2 2 2 2 2 2 2 3 2 2 2 2 2 3 2 3" xfId="31058" xr:uid="{00000000-0005-0000-0000-0000BB560000}"/>
    <cellStyle name="annee semestre 3 2 3 2 3 2 2 2 2 2 2 2 3 2 2 2 2 2 3 3" xfId="18537" xr:uid="{00000000-0005-0000-0000-0000BC560000}"/>
    <cellStyle name="annee semestre 3 2 3 2 3 2 2 2 2 2 2 2 3 2 2 2 2 2 3 3 2" xfId="11285" xr:uid="{00000000-0005-0000-0000-0000BD560000}"/>
    <cellStyle name="annee semestre 3 2 3 2 3 2 2 2 2 2 2 2 3 2 2 2 2 2 3 3 2 2" xfId="36852" xr:uid="{00000000-0005-0000-0000-0000BE560000}"/>
    <cellStyle name="annee semestre 3 2 3 2 3 2 2 2 2 2 2 2 3 2 2 2 2 2 3 3 3" xfId="20795" xr:uid="{00000000-0005-0000-0000-0000BF560000}"/>
    <cellStyle name="annee semestre 3 2 3 2 3 2 2 2 2 2 2 2 3 2 2 2 2 2 3 4" xfId="20975" xr:uid="{00000000-0005-0000-0000-0000C0560000}"/>
    <cellStyle name="annee semestre 3 2 3 2 3 2 2 2 2 2 2 2 3 2 2 2 2 3" xfId="16945" xr:uid="{00000000-0005-0000-0000-0000C1560000}"/>
    <cellStyle name="annee semestre 3 2 3 2 3 2 2 2 2 2 2 2 3 2 2 2 2 3 2" xfId="11643" xr:uid="{00000000-0005-0000-0000-0000C2560000}"/>
    <cellStyle name="annee semestre 3 2 3 2 3 2 2 2 2 2 2 2 3 2 2 2 2 3 2 2" xfId="35260" xr:uid="{00000000-0005-0000-0000-0000C3560000}"/>
    <cellStyle name="annee semestre 3 2 3 2 3 2 2 2 2 2 2 2 3 2 2 2 2 3 3" xfId="29974" xr:uid="{00000000-0005-0000-0000-0000C4560000}"/>
    <cellStyle name="annee semestre 3 2 3 2 3 2 2 2 2 2 2 2 3 2 2 2 2 4" xfId="22642" xr:uid="{00000000-0005-0000-0000-0000C5560000}"/>
    <cellStyle name="annee semestre 3 2 3 2 3 2 2 2 2 2 2 2 3 2 2 3" xfId="14996" xr:uid="{00000000-0005-0000-0000-0000C6560000}"/>
    <cellStyle name="annee semestre 3 2 3 2 3 2 2 2 2 2 2 2 3 2 2 3 2" xfId="18935" xr:uid="{00000000-0005-0000-0000-0000C7560000}"/>
    <cellStyle name="annee semestre 3 2 3 2 3 2 2 2 2 2 2 2 3 2 2 3 2 2" xfId="33316" xr:uid="{00000000-0005-0000-0000-0000C8560000}"/>
    <cellStyle name="annee semestre 3 2 3 2 3 2 2 2 2 2 2 2 3 2 2 3 3" xfId="22330" xr:uid="{00000000-0005-0000-0000-0000C9560000}"/>
    <cellStyle name="annee semestre 3 2 3 2 3 2 2 2 2 2 2 2 3 2 2 4" xfId="25349" xr:uid="{00000000-0005-0000-0000-0000CA560000}"/>
    <cellStyle name="annee semestre 3 2 3 2 3 2 2 2 2 2 2 2 3 3" xfId="3102" xr:uid="{00000000-0005-0000-0000-0000CB560000}"/>
    <cellStyle name="annee semestre 3 2 3 2 3 2 2 2 2 2 2 2 3 3 2" xfId="3815" xr:uid="{00000000-0005-0000-0000-0000CC560000}"/>
    <cellStyle name="annee semestre 3 2 3 2 3 2 2 2 2 2 2 2 3 3 2 2" xfId="5465" xr:uid="{00000000-0005-0000-0000-0000CD560000}"/>
    <cellStyle name="annee semestre 3 2 3 2 3 2 2 2 2 2 2 2 3 3 2 2 2" xfId="6680" xr:uid="{00000000-0005-0000-0000-0000CE560000}"/>
    <cellStyle name="annee semestre 3 2 3 2 3 2 2 2 2 2 2 2 3 3 2 2 2 2" xfId="6962" xr:uid="{00000000-0005-0000-0000-0000CF560000}"/>
    <cellStyle name="annee semestre 3 2 3 2 3 2 2 2 2 2 2 2 3 3 2 2 2 2 2" xfId="7691" xr:uid="{00000000-0005-0000-0000-0000D0560000}"/>
    <cellStyle name="annee semestre 3 2 3 2 3 2 2 2 2 2 2 2 3 3 2 2 2 2 2 2" xfId="13221" xr:uid="{00000000-0005-0000-0000-0000D1560000}"/>
    <cellStyle name="annee semestre 3 2 3 2 3 2 2 2 2 2 2 2 3 3 2 2 2 2 2 2 2" xfId="19493" xr:uid="{00000000-0005-0000-0000-0000D2560000}"/>
    <cellStyle name="annee semestre 3 2 3 2 3 2 2 2 2 2 2 2 3 3 2 2 2 2 2 2 2 2" xfId="31547" xr:uid="{00000000-0005-0000-0000-0000D3560000}"/>
    <cellStyle name="annee semestre 3 2 3 2 3 2 2 2 2 2 2 2 3 3 2 2 2 2 2 2 3" xfId="31348" xr:uid="{00000000-0005-0000-0000-0000D4560000}"/>
    <cellStyle name="annee semestre 3 2 3 2 3 2 2 2 2 2 2 2 3 3 2 2 2 2 2 3" xfId="30635" xr:uid="{00000000-0005-0000-0000-0000D5560000}"/>
    <cellStyle name="annee semestre 3 2 3 2 3 2 2 2 2 2 2 2 3 3 2 2 2 2 3" xfId="18404" xr:uid="{00000000-0005-0000-0000-0000D6560000}"/>
    <cellStyle name="annee semestre 3 2 3 2 3 2 2 2 2 2 2 2 3 3 2 2 2 2 3 2" xfId="19298" xr:uid="{00000000-0005-0000-0000-0000D7560000}"/>
    <cellStyle name="annee semestre 3 2 3 2 3 2 2 2 2 2 2 2 3 3 2 2 2 2 3 2 2" xfId="36719" xr:uid="{00000000-0005-0000-0000-0000D8560000}"/>
    <cellStyle name="annee semestre 3 2 3 2 3 2 2 2 2 2 2 2 3 3 2 2 2 2 3 3" xfId="28711" xr:uid="{00000000-0005-0000-0000-0000D9560000}"/>
    <cellStyle name="annee semestre 3 2 3 2 3 2 2 2 2 2 2 2 3 3 2 2 2 2 4" xfId="27120" xr:uid="{00000000-0005-0000-0000-0000DA560000}"/>
    <cellStyle name="annee semestre 3 2 3 2 3 2 2 2 2 2 2 2 3 3 2 2 2 3" xfId="10838" xr:uid="{00000000-0005-0000-0000-0000DB560000}"/>
    <cellStyle name="annee semestre 3 2 3 2 3 2 2 2 2 2 2 2 3 3 2 2 2 3 2" xfId="12323" xr:uid="{00000000-0005-0000-0000-0000DC560000}"/>
    <cellStyle name="annee semestre 3 2 3 2 3 2 2 2 2 2 2 2 3 3 2 2 2 3 2 2" xfId="14499" xr:uid="{00000000-0005-0000-0000-0000DD560000}"/>
    <cellStyle name="annee semestre 3 2 3 2 3 2 2 2 2 2 2 2 3 3 2 2 2 3 2 2 2" xfId="12884" xr:uid="{00000000-0005-0000-0000-0000DE560000}"/>
    <cellStyle name="annee semestre 3 2 3 2 3 2 2 2 2 2 2 2 3 3 2 2 2 3 2 2 2 2" xfId="32825" xr:uid="{00000000-0005-0000-0000-0000DF560000}"/>
    <cellStyle name="annee semestre 3 2 3 2 3 2 2 2 2 2 2 2 3 3 2 2 2 3 2 2 3" xfId="28834" xr:uid="{00000000-0005-0000-0000-0000E0560000}"/>
    <cellStyle name="annee semestre 3 2 3 2 3 2 2 2 2 2 2 2 3 3 2 2 2 3 2 3" xfId="25572" xr:uid="{00000000-0005-0000-0000-0000E1560000}"/>
    <cellStyle name="annee semestre 3 2 3 2 3 2 2 2 2 2 2 2 3 3 2 2 2 3 3" xfId="16648" xr:uid="{00000000-0005-0000-0000-0000E2560000}"/>
    <cellStyle name="annee semestre 3 2 3 2 3 2 2 2 2 2 2 2 3 3 2 2 2 3 3 2" xfId="9738" xr:uid="{00000000-0005-0000-0000-0000E3560000}"/>
    <cellStyle name="annee semestre 3 2 3 2 3 2 2 2 2 2 2 2 3 3 2 2 2 3 3 2 2" xfId="34963" xr:uid="{00000000-0005-0000-0000-0000E4560000}"/>
    <cellStyle name="annee semestre 3 2 3 2 3 2 2 2 2 2 2 2 3 3 2 2 2 3 3 3" xfId="22938" xr:uid="{00000000-0005-0000-0000-0000E5560000}"/>
    <cellStyle name="annee semestre 3 2 3 2 3 2 2 2 2 2 2 2 3 3 2 2 2 3 4" xfId="24442" xr:uid="{00000000-0005-0000-0000-0000E6560000}"/>
    <cellStyle name="annee semestre 3 2 3 2 3 2 2 2 2 2 2 2 3 3 2 2 3" xfId="17518" xr:uid="{00000000-0005-0000-0000-0000E7560000}"/>
    <cellStyle name="annee semestre 3 2 3 2 3 2 2 2 2 2 2 2 3 3 2 2 3 2" xfId="10298" xr:uid="{00000000-0005-0000-0000-0000E8560000}"/>
    <cellStyle name="annee semestre 3 2 3 2 3 2 2 2 2 2 2 2 3 3 2 2 3 2 2" xfId="35833" xr:uid="{00000000-0005-0000-0000-0000E9560000}"/>
    <cellStyle name="annee semestre 3 2 3 2 3 2 2 2 2 2 2 2 3 3 2 2 3 3" xfId="21492" xr:uid="{00000000-0005-0000-0000-0000EA560000}"/>
    <cellStyle name="annee semestre 3 2 3 2 3 2 2 2 2 2 2 2 3 3 2 2 4" xfId="23041" xr:uid="{00000000-0005-0000-0000-0000EB560000}"/>
    <cellStyle name="annee semestre 3 2 3 2 3 2 2 2 2 2 2 2 3 3 3" xfId="15855" xr:uid="{00000000-0005-0000-0000-0000EC560000}"/>
    <cellStyle name="annee semestre 3 2 3 2 3 2 2 2 2 2 2 2 3 3 3 2" xfId="9207" xr:uid="{00000000-0005-0000-0000-0000ED560000}"/>
    <cellStyle name="annee semestre 3 2 3 2 3 2 2 2 2 2 2 2 3 3 3 2 2" xfId="34171" xr:uid="{00000000-0005-0000-0000-0000EE560000}"/>
    <cellStyle name="annee semestre 3 2 3 2 3 2 2 2 2 2 2 2 3 3 3 3" xfId="24830" xr:uid="{00000000-0005-0000-0000-0000EF560000}"/>
    <cellStyle name="annee semestre 3 2 3 2 3 2 2 2 2 2 2 2 3 3 4" xfId="23616" xr:uid="{00000000-0005-0000-0000-0000F0560000}"/>
    <cellStyle name="annee semestre 3 2 3 2 3 2 2 2 2 2 2 2 4" xfId="16170" xr:uid="{00000000-0005-0000-0000-0000F1560000}"/>
    <cellStyle name="annee semestre 3 2 3 2 3 2 2 2 2 2 2 2 4 2" xfId="19080" xr:uid="{00000000-0005-0000-0000-0000F2560000}"/>
    <cellStyle name="annee semestre 3 2 3 2 3 2 2 2 2 2 2 2 4 2 2" xfId="34485" xr:uid="{00000000-0005-0000-0000-0000F3560000}"/>
    <cellStyle name="annee semestre 3 2 3 2 3 2 2 2 2 2 2 2 4 3" xfId="26378" xr:uid="{00000000-0005-0000-0000-0000F4560000}"/>
    <cellStyle name="annee semestre 3 2 3 2 3 2 2 2 2 2 2 2 5" xfId="23706" xr:uid="{00000000-0005-0000-0000-0000F5560000}"/>
    <cellStyle name="annee semestre 3 2 3 2 3 2 2 2 2 2 3" xfId="15948" xr:uid="{00000000-0005-0000-0000-0000F6560000}"/>
    <cellStyle name="annee semestre 3 2 3 2 3 2 2 2 2 2 3 2" xfId="10212" xr:uid="{00000000-0005-0000-0000-0000F7560000}"/>
    <cellStyle name="annee semestre 3 2 3 2 3 2 2 2 2 2 3 2 2" xfId="34264" xr:uid="{00000000-0005-0000-0000-0000F8560000}"/>
    <cellStyle name="annee semestre 3 2 3 2 3 2 2 2 2 2 3 3" xfId="24493" xr:uid="{00000000-0005-0000-0000-0000F9560000}"/>
    <cellStyle name="annee semestre 3 2 3 2 3 2 2 2 2 2 4" xfId="27322" xr:uid="{00000000-0005-0000-0000-0000FA560000}"/>
    <cellStyle name="annee semestre 3 2 3 2 3 2 2 2 2 3" xfId="1386" xr:uid="{00000000-0005-0000-0000-0000FB560000}"/>
    <cellStyle name="annee semestre 3 2 3 2 3 2 2 2 2 3 2" xfId="1715" xr:uid="{00000000-0005-0000-0000-0000FC560000}"/>
    <cellStyle name="annee semestre 3 2 3 2 3 2 2 2 2 3 2 2" xfId="1993" xr:uid="{00000000-0005-0000-0000-0000FD560000}"/>
    <cellStyle name="annee semestre 3 2 3 2 3 2 2 2 2 3 2 2 2" xfId="2179" xr:uid="{00000000-0005-0000-0000-0000FE560000}"/>
    <cellStyle name="annee semestre 3 2 3 2 3 2 2 2 2 3 2 2 2 2" xfId="2883" xr:uid="{00000000-0005-0000-0000-0000FF560000}"/>
    <cellStyle name="annee semestre 3 2 3 2 3 2 2 2 2 3 2 2 2 2 2" xfId="4228" xr:uid="{00000000-0005-0000-0000-000000570000}"/>
    <cellStyle name="annee semestre 3 2 3 2 3 2 2 2 2 3 2 2 2 2 2 2" xfId="4702" xr:uid="{00000000-0005-0000-0000-000001570000}"/>
    <cellStyle name="annee semestre 3 2 3 2 3 2 2 2 2 3 2 2 2 2 2 2 2" xfId="5210" xr:uid="{00000000-0005-0000-0000-000002570000}"/>
    <cellStyle name="annee semestre 3 2 3 2 3 2 2 2 2 3 2 2 2 2 2 2 2 2" xfId="6371" xr:uid="{00000000-0005-0000-0000-000003570000}"/>
    <cellStyle name="annee semestre 3 2 3 2 3 2 2 2 2 3 2 2 2 2 2 2 2 2 2" xfId="6260" xr:uid="{00000000-0005-0000-0000-000004570000}"/>
    <cellStyle name="annee semestre 3 2 3 2 3 2 2 2 2 3 2 2 2 2 2 2 2 2 2 2" xfId="7382" xr:uid="{00000000-0005-0000-0000-000005570000}"/>
    <cellStyle name="annee semestre 3 2 3 2 3 2 2 2 2 3 2 2 2 2 2 2 2 2 2 2 2" xfId="14373" xr:uid="{00000000-0005-0000-0000-000006570000}"/>
    <cellStyle name="annee semestre 3 2 3 2 3 2 2 2 2 3 2 2 2 2 2 2 2 2 2 2 2 2" xfId="19278" xr:uid="{00000000-0005-0000-0000-000007570000}"/>
    <cellStyle name="annee semestre 3 2 3 2 3 2 2 2 2 3 2 2 2 2 2 2 2 2 2 2 2 2 2" xfId="32699" xr:uid="{00000000-0005-0000-0000-000008570000}"/>
    <cellStyle name="annee semestre 3 2 3 2 3 2 2 2 2 3 2 2 2 2 2 2 2 2 2 2 2 3" xfId="30851" xr:uid="{00000000-0005-0000-0000-000009570000}"/>
    <cellStyle name="annee semestre 3 2 3 2 3 2 2 2 2 3 2 2 2 2 2 2 2 2 2 2 3" xfId="30165" xr:uid="{00000000-0005-0000-0000-00000A570000}"/>
    <cellStyle name="annee semestre 3 2 3 2 3 2 2 2 2 3 2 2 2 2 2 2 2 2 2 3" xfId="16598" xr:uid="{00000000-0005-0000-0000-00000B570000}"/>
    <cellStyle name="annee semestre 3 2 3 2 3 2 2 2 2 3 2 2 2 2 2 2 2 2 2 3 2" xfId="18885" xr:uid="{00000000-0005-0000-0000-00000C570000}"/>
    <cellStyle name="annee semestre 3 2 3 2 3 2 2 2 2 3 2 2 2 2 2 2 2 2 2 3 2 2" xfId="34913" xr:uid="{00000000-0005-0000-0000-00000D570000}"/>
    <cellStyle name="annee semestre 3 2 3 2 3 2 2 2 2 3 2 2 2 2 2 2 2 2 2 3 3" xfId="25428" xr:uid="{00000000-0005-0000-0000-00000E570000}"/>
    <cellStyle name="annee semestre 3 2 3 2 3 2 2 2 2 3 2 2 2 2 2 2 2 2 2 4" xfId="28022" xr:uid="{00000000-0005-0000-0000-00000F570000}"/>
    <cellStyle name="annee semestre 3 2 3 2 3 2 2 2 2 3 2 2 2 2 2 2 2 2 3" xfId="10529" xr:uid="{00000000-0005-0000-0000-000010570000}"/>
    <cellStyle name="annee semestre 3 2 3 2 3 2 2 2 2 3 2 2 2 2 2 2 2 2 3 2" xfId="11897" xr:uid="{00000000-0005-0000-0000-000011570000}"/>
    <cellStyle name="annee semestre 3 2 3 2 3 2 2 2 2 3 2 2 2 2 2 2 2 2 3 2 2" xfId="14230" xr:uid="{00000000-0005-0000-0000-000012570000}"/>
    <cellStyle name="annee semestre 3 2 3 2 3 2 2 2 2 3 2 2 2 2 2 2 2 2 3 2 2 2" xfId="20068" xr:uid="{00000000-0005-0000-0000-000013570000}"/>
    <cellStyle name="annee semestre 3 2 3 2 3 2 2 2 2 3 2 2 2 2 2 2 2 2 3 2 2 2 2" xfId="32556" xr:uid="{00000000-0005-0000-0000-000014570000}"/>
    <cellStyle name="annee semestre 3 2 3 2 3 2 2 2 2 3 2 2 2 2 2 2 2 2 3 2 2 3" xfId="22068" xr:uid="{00000000-0005-0000-0000-000015570000}"/>
    <cellStyle name="annee semestre 3 2 3 2 3 2 2 2 2 3 2 2 2 2 2 2 2 2 3 2 3" xfId="26536" xr:uid="{00000000-0005-0000-0000-000016570000}"/>
    <cellStyle name="annee semestre 3 2 3 2 3 2 2 2 2 3 2 2 2 2 2 2 2 2 3 3" xfId="15889" xr:uid="{00000000-0005-0000-0000-000017570000}"/>
    <cellStyle name="annee semestre 3 2 3 2 3 2 2 2 2 3 2 2 2 2 2 2 2 2 3 3 2" xfId="8219" xr:uid="{00000000-0005-0000-0000-000018570000}"/>
    <cellStyle name="annee semestre 3 2 3 2 3 2 2 2 2 3 2 2 2 2 2 2 2 2 3 3 2 2" xfId="34205" xr:uid="{00000000-0005-0000-0000-000019570000}"/>
    <cellStyle name="annee semestre 3 2 3 2 3 2 2 2 2 3 2 2 2 2 2 2 2 2 3 3 3" xfId="29402" xr:uid="{00000000-0005-0000-0000-00001A570000}"/>
    <cellStyle name="annee semestre 3 2 3 2 3 2 2 2 2 3 2 2 2 2 2 2 2 2 3 4" xfId="22129" xr:uid="{00000000-0005-0000-0000-00001B570000}"/>
    <cellStyle name="annee semestre 3 2 3 2 3 2 2 2 2 3 2 2 2 2 2 2 2 3" xfId="17945" xr:uid="{00000000-0005-0000-0000-00001C570000}"/>
    <cellStyle name="annee semestre 3 2 3 2 3 2 2 2 2 3 2 2 2 2 2 2 2 3 2" xfId="19284" xr:uid="{00000000-0005-0000-0000-00001D570000}"/>
    <cellStyle name="annee semestre 3 2 3 2 3 2 2 2 2 3 2 2 2 2 2 2 2 3 2 2" xfId="36260" xr:uid="{00000000-0005-0000-0000-00001E570000}"/>
    <cellStyle name="annee semestre 3 2 3 2 3 2 2 2 2 3 2 2 2 2 2 2 2 3 3" xfId="26250" xr:uid="{00000000-0005-0000-0000-00001F570000}"/>
    <cellStyle name="annee semestre 3 2 3 2 3 2 2 2 2 3 2 2 2 2 2 2 2 4" xfId="23515" xr:uid="{00000000-0005-0000-0000-000020570000}"/>
    <cellStyle name="annee semestre 3 2 3 2 3 2 2 2 2 3 2 2 2 2 2 3" xfId="15958" xr:uid="{00000000-0005-0000-0000-000021570000}"/>
    <cellStyle name="annee semestre 3 2 3 2 3 2 2 2 2 3 2 2 2 2 2 3 2" xfId="13151" xr:uid="{00000000-0005-0000-0000-000022570000}"/>
    <cellStyle name="annee semestre 3 2 3 2 3 2 2 2 2 3 2 2 2 2 2 3 2 2" xfId="34274" xr:uid="{00000000-0005-0000-0000-000023570000}"/>
    <cellStyle name="annee semestre 3 2 3 2 3 2 2 2 2 3 2 2 2 2 2 3 3" xfId="30277" xr:uid="{00000000-0005-0000-0000-000024570000}"/>
    <cellStyle name="annee semestre 3 2 3 2 3 2 2 2 2 3 2 2 2 2 2 4" xfId="26687" xr:uid="{00000000-0005-0000-0000-000025570000}"/>
    <cellStyle name="annee semestre 3 2 3 2 3 2 2 2 2 3 2 2 2 3" xfId="3365" xr:uid="{00000000-0005-0000-0000-000026570000}"/>
    <cellStyle name="annee semestre 3 2 3 2 3 2 2 2 2 3 2 2 2 3 2" xfId="4344" xr:uid="{00000000-0005-0000-0000-000027570000}"/>
    <cellStyle name="annee semestre 3 2 3 2 3 2 2 2 2 3 2 2 2 3 2 2" xfId="5275" xr:uid="{00000000-0005-0000-0000-000028570000}"/>
    <cellStyle name="annee semestre 3 2 3 2 3 2 2 2 2 3 2 2 2 3 2 2 2" xfId="7108" xr:uid="{00000000-0005-0000-0000-000029570000}"/>
    <cellStyle name="annee semestre 3 2 3 2 3 2 2 2 2 3 2 2 2 3 2 2 2 2" xfId="7262" xr:uid="{00000000-0005-0000-0000-00002A570000}"/>
    <cellStyle name="annee semestre 3 2 3 2 3 2 2 2 2 3 2 2 2 3 2 2 2 2 2" xfId="8023" xr:uid="{00000000-0005-0000-0000-00002B570000}"/>
    <cellStyle name="annee semestre 3 2 3 2 3 2 2 2 2 3 2 2 2 3 2 2 2 2 2 2" xfId="14014" xr:uid="{00000000-0005-0000-0000-00002C570000}"/>
    <cellStyle name="annee semestre 3 2 3 2 3 2 2 2 2 3 2 2 2 3 2 2 2 2 2 2 2" xfId="8125" xr:uid="{00000000-0005-0000-0000-00002D570000}"/>
    <cellStyle name="annee semestre 3 2 3 2 3 2 2 2 2 3 2 2 2 3 2 2 2 2 2 2 2 2" xfId="32340" xr:uid="{00000000-0005-0000-0000-00002E570000}"/>
    <cellStyle name="annee semestre 3 2 3 2 3 2 2 2 2 3 2 2 2 3 2 2 2 2 2 2 3" xfId="21757" xr:uid="{00000000-0005-0000-0000-00002F570000}"/>
    <cellStyle name="annee semestre 3 2 3 2 3 2 2 2 2 3 2 2 2 3 2 2 2 2 2 3" xfId="23271" xr:uid="{00000000-0005-0000-0000-000030570000}"/>
    <cellStyle name="annee semestre 3 2 3 2 3 2 2 2 2 3 2 2 2 3 2 2 2 2 3" xfId="18317" xr:uid="{00000000-0005-0000-0000-000031570000}"/>
    <cellStyle name="annee semestre 3 2 3 2 3 2 2 2 2 3 2 2 2 3 2 2 2 2 3 2" xfId="13045" xr:uid="{00000000-0005-0000-0000-000032570000}"/>
    <cellStyle name="annee semestre 3 2 3 2 3 2 2 2 2 3 2 2 2 3 2 2 2 2 3 2 2" xfId="36632" xr:uid="{00000000-0005-0000-0000-000033570000}"/>
    <cellStyle name="annee semestre 3 2 3 2 3 2 2 2 2 3 2 2 2 3 2 2 2 2 3 3" xfId="21859" xr:uid="{00000000-0005-0000-0000-000034570000}"/>
    <cellStyle name="annee semestre 3 2 3 2 3 2 2 2 2 3 2 2 2 3 2 2 2 2 4" xfId="28670" xr:uid="{00000000-0005-0000-0000-000035570000}"/>
    <cellStyle name="annee semestre 3 2 3 2 3 2 2 2 2 3 2 2 2 3 2 2 2 3" xfId="11170" xr:uid="{00000000-0005-0000-0000-000036570000}"/>
    <cellStyle name="annee semestre 3 2 3 2 3 2 2 2 2 3 2 2 2 3 2 2 2 3 2" xfId="12546" xr:uid="{00000000-0005-0000-0000-000037570000}"/>
    <cellStyle name="annee semestre 3 2 3 2 3 2 2 2 2 3 2 2 2 3 2 2 2 3 2 2" xfId="14722" xr:uid="{00000000-0005-0000-0000-000038570000}"/>
    <cellStyle name="annee semestre 3 2 3 2 3 2 2 2 2 3 2 2 2 3 2 2 2 3 2 2 2" xfId="12799" xr:uid="{00000000-0005-0000-0000-000039570000}"/>
    <cellStyle name="annee semestre 3 2 3 2 3 2 2 2 2 3 2 2 2 3 2 2 2 3 2 2 2 2" xfId="33048" xr:uid="{00000000-0005-0000-0000-00003A570000}"/>
    <cellStyle name="annee semestre 3 2 3 2 3 2 2 2 2 3 2 2 2 3 2 2 2 3 2 2 3" xfId="23385" xr:uid="{00000000-0005-0000-0000-00003B570000}"/>
    <cellStyle name="annee semestre 3 2 3 2 3 2 2 2 2 3 2 2 2 3 2 2 2 3 2 3" xfId="25657" xr:uid="{00000000-0005-0000-0000-00003C570000}"/>
    <cellStyle name="annee semestre 3 2 3 2 3 2 2 2 2 3 2 2 2 3 2 2 2 3 3" xfId="16943" xr:uid="{00000000-0005-0000-0000-00003D570000}"/>
    <cellStyle name="annee semestre 3 2 3 2 3 2 2 2 2 3 2 2 2 3 2 2 2 3 3 2" xfId="19087" xr:uid="{00000000-0005-0000-0000-00003E570000}"/>
    <cellStyle name="annee semestre 3 2 3 2 3 2 2 2 2 3 2 2 2 3 2 2 2 3 3 2 2" xfId="35258" xr:uid="{00000000-0005-0000-0000-00003F570000}"/>
    <cellStyle name="annee semestre 3 2 3 2 3 2 2 2 2 3 2 2 2 3 2 2 2 3 3 3" xfId="30956" xr:uid="{00000000-0005-0000-0000-000040570000}"/>
    <cellStyle name="annee semestre 3 2 3 2 3 2 2 2 2 3 2 2 2 3 2 2 2 3 4" xfId="24697" xr:uid="{00000000-0005-0000-0000-000041570000}"/>
    <cellStyle name="annee semestre 3 2 3 2 3 2 2 2 2 3 2 2 2 3 2 2 3" xfId="15460" xr:uid="{00000000-0005-0000-0000-000042570000}"/>
    <cellStyle name="annee semestre 3 2 3 2 3 2 2 2 2 3 2 2 2 3 2 2 3 2" xfId="8279" xr:uid="{00000000-0005-0000-0000-000043570000}"/>
    <cellStyle name="annee semestre 3 2 3 2 3 2 2 2 2 3 2 2 2 3 2 2 3 2 2" xfId="33779" xr:uid="{00000000-0005-0000-0000-000044570000}"/>
    <cellStyle name="annee semestre 3 2 3 2 3 2 2 2 2 3 2 2 2 3 2 2 3 3" xfId="28675" xr:uid="{00000000-0005-0000-0000-000045570000}"/>
    <cellStyle name="annee semestre 3 2 3 2 3 2 2 2 2 3 2 2 2 3 2 2 4" xfId="25615" xr:uid="{00000000-0005-0000-0000-000046570000}"/>
    <cellStyle name="annee semestre 3 2 3 2 3 2 2 2 2 3 2 2 2 3 3" xfId="16119" xr:uid="{00000000-0005-0000-0000-000047570000}"/>
    <cellStyle name="annee semestre 3 2 3 2 3 2 2 2 2 3 2 2 2 3 3 2" xfId="12652" xr:uid="{00000000-0005-0000-0000-000048570000}"/>
    <cellStyle name="annee semestre 3 2 3 2 3 2 2 2 2 3 2 2 2 3 3 2 2" xfId="34434" xr:uid="{00000000-0005-0000-0000-000049570000}"/>
    <cellStyle name="annee semestre 3 2 3 2 3 2 2 2 2 3 2 2 2 3 3 3" xfId="29218" xr:uid="{00000000-0005-0000-0000-00004A570000}"/>
    <cellStyle name="annee semestre 3 2 3 2 3 2 2 2 2 3 2 2 2 3 4" xfId="26059" xr:uid="{00000000-0005-0000-0000-00004B570000}"/>
    <cellStyle name="annee semestre 3 2 3 2 3 2 2 2 2 3 2 3" xfId="2616" xr:uid="{00000000-0005-0000-0000-00004C570000}"/>
    <cellStyle name="annee semestre 3 2 3 2 3 2 2 2 2 3 2 3 2" xfId="2155" xr:uid="{00000000-0005-0000-0000-00004D570000}"/>
    <cellStyle name="annee semestre 3 2 3 2 3 2 2 2 2 3 2 3 2 2" xfId="4031" xr:uid="{00000000-0005-0000-0000-00004E570000}"/>
    <cellStyle name="annee semestre 3 2 3 2 3 2 2 2 2 3 2 3 2 2 2" xfId="4505" xr:uid="{00000000-0005-0000-0000-00004F570000}"/>
    <cellStyle name="annee semestre 3 2 3 2 3 2 2 2 2 3 2 3 2 2 2 2" xfId="5840" xr:uid="{00000000-0005-0000-0000-000050570000}"/>
    <cellStyle name="annee semestre 3 2 3 2 3 2 2 2 2 3 2 3 2 2 2 2 2" xfId="6283" xr:uid="{00000000-0005-0000-0000-000051570000}"/>
    <cellStyle name="annee semestre 3 2 3 2 3 2 2 2 2 3 2 3 2 2 2 2 2 2" xfId="5111" xr:uid="{00000000-0005-0000-0000-000052570000}"/>
    <cellStyle name="annee semestre 3 2 3 2 3 2 2 2 2 3 2 3 2 2 2 2 2 2 2" xfId="7310" xr:uid="{00000000-0005-0000-0000-000053570000}"/>
    <cellStyle name="annee semestre 3 2 3 2 3 2 2 2 2 3 2 3 2 2 2 2 2 2 2 2" xfId="14009" xr:uid="{00000000-0005-0000-0000-000054570000}"/>
    <cellStyle name="annee semestre 3 2 3 2 3 2 2 2 2 3 2 3 2 2 2 2 2 2 2 2 2" xfId="18741" xr:uid="{00000000-0005-0000-0000-000055570000}"/>
    <cellStyle name="annee semestre 3 2 3 2 3 2 2 2 2 3 2 3 2 2 2 2 2 2 2 2 2 2" xfId="32335" xr:uid="{00000000-0005-0000-0000-000056570000}"/>
    <cellStyle name="annee semestre 3 2 3 2 3 2 2 2 2 3 2 3 2 2 2 2 2 2 2 2 3" xfId="22233" xr:uid="{00000000-0005-0000-0000-000057570000}"/>
    <cellStyle name="annee semestre 3 2 3 2 3 2 2 2 2 3 2 3 2 2 2 2 2 2 2 3" xfId="21483" xr:uid="{00000000-0005-0000-0000-000058570000}"/>
    <cellStyle name="annee semestre 3 2 3 2 3 2 2 2 2 3 2 3 2 2 2 2 2 2 3" xfId="16988" xr:uid="{00000000-0005-0000-0000-000059570000}"/>
    <cellStyle name="annee semestre 3 2 3 2 3 2 2 2 2 3 2 3 2 2 2 2 2 2 3 2" xfId="8430" xr:uid="{00000000-0005-0000-0000-00005A570000}"/>
    <cellStyle name="annee semestre 3 2 3 2 3 2 2 2 2 3 2 3 2 2 2 2 2 2 3 2 2" xfId="35303" xr:uid="{00000000-0005-0000-0000-00005B570000}"/>
    <cellStyle name="annee semestre 3 2 3 2 3 2 2 2 2 3 2 3 2 2 2 2 2 2 3 3" xfId="22605" xr:uid="{00000000-0005-0000-0000-00005C570000}"/>
    <cellStyle name="annee semestre 3 2 3 2 3 2 2 2 2 3 2 3 2 2 2 2 2 2 4" xfId="23707" xr:uid="{00000000-0005-0000-0000-00005D570000}"/>
    <cellStyle name="annee semestre 3 2 3 2 3 2 2 2 2 3 2 3 2 2 2 2 2 3" xfId="10441" xr:uid="{00000000-0005-0000-0000-00005E570000}"/>
    <cellStyle name="annee semestre 3 2 3 2 3 2 2 2 2 3 2 3 2 2 2 2 2 3 2" xfId="12348" xr:uid="{00000000-0005-0000-0000-00005F570000}"/>
    <cellStyle name="annee semestre 3 2 3 2 3 2 2 2 2 3 2 3 2 2 2 2 2 3 2 2" xfId="14524" xr:uid="{00000000-0005-0000-0000-000060570000}"/>
    <cellStyle name="annee semestre 3 2 3 2 3 2 2 2 2 3 2 3 2 2 2 2 2 3 2 2 2" xfId="8198" xr:uid="{00000000-0005-0000-0000-000061570000}"/>
    <cellStyle name="annee semestre 3 2 3 2 3 2 2 2 2 3 2 3 2 2 2 2 2 3 2 2 2 2" xfId="32850" xr:uid="{00000000-0005-0000-0000-000062570000}"/>
    <cellStyle name="annee semestre 3 2 3 2 3 2 2 2 2 3 2 3 2 2 2 2 2 3 2 2 3" xfId="23429" xr:uid="{00000000-0005-0000-0000-000063570000}"/>
    <cellStyle name="annee semestre 3 2 3 2 3 2 2 2 2 3 2 3 2 2 2 2 2 3 2 3" xfId="22399" xr:uid="{00000000-0005-0000-0000-000064570000}"/>
    <cellStyle name="annee semestre 3 2 3 2 3 2 2 2 2 3 2 3 2 2 2 2 2 3 3" xfId="17230" xr:uid="{00000000-0005-0000-0000-000065570000}"/>
    <cellStyle name="annee semestre 3 2 3 2 3 2 2 2 2 3 2 3 2 2 2 2 2 3 3 2" xfId="10291" xr:uid="{00000000-0005-0000-0000-000066570000}"/>
    <cellStyle name="annee semestre 3 2 3 2 3 2 2 2 2 3 2 3 2 2 2 2 2 3 3 2 2" xfId="35545" xr:uid="{00000000-0005-0000-0000-000067570000}"/>
    <cellStyle name="annee semestre 3 2 3 2 3 2 2 2 2 3 2 3 2 2 2 2 2 3 3 3" xfId="24713" xr:uid="{00000000-0005-0000-0000-000068570000}"/>
    <cellStyle name="annee semestre 3 2 3 2 3 2 2 2 2 3 2 3 2 2 2 2 2 3 4" xfId="27780" xr:uid="{00000000-0005-0000-0000-000069570000}"/>
    <cellStyle name="annee semestre 3 2 3 2 3 2 2 2 2 3 2 3 2 2 2 2 3" xfId="15327" xr:uid="{00000000-0005-0000-0000-00006A570000}"/>
    <cellStyle name="annee semestre 3 2 3 2 3 2 2 2 2 3 2 3 2 2 2 2 3 2" xfId="8142" xr:uid="{00000000-0005-0000-0000-00006B570000}"/>
    <cellStyle name="annee semestre 3 2 3 2 3 2 2 2 2 3 2 3 2 2 2 2 3 2 2" xfId="33646" xr:uid="{00000000-0005-0000-0000-00006C570000}"/>
    <cellStyle name="annee semestre 3 2 3 2 3 2 2 2 2 3 2 3 2 2 2 2 3 3" xfId="29928" xr:uid="{00000000-0005-0000-0000-00006D570000}"/>
    <cellStyle name="annee semestre 3 2 3 2 3 2 2 2 2 3 2 3 2 2 2 2 4" xfId="28595" xr:uid="{00000000-0005-0000-0000-00006E570000}"/>
    <cellStyle name="annee semestre 3 2 3 2 3 2 2 2 2 3 2 3 2 2 3" xfId="16404" xr:uid="{00000000-0005-0000-0000-00006F570000}"/>
    <cellStyle name="annee semestre 3 2 3 2 3 2 2 2 2 3 2 3 2 2 3 2" xfId="13113" xr:uid="{00000000-0005-0000-0000-000070570000}"/>
    <cellStyle name="annee semestre 3 2 3 2 3 2 2 2 2 3 2 3 2 2 3 2 2" xfId="34719" xr:uid="{00000000-0005-0000-0000-000071570000}"/>
    <cellStyle name="annee semestre 3 2 3 2 3 2 2 2 2 3 2 3 2 2 3 3" xfId="29857" xr:uid="{00000000-0005-0000-0000-000072570000}"/>
    <cellStyle name="annee semestre 3 2 3 2 3 2 2 2 2 3 2 3 2 2 4" xfId="24985" xr:uid="{00000000-0005-0000-0000-000073570000}"/>
    <cellStyle name="annee semestre 3 2 3 2 3 2 2 2 2 3 2 3 3" xfId="3196" xr:uid="{00000000-0005-0000-0000-000074570000}"/>
    <cellStyle name="annee semestre 3 2 3 2 3 2 2 2 2 3 2 3 3 2" xfId="3651" xr:uid="{00000000-0005-0000-0000-000075570000}"/>
    <cellStyle name="annee semestre 3 2 3 2 3 2 2 2 2 3 2 3 3 2 2" xfId="5221" xr:uid="{00000000-0005-0000-0000-000076570000}"/>
    <cellStyle name="annee semestre 3 2 3 2 3 2 2 2 2 3 2 3 3 2 2 2" xfId="6446" xr:uid="{00000000-0005-0000-0000-000077570000}"/>
    <cellStyle name="annee semestre 3 2 3 2 3 2 2 2 2 3 2 3 3 2 2 2 2" xfId="6274" xr:uid="{00000000-0005-0000-0000-000078570000}"/>
    <cellStyle name="annee semestre 3 2 3 2 3 2 2 2 2 3 2 3 3 2 2 2 2 2" xfId="7457" xr:uid="{00000000-0005-0000-0000-000079570000}"/>
    <cellStyle name="annee semestre 3 2 3 2 3 2 2 2 2 3 2 3 3 2 2 2 2 2 2" xfId="13254" xr:uid="{00000000-0005-0000-0000-00007A570000}"/>
    <cellStyle name="annee semestre 3 2 3 2 3 2 2 2 2 3 2 3 3 2 2 2 2 2 2 2" xfId="18926" xr:uid="{00000000-0005-0000-0000-00007B570000}"/>
    <cellStyle name="annee semestre 3 2 3 2 3 2 2 2 2 3 2 3 3 2 2 2 2 2 2 2 2" xfId="31580" xr:uid="{00000000-0005-0000-0000-00007C570000}"/>
    <cellStyle name="annee semestre 3 2 3 2 3 2 2 2 2 3 2 3 3 2 2 2 2 2 2 3" xfId="28384" xr:uid="{00000000-0005-0000-0000-00007D570000}"/>
    <cellStyle name="annee semestre 3 2 3 2 3 2 2 2 2 3 2 3 3 2 2 2 2 2 3" xfId="31299" xr:uid="{00000000-0005-0000-0000-00007E570000}"/>
    <cellStyle name="annee semestre 3 2 3 2 3 2 2 2 2 3 2 3 3 2 2 2 2 3" xfId="16953" xr:uid="{00000000-0005-0000-0000-00007F570000}"/>
    <cellStyle name="annee semestre 3 2 3 2 3 2 2 2 2 3 2 3 3 2 2 2 2 3 2" xfId="11733" xr:uid="{00000000-0005-0000-0000-000080570000}"/>
    <cellStyle name="annee semestre 3 2 3 2 3 2 2 2 2 3 2 3 3 2 2 2 2 3 2 2" xfId="35268" xr:uid="{00000000-0005-0000-0000-000081570000}"/>
    <cellStyle name="annee semestre 3 2 3 2 3 2 2 2 2 3 2 3 3 2 2 2 2 3 3" xfId="20624" xr:uid="{00000000-0005-0000-0000-000082570000}"/>
    <cellStyle name="annee semestre 3 2 3 2 3 2 2 2 2 3 2 3 3 2 2 2 2 4" xfId="21137" xr:uid="{00000000-0005-0000-0000-000083570000}"/>
    <cellStyle name="annee semestre 3 2 3 2 3 2 2 2 2 3 2 3 3 2 2 2 3" xfId="10604" xr:uid="{00000000-0005-0000-0000-000084570000}"/>
    <cellStyle name="annee semestre 3 2 3 2 3 2 2 2 2 3 2 3 3 2 2 2 3 2" xfId="11882" xr:uid="{00000000-0005-0000-0000-000085570000}"/>
    <cellStyle name="annee semestre 3 2 3 2 3 2 2 2 2 3 2 3 3 2 2 2 3 2 2" xfId="14387" xr:uid="{00000000-0005-0000-0000-000086570000}"/>
    <cellStyle name="annee semestre 3 2 3 2 3 2 2 2 2 3 2 3 3 2 2 2 3 2 2 2" xfId="12733" xr:uid="{00000000-0005-0000-0000-000087570000}"/>
    <cellStyle name="annee semestre 3 2 3 2 3 2 2 2 2 3 2 3 3 2 2 2 3 2 2 2 2" xfId="32713" xr:uid="{00000000-0005-0000-0000-000088570000}"/>
    <cellStyle name="annee semestre 3 2 3 2 3 2 2 2 2 3 2 3 3 2 2 2 3 2 2 3" xfId="30501" xr:uid="{00000000-0005-0000-0000-000089570000}"/>
    <cellStyle name="annee semestre 3 2 3 2 3 2 2 2 2 3 2 3 3 2 2 2 3 2 3" xfId="27695" xr:uid="{00000000-0005-0000-0000-00008A570000}"/>
    <cellStyle name="annee semestre 3 2 3 2 3 2 2 2 2 3 2 3 3 2 2 2 3 3" xfId="18610" xr:uid="{00000000-0005-0000-0000-00008B570000}"/>
    <cellStyle name="annee semestre 3 2 3 2 3 2 2 2 2 3 2 3 3 2 2 2 3 3 2" xfId="9459" xr:uid="{00000000-0005-0000-0000-00008C570000}"/>
    <cellStyle name="annee semestre 3 2 3 2 3 2 2 2 2 3 2 3 3 2 2 2 3 3 2 2" xfId="36925" xr:uid="{00000000-0005-0000-0000-00008D570000}"/>
    <cellStyle name="annee semestre 3 2 3 2 3 2 2 2 2 3 2 3 3 2 2 2 3 3 3" xfId="31494" xr:uid="{00000000-0005-0000-0000-00008E570000}"/>
    <cellStyle name="annee semestre 3 2 3 2 3 2 2 2 2 3 2 3 3 2 2 2 3 4" xfId="22234" xr:uid="{00000000-0005-0000-0000-00008F570000}"/>
    <cellStyle name="annee semestre 3 2 3 2 3 2 2 2 2 3 2 3 3 2 2 3" xfId="16849" xr:uid="{00000000-0005-0000-0000-000090570000}"/>
    <cellStyle name="annee semestre 3 2 3 2 3 2 2 2 2 3 2 3 3 2 2 3 2" xfId="12835" xr:uid="{00000000-0005-0000-0000-000091570000}"/>
    <cellStyle name="annee semestre 3 2 3 2 3 2 2 2 2 3 2 3 3 2 2 3 2 2" xfId="35164" xr:uid="{00000000-0005-0000-0000-000092570000}"/>
    <cellStyle name="annee semestre 3 2 3 2 3 2 2 2 2 3 2 3 3 2 2 3 3" xfId="28325" xr:uid="{00000000-0005-0000-0000-000093570000}"/>
    <cellStyle name="annee semestre 3 2 3 2 3 2 2 2 2 3 2 3 3 2 2 4" xfId="24903" xr:uid="{00000000-0005-0000-0000-000094570000}"/>
    <cellStyle name="annee semestre 3 2 3 2 3 2 2 2 2 3 2 3 3 3" xfId="18246" xr:uid="{00000000-0005-0000-0000-000095570000}"/>
    <cellStyle name="annee semestre 3 2 3 2 3 2 2 2 2 3 2 3 3 3 2" xfId="19423" xr:uid="{00000000-0005-0000-0000-000096570000}"/>
    <cellStyle name="annee semestre 3 2 3 2 3 2 2 2 2 3 2 3 3 3 2 2" xfId="36561" xr:uid="{00000000-0005-0000-0000-000097570000}"/>
    <cellStyle name="annee semestre 3 2 3 2 3 2 2 2 2 3 2 3 3 3 3" xfId="28011" xr:uid="{00000000-0005-0000-0000-000098570000}"/>
    <cellStyle name="annee semestre 3 2 3 2 3 2 2 2 2 3 2 3 3 4" xfId="27884" xr:uid="{00000000-0005-0000-0000-000099570000}"/>
    <cellStyle name="annee semestre 3 2 3 2 3 2 2 2 2 3 2 4" xfId="17086" xr:uid="{00000000-0005-0000-0000-00009A570000}"/>
    <cellStyle name="annee semestre 3 2 3 2 3 2 2 2 2 3 2 4 2" xfId="19404" xr:uid="{00000000-0005-0000-0000-00009B570000}"/>
    <cellStyle name="annee semestre 3 2 3 2 3 2 2 2 2 3 2 4 2 2" xfId="35401" xr:uid="{00000000-0005-0000-0000-00009C570000}"/>
    <cellStyle name="annee semestre 3 2 3 2 3 2 2 2 2 3 2 4 3" xfId="22155" xr:uid="{00000000-0005-0000-0000-00009D570000}"/>
    <cellStyle name="annee semestre 3 2 3 2 3 2 2 2 2 3 2 5" xfId="21163" xr:uid="{00000000-0005-0000-0000-00009E570000}"/>
    <cellStyle name="annee semestre 3 2 3 2 3 2 2 2 2 4" xfId="15251" xr:uid="{00000000-0005-0000-0000-00009F570000}"/>
    <cellStyle name="annee semestre 3 2 3 2 3 2 2 2 2 4 2" xfId="10132" xr:uid="{00000000-0005-0000-0000-0000A0570000}"/>
    <cellStyle name="annee semestre 3 2 3 2 3 2 2 2 2 4 2 2" xfId="33570" xr:uid="{00000000-0005-0000-0000-0000A1570000}"/>
    <cellStyle name="annee semestre 3 2 3 2 3 2 2 2 2 4 3" xfId="23110" xr:uid="{00000000-0005-0000-0000-0000A2570000}"/>
    <cellStyle name="annee semestre 3 2 3 2 3 2 2 2 2 5" xfId="22004" xr:uid="{00000000-0005-0000-0000-0000A3570000}"/>
    <cellStyle name="annee semestre 3 2 3 2 3 2 2 3" xfId="15262" xr:uid="{00000000-0005-0000-0000-0000A4570000}"/>
    <cellStyle name="annee semestre 3 2 3 2 3 2 2 3 2" xfId="8181" xr:uid="{00000000-0005-0000-0000-0000A5570000}"/>
    <cellStyle name="annee semestre 3 2 3 2 3 2 2 3 2 2" xfId="33581" xr:uid="{00000000-0005-0000-0000-0000A6570000}"/>
    <cellStyle name="annee semestre 3 2 3 2 3 2 2 3 3" xfId="29835" xr:uid="{00000000-0005-0000-0000-0000A7570000}"/>
    <cellStyle name="annee semestre 3 2 3 2 3 2 2 4" xfId="28210" xr:uid="{00000000-0005-0000-0000-0000A8570000}"/>
    <cellStyle name="annee semestre 3 2 3 2 3 3" xfId="668" xr:uid="{00000000-0005-0000-0000-0000A9570000}"/>
    <cellStyle name="annee semestre 3 2 3 2 3 3 2" xfId="905" xr:uid="{00000000-0005-0000-0000-0000AA570000}"/>
    <cellStyle name="annee semestre 3 2 3 2 3 3 2 2" xfId="1008" xr:uid="{00000000-0005-0000-0000-0000AB570000}"/>
    <cellStyle name="annee semestre 3 2 3 2 3 3 2 2 2" xfId="1232" xr:uid="{00000000-0005-0000-0000-0000AC570000}"/>
    <cellStyle name="annee semestre 3 2 3 2 3 3 2 2 2 2" xfId="1258" xr:uid="{00000000-0005-0000-0000-0000AD570000}"/>
    <cellStyle name="annee semestre 3 2 3 2 3 3 2 2 2 2 2" xfId="1648" xr:uid="{00000000-0005-0000-0000-0000AE570000}"/>
    <cellStyle name="annee semestre 3 2 3 2 3 3 2 2 2 2 2 2" xfId="1926" xr:uid="{00000000-0005-0000-0000-0000AF570000}"/>
    <cellStyle name="annee semestre 3 2 3 2 3 3 2 2 2 2 2 2 2" xfId="2390" xr:uid="{00000000-0005-0000-0000-0000B0570000}"/>
    <cellStyle name="annee semestre 3 2 3 2 3 3 2 2 2 2 2 2 2 2" xfId="2816" xr:uid="{00000000-0005-0000-0000-0000B1570000}"/>
    <cellStyle name="annee semestre 3 2 3 2 3 3 2 2 2 2 2 2 2 2 2" xfId="4120" xr:uid="{00000000-0005-0000-0000-0000B2570000}"/>
    <cellStyle name="annee semestre 3 2 3 2 3 3 2 2 2 2 2 2 2 2 2 2" xfId="4594" xr:uid="{00000000-0005-0000-0000-0000B3570000}"/>
    <cellStyle name="annee semestre 3 2 3 2 3 3 2 2 2 2 2 2 2 2 2 2 2" xfId="5570" xr:uid="{00000000-0005-0000-0000-0000B4570000}"/>
    <cellStyle name="annee semestre 3 2 3 2 3 3 2 2 2 2 2 2 2 2 2 2 2 2" xfId="6548" xr:uid="{00000000-0005-0000-0000-0000B5570000}"/>
    <cellStyle name="annee semestre 3 2 3 2 3 3 2 2 2 2 2 2 2 2 2 2 2 2 2" xfId="6159" xr:uid="{00000000-0005-0000-0000-0000B6570000}"/>
    <cellStyle name="annee semestre 3 2 3 2 3 3 2 2 2 2 2 2 2 2 2 2 2 2 2 2" xfId="7559" xr:uid="{00000000-0005-0000-0000-0000B7570000}"/>
    <cellStyle name="annee semestre 3 2 3 2 3 3 2 2 2 2 2 2 2 2 2 2 2 2 2 2 2" xfId="13917" xr:uid="{00000000-0005-0000-0000-0000B8570000}"/>
    <cellStyle name="annee semestre 3 2 3 2 3 3 2 2 2 2 2 2 2 2 2 2 2 2 2 2 2 2" xfId="19294" xr:uid="{00000000-0005-0000-0000-0000B9570000}"/>
    <cellStyle name="annee semestre 3 2 3 2 3 3 2 2 2 2 2 2 2 2 2 2 2 2 2 2 2 2 2" xfId="32243" xr:uid="{00000000-0005-0000-0000-0000BA570000}"/>
    <cellStyle name="annee semestre 3 2 3 2 3 3 2 2 2 2 2 2 2 2 2 2 2 2 2 2 2 3" xfId="30150" xr:uid="{00000000-0005-0000-0000-0000BB570000}"/>
    <cellStyle name="annee semestre 3 2 3 2 3 3 2 2 2 2 2 2 2 2 2 2 2 2 2 2 3" xfId="26285" xr:uid="{00000000-0005-0000-0000-0000BC570000}"/>
    <cellStyle name="annee semestre 3 2 3 2 3 3 2 2 2 2 2 2 2 2 2 2 2 2 2 3" xfId="15816" xr:uid="{00000000-0005-0000-0000-0000BD570000}"/>
    <cellStyle name="annee semestre 3 2 3 2 3 3 2 2 2 2 2 2 2 2 2 2 2 2 2 3 2" xfId="8858" xr:uid="{00000000-0005-0000-0000-0000BE570000}"/>
    <cellStyle name="annee semestre 3 2 3 2 3 3 2 2 2 2 2 2 2 2 2 2 2 2 2 3 2 2" xfId="34132" xr:uid="{00000000-0005-0000-0000-0000BF570000}"/>
    <cellStyle name="annee semestre 3 2 3 2 3 3 2 2 2 2 2 2 2 2 2 2 2 2 2 3 3" xfId="25571" xr:uid="{00000000-0005-0000-0000-0000C0570000}"/>
    <cellStyle name="annee semestre 3 2 3 2 3 3 2 2 2 2 2 2 2 2 2 2 2 2 2 4" xfId="28740" xr:uid="{00000000-0005-0000-0000-0000C1570000}"/>
    <cellStyle name="annee semestre 3 2 3 2 3 3 2 2 2 2 2 2 2 2 2 2 2 2 3" xfId="10706" xr:uid="{00000000-0005-0000-0000-0000C2570000}"/>
    <cellStyle name="annee semestre 3 2 3 2 3 3 2 2 2 2 2 2 2 2 2 2 2 2 3 2" xfId="11999" xr:uid="{00000000-0005-0000-0000-0000C3570000}"/>
    <cellStyle name="annee semestre 3 2 3 2 3 3 2 2 2 2 2 2 2 2 2 2 2 2 3 2 2" xfId="13198" xr:uid="{00000000-0005-0000-0000-0000C4570000}"/>
    <cellStyle name="annee semestre 3 2 3 2 3 3 2 2 2 2 2 2 2 2 2 2 2 2 3 2 2 2" xfId="9990" xr:uid="{00000000-0005-0000-0000-0000C5570000}"/>
    <cellStyle name="annee semestre 3 2 3 2 3 3 2 2 2 2 2 2 2 2 2 2 2 2 3 2 2 2 2" xfId="31524" xr:uid="{00000000-0005-0000-0000-0000C6570000}"/>
    <cellStyle name="annee semestre 3 2 3 2 3 3 2 2 2 2 2 2 2 2 2 2 2 2 3 2 2 3" xfId="27891" xr:uid="{00000000-0005-0000-0000-0000C7570000}"/>
    <cellStyle name="annee semestre 3 2 3 2 3 3 2 2 2 2 2 2 2 2 2 2 2 2 3 2 3" xfId="20931" xr:uid="{00000000-0005-0000-0000-0000C8570000}"/>
    <cellStyle name="annee semestre 3 2 3 2 3 3 2 2 2 2 2 2 2 2 2 2 2 2 3 3" xfId="17874" xr:uid="{00000000-0005-0000-0000-0000C9570000}"/>
    <cellStyle name="annee semestre 3 2 3 2 3 3 2 2 2 2 2 2 2 2 2 2 2 2 3 3 2" xfId="10192" xr:uid="{00000000-0005-0000-0000-0000CA570000}"/>
    <cellStyle name="annee semestre 3 2 3 2 3 3 2 2 2 2 2 2 2 2 2 2 2 2 3 3 2 2" xfId="36189" xr:uid="{00000000-0005-0000-0000-0000CB570000}"/>
    <cellStyle name="annee semestre 3 2 3 2 3 3 2 2 2 2 2 2 2 2 2 2 2 2 3 3 3" xfId="26797" xr:uid="{00000000-0005-0000-0000-0000CC570000}"/>
    <cellStyle name="annee semestre 3 2 3 2 3 3 2 2 2 2 2 2 2 2 2 2 2 2 3 4" xfId="23344" xr:uid="{00000000-0005-0000-0000-0000CD570000}"/>
    <cellStyle name="annee semestre 3 2 3 2 3 3 2 2 2 2 2 2 2 2 2 2 2 3" xfId="15297" xr:uid="{00000000-0005-0000-0000-0000CE570000}"/>
    <cellStyle name="annee semestre 3 2 3 2 3 3 2 2 2 2 2 2 2 2 2 2 2 3 2" xfId="20587" xr:uid="{00000000-0005-0000-0000-0000CF570000}"/>
    <cellStyle name="annee semestre 3 2 3 2 3 3 2 2 2 2 2 2 2 2 2 2 2 3 2 2" xfId="33616" xr:uid="{00000000-0005-0000-0000-0000D0570000}"/>
    <cellStyle name="annee semestre 3 2 3 2 3 3 2 2 2 2 2 2 2 2 2 2 2 3 3" xfId="28318" xr:uid="{00000000-0005-0000-0000-0000D1570000}"/>
    <cellStyle name="annee semestre 3 2 3 2 3 3 2 2 2 2 2 2 2 2 2 2 2 4" xfId="21005" xr:uid="{00000000-0005-0000-0000-0000D2570000}"/>
    <cellStyle name="annee semestre 3 2 3 2 3 3 2 2 2 2 2 2 2 2 2 3" xfId="16672" xr:uid="{00000000-0005-0000-0000-0000D3570000}"/>
    <cellStyle name="annee semestre 3 2 3 2 3 3 2 2 2 2 2 2 2 2 2 3 2" xfId="9553" xr:uid="{00000000-0005-0000-0000-0000D4570000}"/>
    <cellStyle name="annee semestre 3 2 3 2 3 3 2 2 2 2 2 2 2 2 2 3 2 2" xfId="34987" xr:uid="{00000000-0005-0000-0000-0000D5570000}"/>
    <cellStyle name="annee semestre 3 2 3 2 3 3 2 2 2 2 2 2 2 2 2 3 3" xfId="29727" xr:uid="{00000000-0005-0000-0000-0000D6570000}"/>
    <cellStyle name="annee semestre 3 2 3 2 3 3 2 2 2 2 2 2 2 2 2 4" xfId="21560" xr:uid="{00000000-0005-0000-0000-0000D7570000}"/>
    <cellStyle name="annee semestre 3 2 3 2 3 3 2 2 2 2 2 2 2 3" xfId="3298" xr:uid="{00000000-0005-0000-0000-0000D8570000}"/>
    <cellStyle name="annee semestre 3 2 3 2 3 3 2 2 2 2 2 2 2 3 2" xfId="3784" xr:uid="{00000000-0005-0000-0000-0000D9570000}"/>
    <cellStyle name="annee semestre 3 2 3 2 3 3 2 2 2 2 2 2 2 3 2 2" xfId="5651" xr:uid="{00000000-0005-0000-0000-0000DA570000}"/>
    <cellStyle name="annee semestre 3 2 3 2 3 3 2 2 2 2 2 2 2 3 2 2 2" xfId="6398" xr:uid="{00000000-0005-0000-0000-0000DB570000}"/>
    <cellStyle name="annee semestre 3 2 3 2 3 3 2 2 2 2 2 2 2 3 2 2 2 2" xfId="6188" xr:uid="{00000000-0005-0000-0000-0000DC570000}"/>
    <cellStyle name="annee semestre 3 2 3 2 3 3 2 2 2 2 2 2 2 3 2 2 2 2 2" xfId="7409" xr:uid="{00000000-0005-0000-0000-0000DD570000}"/>
    <cellStyle name="annee semestre 3 2 3 2 3 3 2 2 2 2 2 2 2 3 2 2 2 2 2 2" xfId="14269" xr:uid="{00000000-0005-0000-0000-0000DE570000}"/>
    <cellStyle name="annee semestre 3 2 3 2 3 3 2 2 2 2 2 2 2 3 2 2 2 2 2 2 2" xfId="12895" xr:uid="{00000000-0005-0000-0000-0000DF570000}"/>
    <cellStyle name="annee semestre 3 2 3 2 3 3 2 2 2 2 2 2 2 3 2 2 2 2 2 2 2 2" xfId="32595" xr:uid="{00000000-0005-0000-0000-0000E0570000}"/>
    <cellStyle name="annee semestre 3 2 3 2 3 3 2 2 2 2 2 2 2 3 2 2 2 2 2 2 3" xfId="25202" xr:uid="{00000000-0005-0000-0000-0000E1570000}"/>
    <cellStyle name="annee semestre 3 2 3 2 3 3 2 2 2 2 2 2 2 3 2 2 2 2 2 3" xfId="21931" xr:uid="{00000000-0005-0000-0000-0000E2570000}"/>
    <cellStyle name="annee semestre 3 2 3 2 3 3 2 2 2 2 2 2 2 3 2 2 2 2 3" xfId="15146" xr:uid="{00000000-0005-0000-0000-0000E3570000}"/>
    <cellStyle name="annee semestre 3 2 3 2 3 3 2 2 2 2 2 2 2 3 2 2 2 2 3 2" xfId="19905" xr:uid="{00000000-0005-0000-0000-0000E4570000}"/>
    <cellStyle name="annee semestre 3 2 3 2 3 3 2 2 2 2 2 2 2 3 2 2 2 2 3 2 2" xfId="33465" xr:uid="{00000000-0005-0000-0000-0000E5570000}"/>
    <cellStyle name="annee semestre 3 2 3 2 3 3 2 2 2 2 2 2 2 3 2 2 2 2 3 3" xfId="31066" xr:uid="{00000000-0005-0000-0000-0000E6570000}"/>
    <cellStyle name="annee semestre 3 2 3 2 3 3 2 2 2 2 2 2 2 3 2 2 2 2 4" xfId="26968" xr:uid="{00000000-0005-0000-0000-0000E7570000}"/>
    <cellStyle name="annee semestre 3 2 3 2 3 3 2 2 2 2 2 2 2 3 2 2 2 3" xfId="10556" xr:uid="{00000000-0005-0000-0000-0000E8570000}"/>
    <cellStyle name="annee semestre 3 2 3 2 3 3 2 2 2 2 2 2 2 3 2 2 2 3 2" xfId="12258" xr:uid="{00000000-0005-0000-0000-0000E9570000}"/>
    <cellStyle name="annee semestre 3 2 3 2 3 3 2 2 2 2 2 2 2 3 2 2 2 3 2 2" xfId="13357" xr:uid="{00000000-0005-0000-0000-0000EA570000}"/>
    <cellStyle name="annee semestre 3 2 3 2 3 3 2 2 2 2 2 2 2 3 2 2 2 3 2 2 2" xfId="11747" xr:uid="{00000000-0005-0000-0000-0000EB570000}"/>
    <cellStyle name="annee semestre 3 2 3 2 3 3 2 2 2 2 2 2 2 3 2 2 2 3 2 2 2 2" xfId="31683" xr:uid="{00000000-0005-0000-0000-0000EC570000}"/>
    <cellStyle name="annee semestre 3 2 3 2 3 3 2 2 2 2 2 2 2 3 2 2 2 3 2 2 3" xfId="21045" xr:uid="{00000000-0005-0000-0000-0000ED570000}"/>
    <cellStyle name="annee semestre 3 2 3 2 3 3 2 2 2 2 2 2 2 3 2 2 2 3 2 3" xfId="25021" xr:uid="{00000000-0005-0000-0000-0000EE570000}"/>
    <cellStyle name="annee semestre 3 2 3 2 3 3 2 2 2 2 2 2 2 3 2 2 2 3 3" xfId="15342" xr:uid="{00000000-0005-0000-0000-0000EF570000}"/>
    <cellStyle name="annee semestre 3 2 3 2 3 3 2 2 2 2 2 2 2 3 2 2 2 3 3 2" xfId="18614" xr:uid="{00000000-0005-0000-0000-0000F0570000}"/>
    <cellStyle name="annee semestre 3 2 3 2 3 3 2 2 2 2 2 2 2 3 2 2 2 3 3 2 2" xfId="33661" xr:uid="{00000000-0005-0000-0000-0000F1570000}"/>
    <cellStyle name="annee semestre 3 2 3 2 3 3 2 2 2 2 2 2 2 3 2 2 2 3 3 3" xfId="30551" xr:uid="{00000000-0005-0000-0000-0000F2570000}"/>
    <cellStyle name="annee semestre 3 2 3 2 3 3 2 2 2 2 2 2 2 3 2 2 2 3 4" xfId="28080" xr:uid="{00000000-0005-0000-0000-0000F3570000}"/>
    <cellStyle name="annee semestre 3 2 3 2 3 3 2 2 2 2 2 2 2 3 2 2 3" xfId="14967" xr:uid="{00000000-0005-0000-0000-0000F4570000}"/>
    <cellStyle name="annee semestre 3 2 3 2 3 3 2 2 2 2 2 2 2 3 2 2 3 2" xfId="19457" xr:uid="{00000000-0005-0000-0000-0000F5570000}"/>
    <cellStyle name="annee semestre 3 2 3 2 3 3 2 2 2 2 2 2 2 3 2 2 3 2 2" xfId="33288" xr:uid="{00000000-0005-0000-0000-0000F6570000}"/>
    <cellStyle name="annee semestre 3 2 3 2 3 3 2 2 2 2 2 2 2 3 2 2 3 3" xfId="25219" xr:uid="{00000000-0005-0000-0000-0000F7570000}"/>
    <cellStyle name="annee semestre 3 2 3 2 3 3 2 2 2 2 2 2 2 3 2 2 4" xfId="25425" xr:uid="{00000000-0005-0000-0000-0000F8570000}"/>
    <cellStyle name="annee semestre 3 2 3 2 3 3 2 2 2 2 2 2 2 3 3" xfId="15066" xr:uid="{00000000-0005-0000-0000-0000F9570000}"/>
    <cellStyle name="annee semestre 3 2 3 2 3 3 2 2 2 2 2 2 2 3 3 2" xfId="18936" xr:uid="{00000000-0005-0000-0000-0000FA570000}"/>
    <cellStyle name="annee semestre 3 2 3 2 3 3 2 2 2 2 2 2 2 3 3 2 2" xfId="33386" xr:uid="{00000000-0005-0000-0000-0000FB570000}"/>
    <cellStyle name="annee semestre 3 2 3 2 3 3 2 2 2 2 2 2 2 3 3 3" xfId="28844" xr:uid="{00000000-0005-0000-0000-0000FC570000}"/>
    <cellStyle name="annee semestre 3 2 3 2 3 3 2 2 2 2 2 2 2 3 4" xfId="26211" xr:uid="{00000000-0005-0000-0000-0000FD570000}"/>
    <cellStyle name="annee semestre 3 2 3 2 3 3 2 2 2 2 2 3" xfId="2549" xr:uid="{00000000-0005-0000-0000-0000FE570000}"/>
    <cellStyle name="annee semestre 3 2 3 2 3 3 2 2 2 2 2 3 2" xfId="2196" xr:uid="{00000000-0005-0000-0000-0000FF570000}"/>
    <cellStyle name="annee semestre 3 2 3 2 3 3 2 2 2 2 2 3 2 2" xfId="4163" xr:uid="{00000000-0005-0000-0000-000000580000}"/>
    <cellStyle name="annee semestre 3 2 3 2 3 3 2 2 2 2 2 3 2 2 2" xfId="4637" xr:uid="{00000000-0005-0000-0000-000001580000}"/>
    <cellStyle name="annee semestre 3 2 3 2 3 3 2 2 2 2 2 3 2 2 2 2" xfId="5446" xr:uid="{00000000-0005-0000-0000-000002580000}"/>
    <cellStyle name="annee semestre 3 2 3 2 3 3 2 2 2 2 2 3 2 2 2 2 2" xfId="6582" xr:uid="{00000000-0005-0000-0000-000003580000}"/>
    <cellStyle name="annee semestre 3 2 3 2 3 3 2 2 2 2 2 3 2 2 2 2 2 2" xfId="7213" xr:uid="{00000000-0005-0000-0000-000004580000}"/>
    <cellStyle name="annee semestre 3 2 3 2 3 3 2 2 2 2 2 3 2 2 2 2 2 2 2" xfId="7593" xr:uid="{00000000-0005-0000-0000-000005580000}"/>
    <cellStyle name="annee semestre 3 2 3 2 3 3 2 2 2 2 2 3 2 2 2 2 2 2 2 2" xfId="14167" xr:uid="{00000000-0005-0000-0000-000006580000}"/>
    <cellStyle name="annee semestre 3 2 3 2 3 3 2 2 2 2 2 3 2 2 2 2 2 2 2 2 2" xfId="8483" xr:uid="{00000000-0005-0000-0000-000007580000}"/>
    <cellStyle name="annee semestre 3 2 3 2 3 3 2 2 2 2 2 3 2 2 2 2 2 2 2 2 2 2" xfId="32493" xr:uid="{00000000-0005-0000-0000-000008580000}"/>
    <cellStyle name="annee semestre 3 2 3 2 3 3 2 2 2 2 2 3 2 2 2 2 2 2 2 2 3" xfId="29895" xr:uid="{00000000-0005-0000-0000-000009580000}"/>
    <cellStyle name="annee semestre 3 2 3 2 3 3 2 2 2 2 2 3 2 2 2 2 2 2 2 3" xfId="31401" xr:uid="{00000000-0005-0000-0000-00000A580000}"/>
    <cellStyle name="annee semestre 3 2 3 2 3 3 2 2 2 2 2 3 2 2 2 2 2 2 3" xfId="17666" xr:uid="{00000000-0005-0000-0000-00000B580000}"/>
    <cellStyle name="annee semestre 3 2 3 2 3 3 2 2 2 2 2 3 2 2 2 2 2 2 3 2" xfId="10170" xr:uid="{00000000-0005-0000-0000-00000C580000}"/>
    <cellStyle name="annee semestre 3 2 3 2 3 3 2 2 2 2 2 3 2 2 2 2 2 2 3 2 2" xfId="35981" xr:uid="{00000000-0005-0000-0000-00000D580000}"/>
    <cellStyle name="annee semestre 3 2 3 2 3 3 2 2 2 2 2 3 2 2 2 2 2 2 3 3" xfId="28735" xr:uid="{00000000-0005-0000-0000-00000E580000}"/>
    <cellStyle name="annee semestre 3 2 3 2 3 3 2 2 2 2 2 3 2 2 2 2 2 2 4" xfId="21367" xr:uid="{00000000-0005-0000-0000-00000F580000}"/>
    <cellStyle name="annee semestre 3 2 3 2 3 3 2 2 2 2 2 3 2 2 2 2 2 3" xfId="10740" xr:uid="{00000000-0005-0000-0000-000010580000}"/>
    <cellStyle name="annee semestre 3 2 3 2 3 3 2 2 2 2 2 3 2 2 2 2 2 3 2" xfId="12042" xr:uid="{00000000-0005-0000-0000-000011580000}"/>
    <cellStyle name="annee semestre 3 2 3 2 3 3 2 2 2 2 2 3 2 2 2 2 2 3 2 2" xfId="14185" xr:uid="{00000000-0005-0000-0000-000012580000}"/>
    <cellStyle name="annee semestre 3 2 3 2 3 3 2 2 2 2 2 3 2 2 2 2 2 3 2 2 2" xfId="9312" xr:uid="{00000000-0005-0000-0000-000013580000}"/>
    <cellStyle name="annee semestre 3 2 3 2 3 3 2 2 2 2 2 3 2 2 2 2 2 3 2 2 2 2" xfId="32511" xr:uid="{00000000-0005-0000-0000-000014580000}"/>
    <cellStyle name="annee semestre 3 2 3 2 3 3 2 2 2 2 2 3 2 2 2 2 2 3 2 2 3" xfId="30753" xr:uid="{00000000-0005-0000-0000-000015580000}"/>
    <cellStyle name="annee semestre 3 2 3 2 3 3 2 2 2 2 2 3 2 2 2 2 2 3 2 3" xfId="24180" xr:uid="{00000000-0005-0000-0000-000016580000}"/>
    <cellStyle name="annee semestre 3 2 3 2 3 3 2 2 2 2 2 3 2 2 2 2 2 3 3" xfId="15404" xr:uid="{00000000-0005-0000-0000-000017580000}"/>
    <cellStyle name="annee semestre 3 2 3 2 3 3 2 2 2 2 2 3 2 2 2 2 2 3 3 2" xfId="19393" xr:uid="{00000000-0005-0000-0000-000018580000}"/>
    <cellStyle name="annee semestre 3 2 3 2 3 3 2 2 2 2 2 3 2 2 2 2 2 3 3 2 2" xfId="33723" xr:uid="{00000000-0005-0000-0000-000019580000}"/>
    <cellStyle name="annee semestre 3 2 3 2 3 3 2 2 2 2 2 3 2 2 2 2 2 3 3 3" xfId="26587" xr:uid="{00000000-0005-0000-0000-00001A580000}"/>
    <cellStyle name="annee semestre 3 2 3 2 3 3 2 2 2 2 2 3 2 2 2 2 2 3 4" xfId="23275" xr:uid="{00000000-0005-0000-0000-00001B580000}"/>
    <cellStyle name="annee semestre 3 2 3 2 3 3 2 2 2 2 2 3 2 2 2 2 3" xfId="15903" xr:uid="{00000000-0005-0000-0000-00001C580000}"/>
    <cellStyle name="annee semestre 3 2 3 2 3 3 2 2 2 2 2 3 2 2 2 2 3 2" xfId="20302" xr:uid="{00000000-0005-0000-0000-00001D580000}"/>
    <cellStyle name="annee semestre 3 2 3 2 3 3 2 2 2 2 2 3 2 2 2 2 3 2 2" xfId="34219" xr:uid="{00000000-0005-0000-0000-00001E580000}"/>
    <cellStyle name="annee semestre 3 2 3 2 3 3 2 2 2 2 2 3 2 2 2 2 3 3" xfId="31376" xr:uid="{00000000-0005-0000-0000-00001F580000}"/>
    <cellStyle name="annee semestre 3 2 3 2 3 3 2 2 2 2 2 3 2 2 2 2 4" xfId="24201" xr:uid="{00000000-0005-0000-0000-000020580000}"/>
    <cellStyle name="annee semestre 3 2 3 2 3 3 2 2 2 2 2 3 2 2 3" xfId="15906" xr:uid="{00000000-0005-0000-0000-000021580000}"/>
    <cellStyle name="annee semestre 3 2 3 2 3 3 2 2 2 2 2 3 2 2 3 2" xfId="12883" xr:uid="{00000000-0005-0000-0000-000022580000}"/>
    <cellStyle name="annee semestre 3 2 3 2 3 3 2 2 2 2 2 3 2 2 3 2 2" xfId="34222" xr:uid="{00000000-0005-0000-0000-000023580000}"/>
    <cellStyle name="annee semestre 3 2 3 2 3 3 2 2 2 2 2 3 2 2 3 3" xfId="24952" xr:uid="{00000000-0005-0000-0000-000024580000}"/>
    <cellStyle name="annee semestre 3 2 3 2 3 3 2 2 2 2 2 3 2 2 4" xfId="28047" xr:uid="{00000000-0005-0000-0000-000025580000}"/>
    <cellStyle name="annee semestre 3 2 3 2 3 3 2 2 2 2 2 3 3" xfId="3233" xr:uid="{00000000-0005-0000-0000-000026580000}"/>
    <cellStyle name="annee semestre 3 2 3 2 3 3 2 2 2 2 2 3 3 2" xfId="3827" xr:uid="{00000000-0005-0000-0000-000027580000}"/>
    <cellStyle name="annee semestre 3 2 3 2 3 3 2 2 2 2 2 3 3 2 2" xfId="5125" xr:uid="{00000000-0005-0000-0000-000028580000}"/>
    <cellStyle name="annee semestre 3 2 3 2 3 3 2 2 2 2 2 3 3 2 2 2" xfId="6668" xr:uid="{00000000-0005-0000-0000-000029580000}"/>
    <cellStyle name="annee semestre 3 2 3 2 3 3 2 2 2 2 2 3 3 2 2 2 2" xfId="6246" xr:uid="{00000000-0005-0000-0000-00002A580000}"/>
    <cellStyle name="annee semestre 3 2 3 2 3 3 2 2 2 2 2 3 3 2 2 2 2 2" xfId="7679" xr:uid="{00000000-0005-0000-0000-00002B580000}"/>
    <cellStyle name="annee semestre 3 2 3 2 3 3 2 2 2 2 2 3 3 2 2 2 2 2 2" xfId="13195" xr:uid="{00000000-0005-0000-0000-00002C580000}"/>
    <cellStyle name="annee semestre 3 2 3 2 3 3 2 2 2 2 2 3 3 2 2 2 2 2 2 2" xfId="8677" xr:uid="{00000000-0005-0000-0000-00002D580000}"/>
    <cellStyle name="annee semestre 3 2 3 2 3 3 2 2 2 2 2 3 3 2 2 2 2 2 2 2 2" xfId="31521" xr:uid="{00000000-0005-0000-0000-00002E580000}"/>
    <cellStyle name="annee semestre 3 2 3 2 3 3 2 2 2 2 2 3 3 2 2 2 2 2 2 3" xfId="23935" xr:uid="{00000000-0005-0000-0000-00002F580000}"/>
    <cellStyle name="annee semestre 3 2 3 2 3 3 2 2 2 2 2 3 3 2 2 2 2 2 3" xfId="29839" xr:uid="{00000000-0005-0000-0000-000030580000}"/>
    <cellStyle name="annee semestre 3 2 3 2 3 3 2 2 2 2 2 3 3 2 2 2 2 3" xfId="16501" xr:uid="{00000000-0005-0000-0000-000031580000}"/>
    <cellStyle name="annee semestre 3 2 3 2 3 3 2 2 2 2 2 3 3 2 2 2 2 3 2" xfId="20506" xr:uid="{00000000-0005-0000-0000-000032580000}"/>
    <cellStyle name="annee semestre 3 2 3 2 3 3 2 2 2 2 2 3 3 2 2 2 2 3 2 2" xfId="34816" xr:uid="{00000000-0005-0000-0000-000033580000}"/>
    <cellStyle name="annee semestre 3 2 3 2 3 3 2 2 2 2 2 3 3 2 2 2 2 3 3" xfId="20634" xr:uid="{00000000-0005-0000-0000-000034580000}"/>
    <cellStyle name="annee semestre 3 2 3 2 3 3 2 2 2 2 2 3 3 2 2 2 2 4" xfId="21838" xr:uid="{00000000-0005-0000-0000-000035580000}"/>
    <cellStyle name="annee semestre 3 2 3 2 3 3 2 2 2 2 2 3 3 2 2 2 3" xfId="10826" xr:uid="{00000000-0005-0000-0000-000036580000}"/>
    <cellStyle name="annee semestre 3 2 3 2 3 3 2 2 2 2 2 3 3 2 2 2 3 2" xfId="12055" xr:uid="{00000000-0005-0000-0000-000037580000}"/>
    <cellStyle name="annee semestre 3 2 3 2 3 3 2 2 2 2 2 3 3 2 2 2 3 2 2" xfId="13467" xr:uid="{00000000-0005-0000-0000-000038580000}"/>
    <cellStyle name="annee semestre 3 2 3 2 3 3 2 2 2 2 2 3 3 2 2 2 3 2 2 2" xfId="10263" xr:uid="{00000000-0005-0000-0000-000039580000}"/>
    <cellStyle name="annee semestre 3 2 3 2 3 3 2 2 2 2 2 3 3 2 2 2 3 2 2 2 2" xfId="31793" xr:uid="{00000000-0005-0000-0000-00003A580000}"/>
    <cellStyle name="annee semestre 3 2 3 2 3 3 2 2 2 2 2 3 3 2 2 2 3 2 2 3" xfId="26392" xr:uid="{00000000-0005-0000-0000-00003B580000}"/>
    <cellStyle name="annee semestre 3 2 3 2 3 3 2 2 2 2 2 3 3 2 2 2 3 2 3" xfId="28553" xr:uid="{00000000-0005-0000-0000-00003C580000}"/>
    <cellStyle name="annee semestre 3 2 3 2 3 3 2 2 2 2 2 3 3 2 2 2 3 3" xfId="17064" xr:uid="{00000000-0005-0000-0000-00003D580000}"/>
    <cellStyle name="annee semestre 3 2 3 2 3 3 2 2 2 2 2 3 3 2 2 2 3 3 2" xfId="19980" xr:uid="{00000000-0005-0000-0000-00003E580000}"/>
    <cellStyle name="annee semestre 3 2 3 2 3 3 2 2 2 2 2 3 3 2 2 2 3 3 2 2" xfId="35379" xr:uid="{00000000-0005-0000-0000-00003F580000}"/>
    <cellStyle name="annee semestre 3 2 3 2 3 3 2 2 2 2 2 3 3 2 2 2 3 3 3" xfId="26410" xr:uid="{00000000-0005-0000-0000-000040580000}"/>
    <cellStyle name="annee semestre 3 2 3 2 3 3 2 2 2 2 2 3 3 2 2 2 3 4" xfId="23908" xr:uid="{00000000-0005-0000-0000-000041580000}"/>
    <cellStyle name="annee semestre 3 2 3 2 3 3 2 2 2 2 2 3 3 2 2 3" xfId="15511" xr:uid="{00000000-0005-0000-0000-000042580000}"/>
    <cellStyle name="annee semestre 3 2 3 2 3 3 2 2 2 2 2 3 3 2 2 3 2" xfId="12845" xr:uid="{00000000-0005-0000-0000-000043580000}"/>
    <cellStyle name="annee semestre 3 2 3 2 3 3 2 2 2 2 2 3 3 2 2 3 2 2" xfId="33830" xr:uid="{00000000-0005-0000-0000-000044580000}"/>
    <cellStyle name="annee semestre 3 2 3 2 3 3 2 2 2 2 2 3 3 2 2 3 3" xfId="29071" xr:uid="{00000000-0005-0000-0000-000045580000}"/>
    <cellStyle name="annee semestre 3 2 3 2 3 3 2 2 2 2 2 3 3 2 2 4" xfId="25959" xr:uid="{00000000-0005-0000-0000-000046580000}"/>
    <cellStyle name="annee semestre 3 2 3 2 3 3 2 2 2 2 2 3 3 3" xfId="18549" xr:uid="{00000000-0005-0000-0000-000047580000}"/>
    <cellStyle name="annee semestre 3 2 3 2 3 3 2 2 2 2 2 3 3 3 2" xfId="18760" xr:uid="{00000000-0005-0000-0000-000048580000}"/>
    <cellStyle name="annee semestre 3 2 3 2 3 3 2 2 2 2 2 3 3 3 2 2" xfId="36864" xr:uid="{00000000-0005-0000-0000-000049580000}"/>
    <cellStyle name="annee semestre 3 2 3 2 3 3 2 2 2 2 2 3 3 3 3" xfId="22628" xr:uid="{00000000-0005-0000-0000-00004A580000}"/>
    <cellStyle name="annee semestre 3 2 3 2 3 3 2 2 2 2 2 3 3 4" xfId="23590" xr:uid="{00000000-0005-0000-0000-00004B580000}"/>
    <cellStyle name="annee semestre 3 2 3 2 3 3 2 2 2 2 2 4" xfId="15732" xr:uid="{00000000-0005-0000-0000-00004C580000}"/>
    <cellStyle name="annee semestre 3 2 3 2 3 3 2 2 2 2 2 4 2" xfId="12757" xr:uid="{00000000-0005-0000-0000-00004D580000}"/>
    <cellStyle name="annee semestre 3 2 3 2 3 3 2 2 2 2 2 4 2 2" xfId="34048" xr:uid="{00000000-0005-0000-0000-00004E580000}"/>
    <cellStyle name="annee semestre 3 2 3 2 3 3 2 2 2 2 2 4 3" xfId="23469" xr:uid="{00000000-0005-0000-0000-00004F580000}"/>
    <cellStyle name="annee semestre 3 2 3 2 3 3 2 2 2 2 2 5" xfId="21508" xr:uid="{00000000-0005-0000-0000-000050580000}"/>
    <cellStyle name="annee semestre 3 2 3 2 3 3 2 2 2 3" xfId="17870" xr:uid="{00000000-0005-0000-0000-000051580000}"/>
    <cellStyle name="annee semestre 3 2 3 2 3 3 2 2 2 3 2" xfId="9219" xr:uid="{00000000-0005-0000-0000-000052580000}"/>
    <cellStyle name="annee semestre 3 2 3 2 3 3 2 2 2 3 2 2" xfId="36185" xr:uid="{00000000-0005-0000-0000-000053580000}"/>
    <cellStyle name="annee semestre 3 2 3 2 3 3 2 2 2 3 3" xfId="28461" xr:uid="{00000000-0005-0000-0000-000054580000}"/>
    <cellStyle name="annee semestre 3 2 3 2 3 3 2 2 2 4" xfId="24341" xr:uid="{00000000-0005-0000-0000-000055580000}"/>
    <cellStyle name="annee semestre 3 2 3 2 3 3 2 2 3" xfId="1454" xr:uid="{00000000-0005-0000-0000-000056580000}"/>
    <cellStyle name="annee semestre 3 2 3 2 3 3 2 2 3 2" xfId="1765" xr:uid="{00000000-0005-0000-0000-000057580000}"/>
    <cellStyle name="annee semestre 3 2 3 2 3 3 2 2 3 2 2" xfId="2043" xr:uid="{00000000-0005-0000-0000-000058580000}"/>
    <cellStyle name="annee semestre 3 2 3 2 3 3 2 2 3 2 2 2" xfId="2464" xr:uid="{00000000-0005-0000-0000-000059580000}"/>
    <cellStyle name="annee semestre 3 2 3 2 3 3 2 2 3 2 2 2 2" xfId="2933" xr:uid="{00000000-0005-0000-0000-00005A580000}"/>
    <cellStyle name="annee semestre 3 2 3 2 3 3 2 2 3 2 2 2 2 2" xfId="3922" xr:uid="{00000000-0005-0000-0000-00005B580000}"/>
    <cellStyle name="annee semestre 3 2 3 2 3 3 2 2 3 2 2 2 2 2 2" xfId="3488" xr:uid="{00000000-0005-0000-0000-00005C580000}"/>
    <cellStyle name="annee semestre 3 2 3 2 3 3 2 2 3 2 2 2 2 2 2 2" xfId="5011" xr:uid="{00000000-0005-0000-0000-00005D580000}"/>
    <cellStyle name="annee semestre 3 2 3 2 3 3 2 2 3 2 2 2 2 2 2 2 2" xfId="6858" xr:uid="{00000000-0005-0000-0000-00005E580000}"/>
    <cellStyle name="annee semestre 3 2 3 2 3 3 2 2 3 2 2 2 2 2 2 2 2 2" xfId="5493" xr:uid="{00000000-0005-0000-0000-00005F580000}"/>
    <cellStyle name="annee semestre 3 2 3 2 3 3 2 2 3 2 2 2 2 2 2 2 2 2 2" xfId="7869" xr:uid="{00000000-0005-0000-0000-000060580000}"/>
    <cellStyle name="annee semestre 3 2 3 2 3 3 2 2 3 2 2 2 2 2 2 2 2 2 2 2" xfId="13623" xr:uid="{00000000-0005-0000-0000-000061580000}"/>
    <cellStyle name="annee semestre 3 2 3 2 3 3 2 2 3 2 2 2 2 2 2 2 2 2 2 2 2" xfId="10044" xr:uid="{00000000-0005-0000-0000-000062580000}"/>
    <cellStyle name="annee semestre 3 2 3 2 3 3 2 2 3 2 2 2 2 2 2 2 2 2 2 2 2 2" xfId="31949" xr:uid="{00000000-0005-0000-0000-000063580000}"/>
    <cellStyle name="annee semestre 3 2 3 2 3 3 2 2 3 2 2 2 2 2 2 2 2 2 2 2 3" xfId="23765" xr:uid="{00000000-0005-0000-0000-000064580000}"/>
    <cellStyle name="annee semestre 3 2 3 2 3 3 2 2 3 2 2 2 2 2 2 2 2 2 2 3" xfId="28734" xr:uid="{00000000-0005-0000-0000-000065580000}"/>
    <cellStyle name="annee semestre 3 2 3 2 3 3 2 2 3 2 2 2 2 2 2 2 2 2 3" xfId="15259" xr:uid="{00000000-0005-0000-0000-000066580000}"/>
    <cellStyle name="annee semestre 3 2 3 2 3 3 2 2 3 2 2 2 2 2 2 2 2 2 3 2" xfId="19481" xr:uid="{00000000-0005-0000-0000-000067580000}"/>
    <cellStyle name="annee semestre 3 2 3 2 3 3 2 2 3 2 2 2 2 2 2 2 2 2 3 2 2" xfId="33578" xr:uid="{00000000-0005-0000-0000-000068580000}"/>
    <cellStyle name="annee semestre 3 2 3 2 3 3 2 2 3 2 2 2 2 2 2 2 2 2 3 3" xfId="30004" xr:uid="{00000000-0005-0000-0000-000069580000}"/>
    <cellStyle name="annee semestre 3 2 3 2 3 3 2 2 3 2 2 2 2 2 2 2 2 2 4" xfId="21277" xr:uid="{00000000-0005-0000-0000-00006A580000}"/>
    <cellStyle name="annee semestre 3 2 3 2 3 3 2 2 3 2 2 2 2 2 2 2 2 3" xfId="11016" xr:uid="{00000000-0005-0000-0000-00006B580000}"/>
    <cellStyle name="annee semestre 3 2 3 2 3 3 2 2 3 2 2 2 2 2 2 2 2 3 2" xfId="11836" xr:uid="{00000000-0005-0000-0000-00006C580000}"/>
    <cellStyle name="annee semestre 3 2 3 2 3 3 2 2 3 2 2 2 2 2 2 2 2 3 2 2" xfId="13317" xr:uid="{00000000-0005-0000-0000-00006D580000}"/>
    <cellStyle name="annee semestre 3 2 3 2 3 3 2 2 3 2 2 2 2 2 2 2 2 3 2 2 2" xfId="9430" xr:uid="{00000000-0005-0000-0000-00006E580000}"/>
    <cellStyle name="annee semestre 3 2 3 2 3 3 2 2 3 2 2 2 2 2 2 2 2 3 2 2 2 2" xfId="31643" xr:uid="{00000000-0005-0000-0000-00006F580000}"/>
    <cellStyle name="annee semestre 3 2 3 2 3 3 2 2 3 2 2 2 2 2 2 2 2 3 2 2 3" xfId="29687" xr:uid="{00000000-0005-0000-0000-000070580000}"/>
    <cellStyle name="annee semestre 3 2 3 2 3 3 2 2 3 2 2 2 2 2 2 2 2 3 2 3" xfId="24627" xr:uid="{00000000-0005-0000-0000-000071580000}"/>
    <cellStyle name="annee semestre 3 2 3 2 3 3 2 2 3 2 2 2 2 2 2 2 2 3 3" xfId="15990" xr:uid="{00000000-0005-0000-0000-000072580000}"/>
    <cellStyle name="annee semestre 3 2 3 2 3 3 2 2 3 2 2 2 2 2 2 2 2 3 3 2" xfId="19681" xr:uid="{00000000-0005-0000-0000-000073580000}"/>
    <cellStyle name="annee semestre 3 2 3 2 3 3 2 2 3 2 2 2 2 2 2 2 2 3 3 2 2" xfId="34306" xr:uid="{00000000-0005-0000-0000-000074580000}"/>
    <cellStyle name="annee semestre 3 2 3 2 3 3 2 2 3 2 2 2 2 2 2 2 2 3 3 3" xfId="26123" xr:uid="{00000000-0005-0000-0000-000075580000}"/>
    <cellStyle name="annee semestre 3 2 3 2 3 3 2 2 3 2 2 2 2 2 2 2 2 3 4" xfId="21516" xr:uid="{00000000-0005-0000-0000-000076580000}"/>
    <cellStyle name="annee semestre 3 2 3 2 3 3 2 2 3 2 2 2 2 2 2 2 3" xfId="15986" xr:uid="{00000000-0005-0000-0000-000077580000}"/>
    <cellStyle name="annee semestre 3 2 3 2 3 3 2 2 3 2 2 2 2 2 2 2 3 2" xfId="8554" xr:uid="{00000000-0005-0000-0000-000078580000}"/>
    <cellStyle name="annee semestre 3 2 3 2 3 3 2 2 3 2 2 2 2 2 2 2 3 2 2" xfId="34302" xr:uid="{00000000-0005-0000-0000-000079580000}"/>
    <cellStyle name="annee semestre 3 2 3 2 3 3 2 2 3 2 2 2 2 2 2 2 3 3" xfId="25445" xr:uid="{00000000-0005-0000-0000-00007A580000}"/>
    <cellStyle name="annee semestre 3 2 3 2 3 3 2 2 3 2 2 2 2 2 2 2 4" xfId="27662" xr:uid="{00000000-0005-0000-0000-00007B580000}"/>
    <cellStyle name="annee semestre 3 2 3 2 3 3 2 2 3 2 2 2 2 2 3" xfId="14892" xr:uid="{00000000-0005-0000-0000-00007C580000}"/>
    <cellStyle name="annee semestre 3 2 3 2 3 3 2 2 3 2 2 2 2 2 3 2" xfId="9006" xr:uid="{00000000-0005-0000-0000-00007D580000}"/>
    <cellStyle name="annee semestre 3 2 3 2 3 3 2 2 3 2 2 2 2 2 3 2 2" xfId="33214" xr:uid="{00000000-0005-0000-0000-00007E580000}"/>
    <cellStyle name="annee semestre 3 2 3 2 3 3 2 2 3 2 2 2 2 2 3 3" xfId="26827" xr:uid="{00000000-0005-0000-0000-00007F580000}"/>
    <cellStyle name="annee semestre 3 2 3 2 3 3 2 2 3 2 2 2 2 2 4" xfId="25714" xr:uid="{00000000-0005-0000-0000-000080580000}"/>
    <cellStyle name="annee semestre 3 2 3 2 3 3 2 2 3 2 2 2 3" xfId="3415" xr:uid="{00000000-0005-0000-0000-000081580000}"/>
    <cellStyle name="annee semestre 3 2 3 2 3 3 2 2 3 2 2 2 3 2" xfId="4394" xr:uid="{00000000-0005-0000-0000-000082580000}"/>
    <cellStyle name="annee semestre 3 2 3 2 3 3 2 2 3 2 2 2 3 2 2" xfId="5002" xr:uid="{00000000-0005-0000-0000-000083580000}"/>
    <cellStyle name="annee semestre 3 2 3 2 3 3 2 2 3 2 2 2 3 2 2 2" xfId="6885" xr:uid="{00000000-0005-0000-0000-000084580000}"/>
    <cellStyle name="annee semestre 3 2 3 2 3 3 2 2 3 2 2 2 3 2 2 2 2" xfId="5878" xr:uid="{00000000-0005-0000-0000-000085580000}"/>
    <cellStyle name="annee semestre 3 2 3 2 3 3 2 2 3 2 2 2 3 2 2 2 2 2" xfId="7896" xr:uid="{00000000-0005-0000-0000-000086580000}"/>
    <cellStyle name="annee semestre 3 2 3 2 3 3 2 2 3 2 2 2 3 2 2 2 2 2 2" xfId="13850" xr:uid="{00000000-0005-0000-0000-000087580000}"/>
    <cellStyle name="annee semestre 3 2 3 2 3 3 2 2 3 2 2 2 3 2 2 2 2 2 2 2" xfId="10026" xr:uid="{00000000-0005-0000-0000-000088580000}"/>
    <cellStyle name="annee semestre 3 2 3 2 3 3 2 2 3 2 2 2 3 2 2 2 2 2 2 2 2" xfId="32176" xr:uid="{00000000-0005-0000-0000-000089580000}"/>
    <cellStyle name="annee semestre 3 2 3 2 3 3 2 2 3 2 2 2 3 2 2 2 2 2 2 3" xfId="25421" xr:uid="{00000000-0005-0000-0000-00008A580000}"/>
    <cellStyle name="annee semestre 3 2 3 2 3 3 2 2 3 2 2 2 3 2 2 2 2 2 3" xfId="30139" xr:uid="{00000000-0005-0000-0000-00008B580000}"/>
    <cellStyle name="annee semestre 3 2 3 2 3 3 2 2 3 2 2 2 3 2 2 2 2 3" xfId="18517" xr:uid="{00000000-0005-0000-0000-00008C580000}"/>
    <cellStyle name="annee semestre 3 2 3 2 3 3 2 2 3 2 2 2 3 2 2 2 2 3 2" xfId="19731" xr:uid="{00000000-0005-0000-0000-00008D580000}"/>
    <cellStyle name="annee semestre 3 2 3 2 3 3 2 2 3 2 2 2 3 2 2 2 2 3 2 2" xfId="36832" xr:uid="{00000000-0005-0000-0000-00008E580000}"/>
    <cellStyle name="annee semestre 3 2 3 2 3 3 2 2 3 2 2 2 3 2 2 2 2 3 3" xfId="25509" xr:uid="{00000000-0005-0000-0000-00008F580000}"/>
    <cellStyle name="annee semestre 3 2 3 2 3 3 2 2 3 2 2 2 3 2 2 2 2 4" xfId="29447" xr:uid="{00000000-0005-0000-0000-000090580000}"/>
    <cellStyle name="annee semestre 3 2 3 2 3 3 2 2 3 2 2 2 3 2 2 2 3" xfId="11043" xr:uid="{00000000-0005-0000-0000-000091580000}"/>
    <cellStyle name="annee semestre 3 2 3 2 3 3 2 2 3 2 2 2 3 2 2 2 3 2" xfId="12234" xr:uid="{00000000-0005-0000-0000-000092580000}"/>
    <cellStyle name="annee semestre 3 2 3 2 3 3 2 2 3 2 2 2 3 2 2 2 3 2 2" xfId="14013" xr:uid="{00000000-0005-0000-0000-000093580000}"/>
    <cellStyle name="annee semestre 3 2 3 2 3 3 2 2 3 2 2 2 3 2 2 2 3 2 2 2" xfId="13071" xr:uid="{00000000-0005-0000-0000-000094580000}"/>
    <cellStyle name="annee semestre 3 2 3 2 3 3 2 2 3 2 2 2 3 2 2 2 3 2 2 2 2" xfId="32339" xr:uid="{00000000-0005-0000-0000-000095580000}"/>
    <cellStyle name="annee semestre 3 2 3 2 3 3 2 2 3 2 2 2 3 2 2 2 3 2 2 3" xfId="29041" xr:uid="{00000000-0005-0000-0000-000096580000}"/>
    <cellStyle name="annee semestre 3 2 3 2 3 3 2 2 3 2 2 2 3 2 2 2 3 2 3" xfId="26299" xr:uid="{00000000-0005-0000-0000-000097580000}"/>
    <cellStyle name="annee semestre 3 2 3 2 3 3 2 2 3 2 2 2 3 2 2 2 3 3" xfId="14944" xr:uid="{00000000-0005-0000-0000-000098580000}"/>
    <cellStyle name="annee semestre 3 2 3 2 3 3 2 2 3 2 2 2 3 2 2 2 3 3 2" xfId="19541" xr:uid="{00000000-0005-0000-0000-000099580000}"/>
    <cellStyle name="annee semestre 3 2 3 2 3 3 2 2 3 2 2 2 3 2 2 2 3 3 2 2" xfId="33265" xr:uid="{00000000-0005-0000-0000-00009A580000}"/>
    <cellStyle name="annee semestre 3 2 3 2 3 3 2 2 3 2 2 2 3 2 2 2 3 3 3" xfId="30151" xr:uid="{00000000-0005-0000-0000-00009B580000}"/>
    <cellStyle name="annee semestre 3 2 3 2 3 3 2 2 3 2 2 2 3 2 2 2 3 4" xfId="21916" xr:uid="{00000000-0005-0000-0000-00009C580000}"/>
    <cellStyle name="annee semestre 3 2 3 2 3 3 2 2 3 2 2 2 3 2 2 3" xfId="18400" xr:uid="{00000000-0005-0000-0000-00009D580000}"/>
    <cellStyle name="annee semestre 3 2 3 2 3 3 2 2 3 2 2 2 3 2 2 3 2" xfId="20278" xr:uid="{00000000-0005-0000-0000-00009E580000}"/>
    <cellStyle name="annee semestre 3 2 3 2 3 3 2 2 3 2 2 2 3 2 2 3 2 2" xfId="36715" xr:uid="{00000000-0005-0000-0000-00009F580000}"/>
    <cellStyle name="annee semestre 3 2 3 2 3 3 2 2 3 2 2 2 3 2 2 3 3" xfId="22220" xr:uid="{00000000-0005-0000-0000-0000A0580000}"/>
    <cellStyle name="annee semestre 3 2 3 2 3 3 2 2 3 2 2 2 3 2 2 4" xfId="28255" xr:uid="{00000000-0005-0000-0000-0000A1580000}"/>
    <cellStyle name="annee semestre 3 2 3 2 3 3 2 2 3 2 2 2 3 3" xfId="16740" xr:uid="{00000000-0005-0000-0000-0000A2580000}"/>
    <cellStyle name="annee semestre 3 2 3 2 3 3 2 2 3 2 2 2 3 3 2" xfId="9614" xr:uid="{00000000-0005-0000-0000-0000A3580000}"/>
    <cellStyle name="annee semestre 3 2 3 2 3 3 2 2 3 2 2 2 3 3 2 2" xfId="35055" xr:uid="{00000000-0005-0000-0000-0000A4580000}"/>
    <cellStyle name="annee semestre 3 2 3 2 3 3 2 2 3 2 2 2 3 3 3" xfId="23781" xr:uid="{00000000-0005-0000-0000-0000A5580000}"/>
    <cellStyle name="annee semestre 3 2 3 2 3 3 2 2 3 2 2 2 3 4" xfId="28725" xr:uid="{00000000-0005-0000-0000-0000A6580000}"/>
    <cellStyle name="annee semestre 3 2 3 2 3 3 2 2 3 2 3" xfId="2666" xr:uid="{00000000-0005-0000-0000-0000A7580000}"/>
    <cellStyle name="annee semestre 3 2 3 2 3 3 2 2 3 2 3 2" xfId="2121" xr:uid="{00000000-0005-0000-0000-0000A8580000}"/>
    <cellStyle name="annee semestre 3 2 3 2 3 3 2 2 3 2 3 2 2" xfId="4270" xr:uid="{00000000-0005-0000-0000-0000A9580000}"/>
    <cellStyle name="annee semestre 3 2 3 2 3 3 2 2 3 2 3 2 2 2" xfId="4744" xr:uid="{00000000-0005-0000-0000-0000AA580000}"/>
    <cellStyle name="annee semestre 3 2 3 2 3 3 2 2 3 2 3 2 2 2 2" xfId="4994" xr:uid="{00000000-0005-0000-0000-0000AB580000}"/>
    <cellStyle name="annee semestre 3 2 3 2 3 3 2 2 3 2 3 2 2 2 2 2" xfId="6575" xr:uid="{00000000-0005-0000-0000-0000AC580000}"/>
    <cellStyle name="annee semestre 3 2 3 2 3 3 2 2 3 2 3 2 2 2 2 2 2" xfId="6266" xr:uid="{00000000-0005-0000-0000-0000AD580000}"/>
    <cellStyle name="annee semestre 3 2 3 2 3 3 2 2 3 2 3 2 2 2 2 2 2 2" xfId="7586" xr:uid="{00000000-0005-0000-0000-0000AE580000}"/>
    <cellStyle name="annee semestre 3 2 3 2 3 3 2 2 3 2 3 2 2 2 2 2 2 2 2" xfId="14271" xr:uid="{00000000-0005-0000-0000-0000AF580000}"/>
    <cellStyle name="annee semestre 3 2 3 2 3 3 2 2 3 2 3 2 2 2 2 2 2 2 2 2" xfId="8150" xr:uid="{00000000-0005-0000-0000-0000B0580000}"/>
    <cellStyle name="annee semestre 3 2 3 2 3 3 2 2 3 2 3 2 2 2 2 2 2 2 2 2 2" xfId="32597" xr:uid="{00000000-0005-0000-0000-0000B1580000}"/>
    <cellStyle name="annee semestre 3 2 3 2 3 3 2 2 3 2 3 2 2 2 2 2 2 2 2 3" xfId="29746" xr:uid="{00000000-0005-0000-0000-0000B2580000}"/>
    <cellStyle name="annee semestre 3 2 3 2 3 3 2 2 3 2 3 2 2 2 2 2 2 2 3" xfId="25480" xr:uid="{00000000-0005-0000-0000-0000B3580000}"/>
    <cellStyle name="annee semestre 3 2 3 2 3 3 2 2 3 2 3 2 2 2 2 2 2 3" xfId="16662" xr:uid="{00000000-0005-0000-0000-0000B4580000}"/>
    <cellStyle name="annee semestre 3 2 3 2 3 3 2 2 3 2 3 2 2 2 2 2 2 3 2" xfId="20465" xr:uid="{00000000-0005-0000-0000-0000B5580000}"/>
    <cellStyle name="annee semestre 3 2 3 2 3 3 2 2 3 2 3 2 2 2 2 2 2 3 2 2" xfId="34977" xr:uid="{00000000-0005-0000-0000-0000B6580000}"/>
    <cellStyle name="annee semestre 3 2 3 2 3 3 2 2 3 2 3 2 2 2 2 2 2 3 3" xfId="21573" xr:uid="{00000000-0005-0000-0000-0000B7580000}"/>
    <cellStyle name="annee semestre 3 2 3 2 3 3 2 2 3 2 3 2 2 2 2 2 2 4" xfId="28204" xr:uid="{00000000-0005-0000-0000-0000B8580000}"/>
    <cellStyle name="annee semestre 3 2 3 2 3 3 2 2 3 2 3 2 2 2 2 2 3" xfId="10733" xr:uid="{00000000-0005-0000-0000-0000B9580000}"/>
    <cellStyle name="annee semestre 3 2 3 2 3 3 2 2 3 2 3 2 2 2 2 2 3 2" xfId="11883" xr:uid="{00000000-0005-0000-0000-0000BA580000}"/>
    <cellStyle name="annee semestre 3 2 3 2 3 3 2 2 3 2 3 2 2 2 2 2 3 2 2" xfId="13302" xr:uid="{00000000-0005-0000-0000-0000BB580000}"/>
    <cellStyle name="annee semestre 3 2 3 2 3 3 2 2 3 2 3 2 2 2 2 2 3 2 2 2" xfId="11487" xr:uid="{00000000-0005-0000-0000-0000BC580000}"/>
    <cellStyle name="annee semestre 3 2 3 2 3 3 2 2 3 2 3 2 2 2 2 2 3 2 2 2 2" xfId="31628" xr:uid="{00000000-0005-0000-0000-0000BD580000}"/>
    <cellStyle name="annee semestre 3 2 3 2 3 3 2 2 3 2 3 2 2 2 2 2 3 2 2 3" xfId="30256" xr:uid="{00000000-0005-0000-0000-0000BE580000}"/>
    <cellStyle name="annee semestre 3 2 3 2 3 3 2 2 3 2 3 2 2 2 2 2 3 2 3" xfId="21250" xr:uid="{00000000-0005-0000-0000-0000BF580000}"/>
    <cellStyle name="annee semestre 3 2 3 2 3 3 2 2 3 2 3 2 2 2 2 2 3 3" xfId="16709" xr:uid="{00000000-0005-0000-0000-0000C0580000}"/>
    <cellStyle name="annee semestre 3 2 3 2 3 3 2 2 3 2 3 2 2 2 2 2 3 3 2" xfId="11344" xr:uid="{00000000-0005-0000-0000-0000C1580000}"/>
    <cellStyle name="annee semestre 3 2 3 2 3 3 2 2 3 2 3 2 2 2 2 2 3 3 2 2" xfId="35024" xr:uid="{00000000-0005-0000-0000-0000C2580000}"/>
    <cellStyle name="annee semestre 3 2 3 2 3 3 2 2 3 2 3 2 2 2 2 2 3 3 3" xfId="21849" xr:uid="{00000000-0005-0000-0000-0000C3580000}"/>
    <cellStyle name="annee semestre 3 2 3 2 3 3 2 2 3 2 3 2 2 2 2 2 3 4" xfId="20762" xr:uid="{00000000-0005-0000-0000-0000C4580000}"/>
    <cellStyle name="annee semestre 3 2 3 2 3 3 2 2 3 2 3 2 2 2 2 3" xfId="18293" xr:uid="{00000000-0005-0000-0000-0000C5580000}"/>
    <cellStyle name="annee semestre 3 2 3 2 3 3 2 2 3 2 3 2 2 2 2 3 2" xfId="19241" xr:uid="{00000000-0005-0000-0000-0000C6580000}"/>
    <cellStyle name="annee semestre 3 2 3 2 3 3 2 2 3 2 3 2 2 2 2 3 2 2" xfId="36608" xr:uid="{00000000-0005-0000-0000-0000C7580000}"/>
    <cellStyle name="annee semestre 3 2 3 2 3 3 2 2 3 2 3 2 2 2 2 3 3" xfId="30581" xr:uid="{00000000-0005-0000-0000-0000C8580000}"/>
    <cellStyle name="annee semestre 3 2 3 2 3 3 2 2 3 2 3 2 2 2 2 4" xfId="28349" xr:uid="{00000000-0005-0000-0000-0000C9580000}"/>
    <cellStyle name="annee semestre 3 2 3 2 3 3 2 2 3 2 3 2 2 3" xfId="16247" xr:uid="{00000000-0005-0000-0000-0000CA580000}"/>
    <cellStyle name="annee semestre 3 2 3 2 3 3 2 2 3 2 3 2 2 3 2" xfId="10000" xr:uid="{00000000-0005-0000-0000-0000CB580000}"/>
    <cellStyle name="annee semestre 3 2 3 2 3 3 2 2 3 2 3 2 2 3 2 2" xfId="34562" xr:uid="{00000000-0005-0000-0000-0000CC580000}"/>
    <cellStyle name="annee semestre 3 2 3 2 3 3 2 2 3 2 3 2 2 3 3" xfId="27823" xr:uid="{00000000-0005-0000-0000-0000CD580000}"/>
    <cellStyle name="annee semestre 3 2 3 2 3 3 2 2 3 2 3 2 2 4" xfId="23710" xr:uid="{00000000-0005-0000-0000-0000CE580000}"/>
    <cellStyle name="annee semestre 3 2 3 2 3 3 2 2 3 2 3 3" xfId="3035" xr:uid="{00000000-0005-0000-0000-0000CF580000}"/>
    <cellStyle name="annee semestre 3 2 3 2 3 3 2 2 3 2 3 3 2" xfId="3535" xr:uid="{00000000-0005-0000-0000-0000D0580000}"/>
    <cellStyle name="annee semestre 3 2 3 2 3 3 2 2 3 2 3 3 2 2" xfId="4892" xr:uid="{00000000-0005-0000-0000-0000D1580000}"/>
    <cellStyle name="annee semestre 3 2 3 2 3 3 2 2 3 2 3 3 2 2 2" xfId="7136" xr:uid="{00000000-0005-0000-0000-0000D2580000}"/>
    <cellStyle name="annee semestre 3 2 3 2 3 3 2 2 3 2 3 3 2 2 2 2" xfId="6065" xr:uid="{00000000-0005-0000-0000-0000D3580000}"/>
    <cellStyle name="annee semestre 3 2 3 2 3 3 2 2 3 2 3 3 2 2 2 2 2" xfId="8051" xr:uid="{00000000-0005-0000-0000-0000D4580000}"/>
    <cellStyle name="annee semestre 3 2 3 2 3 3 2 2 3 2 3 3 2 2 2 2 2 2" xfId="13825" xr:uid="{00000000-0005-0000-0000-0000D5580000}"/>
    <cellStyle name="annee semestre 3 2 3 2 3 3 2 2 3 2 3 3 2 2 2 2 2 2 2" xfId="9099" xr:uid="{00000000-0005-0000-0000-0000D6580000}"/>
    <cellStyle name="annee semestre 3 2 3 2 3 3 2 2 3 2 3 3 2 2 2 2 2 2 2 2" xfId="32151" xr:uid="{00000000-0005-0000-0000-0000D7580000}"/>
    <cellStyle name="annee semestre 3 2 3 2 3 3 2 2 3 2 3 3 2 2 2 2 2 2 3" xfId="27254" xr:uid="{00000000-0005-0000-0000-0000D8580000}"/>
    <cellStyle name="annee semestre 3 2 3 2 3 3 2 2 3 2 3 3 2 2 2 2 2 3" xfId="21127" xr:uid="{00000000-0005-0000-0000-0000D9580000}"/>
    <cellStyle name="annee semestre 3 2 3 2 3 3 2 2 3 2 3 3 2 2 2 2 3" xfId="16335" xr:uid="{00000000-0005-0000-0000-0000DA580000}"/>
    <cellStyle name="annee semestre 3 2 3 2 3 3 2 2 3 2 3 3 2 2 2 2 3 2" xfId="11442" xr:uid="{00000000-0005-0000-0000-0000DB580000}"/>
    <cellStyle name="annee semestre 3 2 3 2 3 3 2 2 3 2 3 3 2 2 2 2 3 2 2" xfId="34650" xr:uid="{00000000-0005-0000-0000-0000DC580000}"/>
    <cellStyle name="annee semestre 3 2 3 2 3 3 2 2 3 2 3 3 2 2 2 2 3 3" xfId="27065" xr:uid="{00000000-0005-0000-0000-0000DD580000}"/>
    <cellStyle name="annee semestre 3 2 3 2 3 3 2 2 3 2 3 3 2 2 2 2 4" xfId="28099" xr:uid="{00000000-0005-0000-0000-0000DE580000}"/>
    <cellStyle name="annee semestre 3 2 3 2 3 3 2 2 3 2 3 3 2 2 2 3" xfId="11198" xr:uid="{00000000-0005-0000-0000-0000DF580000}"/>
    <cellStyle name="annee semestre 3 2 3 2 3 3 2 2 3 2 3 3 2 2 2 3 2" xfId="12574" xr:uid="{00000000-0005-0000-0000-0000E0580000}"/>
    <cellStyle name="annee semestre 3 2 3 2 3 3 2 2 3 2 3 3 2 2 2 3 2 2" xfId="14750" xr:uid="{00000000-0005-0000-0000-0000E1580000}"/>
    <cellStyle name="annee semestre 3 2 3 2 3 3 2 2 3 2 3 3 2 2 2 3 2 2 2" xfId="9980" xr:uid="{00000000-0005-0000-0000-0000E2580000}"/>
    <cellStyle name="annee semestre 3 2 3 2 3 3 2 2 3 2 3 3 2 2 2 3 2 2 2 2" xfId="33076" xr:uid="{00000000-0005-0000-0000-0000E3580000}"/>
    <cellStyle name="annee semestre 3 2 3 2 3 3 2 2 3 2 3 3 2 2 2 3 2 2 3" xfId="30533" xr:uid="{00000000-0005-0000-0000-0000E4580000}"/>
    <cellStyle name="annee semestre 3 2 3 2 3 3 2 2 3 2 3 3 2 2 2 3 2 3" xfId="30107" xr:uid="{00000000-0005-0000-0000-0000E5580000}"/>
    <cellStyle name="annee semestre 3 2 3 2 3 3 2 2 3 2 3 3 2 2 2 3 3" xfId="16239" xr:uid="{00000000-0005-0000-0000-0000E6580000}"/>
    <cellStyle name="annee semestre 3 2 3 2 3 3 2 2 3 2 3 3 2 2 2 3 3 2" xfId="10045" xr:uid="{00000000-0005-0000-0000-0000E7580000}"/>
    <cellStyle name="annee semestre 3 2 3 2 3 3 2 2 3 2 3 3 2 2 2 3 3 2 2" xfId="34554" xr:uid="{00000000-0005-0000-0000-0000E8580000}"/>
    <cellStyle name="annee semestre 3 2 3 2 3 3 2 2 3 2 3 3 2 2 2 3 3 3" xfId="24815" xr:uid="{00000000-0005-0000-0000-0000E9580000}"/>
    <cellStyle name="annee semestre 3 2 3 2 3 3 2 2 3 2 3 3 2 2 2 3 4" xfId="23391" xr:uid="{00000000-0005-0000-0000-0000EA580000}"/>
    <cellStyle name="annee semestre 3 2 3 2 3 3 2 2 3 2 3 3 2 2 3" xfId="18032" xr:uid="{00000000-0005-0000-0000-0000EB580000}"/>
    <cellStyle name="annee semestre 3 2 3 2 3 3 2 2 3 2 3 3 2 2 3 2" xfId="10404" xr:uid="{00000000-0005-0000-0000-0000EC580000}"/>
    <cellStyle name="annee semestre 3 2 3 2 3 3 2 2 3 2 3 3 2 2 3 2 2" xfId="36347" xr:uid="{00000000-0005-0000-0000-0000ED580000}"/>
    <cellStyle name="annee semestre 3 2 3 2 3 3 2 2 3 2 3 3 2 2 3 3" xfId="27877" xr:uid="{00000000-0005-0000-0000-0000EE580000}"/>
    <cellStyle name="annee semestre 3 2 3 2 3 3 2 2 3 2 3 3 2 2 4" xfId="24026" xr:uid="{00000000-0005-0000-0000-0000EF580000}"/>
    <cellStyle name="annee semestre 3 2 3 2 3 3 2 2 3 2 3 3 3" xfId="17861" xr:uid="{00000000-0005-0000-0000-0000F0580000}"/>
    <cellStyle name="annee semestre 3 2 3 2 3 3 2 2 3 2 3 3 3 2" xfId="19899" xr:uid="{00000000-0005-0000-0000-0000F1580000}"/>
    <cellStyle name="annee semestre 3 2 3 2 3 3 2 2 3 2 3 3 3 2 2" xfId="36176" xr:uid="{00000000-0005-0000-0000-0000F2580000}"/>
    <cellStyle name="annee semestre 3 2 3 2 3 3 2 2 3 2 3 3 3 3" xfId="28638" xr:uid="{00000000-0005-0000-0000-0000F3580000}"/>
    <cellStyle name="annee semestre 3 2 3 2 3 3 2 2 3 2 3 3 4" xfId="21598" xr:uid="{00000000-0005-0000-0000-0000F4580000}"/>
    <cellStyle name="annee semestre 3 2 3 2 3 3 2 2 3 2 4" xfId="15015" xr:uid="{00000000-0005-0000-0000-0000F5580000}"/>
    <cellStyle name="annee semestre 3 2 3 2 3 3 2 2 3 2 4 2" xfId="20165" xr:uid="{00000000-0005-0000-0000-0000F6580000}"/>
    <cellStyle name="annee semestre 3 2 3 2 3 3 2 2 3 2 4 2 2" xfId="33335" xr:uid="{00000000-0005-0000-0000-0000F7580000}"/>
    <cellStyle name="annee semestre 3 2 3 2 3 3 2 2 3 2 4 3" xfId="29864" xr:uid="{00000000-0005-0000-0000-0000F8580000}"/>
    <cellStyle name="annee semestre 3 2 3 2 3 3 2 2 3 2 5" xfId="24777" xr:uid="{00000000-0005-0000-0000-0000F9580000}"/>
    <cellStyle name="annee semestre 3 2 3 2 3 3 2 2 4" xfId="14846" xr:uid="{00000000-0005-0000-0000-0000FA580000}"/>
    <cellStyle name="annee semestre 3 2 3 2 3 3 2 2 4 2" xfId="19550" xr:uid="{00000000-0005-0000-0000-0000FB580000}"/>
    <cellStyle name="annee semestre 3 2 3 2 3 3 2 2 4 2 2" xfId="33168" xr:uid="{00000000-0005-0000-0000-0000FC580000}"/>
    <cellStyle name="annee semestre 3 2 3 2 3 3 2 2 4 3" xfId="29633" xr:uid="{00000000-0005-0000-0000-0000FD580000}"/>
    <cellStyle name="annee semestre 3 2 3 2 3 3 2 2 5" xfId="20820" xr:uid="{00000000-0005-0000-0000-0000FE580000}"/>
    <cellStyle name="annee semestre 3 2 3 2 3 3 3" xfId="15124" xr:uid="{00000000-0005-0000-0000-0000FF580000}"/>
    <cellStyle name="annee semestre 3 2 3 2 3 3 3 2" xfId="19722" xr:uid="{00000000-0005-0000-0000-000000590000}"/>
    <cellStyle name="annee semestre 3 2 3 2 3 3 3 2 2" xfId="33444" xr:uid="{00000000-0005-0000-0000-000001590000}"/>
    <cellStyle name="annee semestre 3 2 3 2 3 3 3 3" xfId="29625" xr:uid="{00000000-0005-0000-0000-000002590000}"/>
    <cellStyle name="annee semestre 3 2 3 2 3 3 4" xfId="22560" xr:uid="{00000000-0005-0000-0000-000003590000}"/>
    <cellStyle name="annee semestre 3 2 3 2 4" xfId="715" xr:uid="{00000000-0005-0000-0000-000004590000}"/>
    <cellStyle name="annee semestre 3 2 3 2 4 2" xfId="577" xr:uid="{00000000-0005-0000-0000-000005590000}"/>
    <cellStyle name="annee semestre 3 2 3 2 4 2 2" xfId="819" xr:uid="{00000000-0005-0000-0000-000006590000}"/>
    <cellStyle name="annee semestre 3 2 3 2 4 2 2 2" xfId="968" xr:uid="{00000000-0005-0000-0000-000007590000}"/>
    <cellStyle name="annee semestre 3 2 3 2 4 2 2 2 2" xfId="1574" xr:uid="{00000000-0005-0000-0000-000008590000}"/>
    <cellStyle name="annee semestre 3 2 3 2 4 2 2 2 2 2" xfId="1203" xr:uid="{00000000-0005-0000-0000-000009590000}"/>
    <cellStyle name="annee semestre 3 2 3 2 4 2 2 2 2 2 2" xfId="1617" xr:uid="{00000000-0005-0000-0000-00000A590000}"/>
    <cellStyle name="annee semestre 3 2 3 2 4 2 2 2 2 2 2 2" xfId="1895" xr:uid="{00000000-0005-0000-0000-00000B590000}"/>
    <cellStyle name="annee semestre 3 2 3 2 4 2 2 2 2 2 2 2 2" xfId="2442" xr:uid="{00000000-0005-0000-0000-00000C590000}"/>
    <cellStyle name="annee semestre 3 2 3 2 4 2 2 2 2 2 2 2 2 2" xfId="2785" xr:uid="{00000000-0005-0000-0000-00000D590000}"/>
    <cellStyle name="annee semestre 3 2 3 2 4 2 2 2 2 2 2 2 2 2 2" xfId="4032" xr:uid="{00000000-0005-0000-0000-00000E590000}"/>
    <cellStyle name="annee semestre 3 2 3 2 4 2 2 2 2 2 2 2 2 2 2 2" xfId="4506" xr:uid="{00000000-0005-0000-0000-00000F590000}"/>
    <cellStyle name="annee semestre 3 2 3 2 4 2 2 2 2 2 2 2 2 2 2 2 2" xfId="5733" xr:uid="{00000000-0005-0000-0000-000010590000}"/>
    <cellStyle name="annee semestre 3 2 3 2 4 2 2 2 2 2 2 2 2 2 2 2 2 2" xfId="6899" xr:uid="{00000000-0005-0000-0000-000011590000}"/>
    <cellStyle name="annee semestre 3 2 3 2 4 2 2 2 2 2 2 2 2 2 2 2 2 2 2" xfId="5930" xr:uid="{00000000-0005-0000-0000-000012590000}"/>
    <cellStyle name="annee semestre 3 2 3 2 4 2 2 2 2 2 2 2 2 2 2 2 2 2 2 2" xfId="7910" xr:uid="{00000000-0005-0000-0000-000013590000}"/>
    <cellStyle name="annee semestre 3 2 3 2 4 2 2 2 2 2 2 2 2 2 2 2 2 2 2 2 2" xfId="14232" xr:uid="{00000000-0005-0000-0000-000014590000}"/>
    <cellStyle name="annee semestre 3 2 3 2 4 2 2 2 2 2 2 2 2 2 2 2 2 2 2 2 2 2" xfId="10392" xr:uid="{00000000-0005-0000-0000-000015590000}"/>
    <cellStyle name="annee semestre 3 2 3 2 4 2 2 2 2 2 2 2 2 2 2 2 2 2 2 2 2 2 2" xfId="32558" xr:uid="{00000000-0005-0000-0000-000016590000}"/>
    <cellStyle name="annee semestre 3 2 3 2 4 2 2 2 2 2 2 2 2 2 2 2 2 2 2 2 2 3" xfId="28038" xr:uid="{00000000-0005-0000-0000-000017590000}"/>
    <cellStyle name="annee semestre 3 2 3 2 4 2 2 2 2 2 2 2 2 2 2 2 2 2 2 2 3" xfId="29647" xr:uid="{00000000-0005-0000-0000-000018590000}"/>
    <cellStyle name="annee semestre 3 2 3 2 4 2 2 2 2 2 2 2 2 2 2 2 2 2 2 3" xfId="15128" xr:uid="{00000000-0005-0000-0000-000019590000}"/>
    <cellStyle name="annee semestre 3 2 3 2 4 2 2 2 2 2 2 2 2 2 2 2 2 2 2 3 2" xfId="20127" xr:uid="{00000000-0005-0000-0000-00001A590000}"/>
    <cellStyle name="annee semestre 3 2 3 2 4 2 2 2 2 2 2 2 2 2 2 2 2 2 2 3 2 2" xfId="33448" xr:uid="{00000000-0005-0000-0000-00001B590000}"/>
    <cellStyle name="annee semestre 3 2 3 2 4 2 2 2 2 2 2 2 2 2 2 2 2 2 2 3 3" xfId="30948" xr:uid="{00000000-0005-0000-0000-00001C590000}"/>
    <cellStyle name="annee semestre 3 2 3 2 4 2 2 2 2 2 2 2 2 2 2 2 2 2 2 4" xfId="29423" xr:uid="{00000000-0005-0000-0000-00001D590000}"/>
    <cellStyle name="annee semestre 3 2 3 2 4 2 2 2 2 2 2 2 2 2 2 2 2 2 3" xfId="11057" xr:uid="{00000000-0005-0000-0000-00001E590000}"/>
    <cellStyle name="annee semestre 3 2 3 2 4 2 2 2 2 2 2 2 2 2 2 2 2 2 3 2" xfId="12433" xr:uid="{00000000-0005-0000-0000-00001F590000}"/>
    <cellStyle name="annee semestre 3 2 3 2 4 2 2 2 2 2 2 2 2 2 2 2 2 2 3 2 2" xfId="14609" xr:uid="{00000000-0005-0000-0000-000020590000}"/>
    <cellStyle name="annee semestre 3 2 3 2 4 2 2 2 2 2 2 2 2 2 2 2 2 2 3 2 2 2" xfId="18981" xr:uid="{00000000-0005-0000-0000-000021590000}"/>
    <cellStyle name="annee semestre 3 2 3 2 4 2 2 2 2 2 2 2 2 2 2 2 2 2 3 2 2 2 2" xfId="32935" xr:uid="{00000000-0005-0000-0000-000022590000}"/>
    <cellStyle name="annee semestre 3 2 3 2 4 2 2 2 2 2 2 2 2 2 2 2 2 2 3 2 2 3" xfId="30009" xr:uid="{00000000-0005-0000-0000-000023590000}"/>
    <cellStyle name="annee semestre 3 2 3 2 4 2 2 2 2 2 2 2 2 2 2 2 2 2 3 2 3" xfId="20961" xr:uid="{00000000-0005-0000-0000-000024590000}"/>
    <cellStyle name="annee semestre 3 2 3 2 4 2 2 2 2 2 2 2 2 2 2 2 2 2 3 3" xfId="17051" xr:uid="{00000000-0005-0000-0000-000025590000}"/>
    <cellStyle name="annee semestre 3 2 3 2 4 2 2 2 2 2 2 2 2 2 2 2 2 2 3 3 2" xfId="11414" xr:uid="{00000000-0005-0000-0000-000026590000}"/>
    <cellStyle name="annee semestre 3 2 3 2 4 2 2 2 2 2 2 2 2 2 2 2 2 2 3 3 2 2" xfId="35366" xr:uid="{00000000-0005-0000-0000-000027590000}"/>
    <cellStyle name="annee semestre 3 2 3 2 4 2 2 2 2 2 2 2 2 2 2 2 2 2 3 3 3" xfId="30980" xr:uid="{00000000-0005-0000-0000-000028590000}"/>
    <cellStyle name="annee semestre 3 2 3 2 4 2 2 2 2 2 2 2 2 2 2 2 2 2 3 4" xfId="25715" xr:uid="{00000000-0005-0000-0000-000029590000}"/>
    <cellStyle name="annee semestre 3 2 3 2 4 2 2 2 2 2 2 2 2 2 2 2 2 3" xfId="16302" xr:uid="{00000000-0005-0000-0000-00002A590000}"/>
    <cellStyle name="annee semestre 3 2 3 2 4 2 2 2 2 2 2 2 2 2 2 2 2 3 2" xfId="8380" xr:uid="{00000000-0005-0000-0000-00002B590000}"/>
    <cellStyle name="annee semestre 3 2 3 2 4 2 2 2 2 2 2 2 2 2 2 2 2 3 2 2" xfId="34617" xr:uid="{00000000-0005-0000-0000-00002C590000}"/>
    <cellStyle name="annee semestre 3 2 3 2 4 2 2 2 2 2 2 2 2 2 2 2 2 3 3" xfId="26384" xr:uid="{00000000-0005-0000-0000-00002D590000}"/>
    <cellStyle name="annee semestre 3 2 3 2 4 2 2 2 2 2 2 2 2 2 2 2 2 4" xfId="25151" xr:uid="{00000000-0005-0000-0000-00002E590000}"/>
    <cellStyle name="annee semestre 3 2 3 2 4 2 2 2 2 2 2 2 2 2 2 3" xfId="15867" xr:uid="{00000000-0005-0000-0000-00002F590000}"/>
    <cellStyle name="annee semestre 3 2 3 2 4 2 2 2 2 2 2 2 2 2 2 3 2" xfId="8444" xr:uid="{00000000-0005-0000-0000-000030590000}"/>
    <cellStyle name="annee semestre 3 2 3 2 4 2 2 2 2 2 2 2 2 2 2 3 2 2" xfId="34183" xr:uid="{00000000-0005-0000-0000-000031590000}"/>
    <cellStyle name="annee semestre 3 2 3 2 4 2 2 2 2 2 2 2 2 2 2 3 3" xfId="24400" xr:uid="{00000000-0005-0000-0000-000032590000}"/>
    <cellStyle name="annee semestre 3 2 3 2 4 2 2 2 2 2 2 2 2 2 2 4" xfId="27608" xr:uid="{00000000-0005-0000-0000-000033590000}"/>
    <cellStyle name="annee semestre 3 2 3 2 4 2 2 2 2 2 2 2 2 3" xfId="3174" xr:uid="{00000000-0005-0000-0000-000034590000}"/>
    <cellStyle name="annee semestre 3 2 3 2 4 2 2 2 2 2 2 2 2 3 2" xfId="3942" xr:uid="{00000000-0005-0000-0000-000035590000}"/>
    <cellStyle name="annee semestre 3 2 3 2 4 2 2 2 2 2 2 2 2 3 2 2" xfId="5707" xr:uid="{00000000-0005-0000-0000-000036590000}"/>
    <cellStyle name="annee semestre 3 2 3 2 4 2 2 2 2 2 2 2 2 3 2 2 2" xfId="6840" xr:uid="{00000000-0005-0000-0000-000037590000}"/>
    <cellStyle name="annee semestre 3 2 3 2 4 2 2 2 2 2 2 2 2 3 2 2 2 2" xfId="7283" xr:uid="{00000000-0005-0000-0000-000038590000}"/>
    <cellStyle name="annee semestre 3 2 3 2 4 2 2 2 2 2 2 2 2 3 2 2 2 2 2" xfId="7851" xr:uid="{00000000-0005-0000-0000-000039590000}"/>
    <cellStyle name="annee semestre 3 2 3 2 4 2 2 2 2 2 2 2 2 3 2 2 2 2 2 2" xfId="13335" xr:uid="{00000000-0005-0000-0000-00003A590000}"/>
    <cellStyle name="annee semestre 3 2 3 2 4 2 2 2 2 2 2 2 2 3 2 2 2 2 2 2 2" xfId="20412" xr:uid="{00000000-0005-0000-0000-00003B590000}"/>
    <cellStyle name="annee semestre 3 2 3 2 4 2 2 2 2 2 2 2 2 3 2 2 2 2 2 2 2 2" xfId="31661" xr:uid="{00000000-0005-0000-0000-00003C590000}"/>
    <cellStyle name="annee semestre 3 2 3 2 4 2 2 2 2 2 2 2 2 3 2 2 2 2 2 2 3" xfId="28573" xr:uid="{00000000-0005-0000-0000-00003D590000}"/>
    <cellStyle name="annee semestre 3 2 3 2 4 2 2 2 2 2 2 2 2 3 2 2 2 2 2 3" xfId="21948" xr:uid="{00000000-0005-0000-0000-00003E590000}"/>
    <cellStyle name="annee semestre 3 2 3 2 4 2 2 2 2 2 2 2 2 3 2 2 2 2 3" xfId="18209" xr:uid="{00000000-0005-0000-0000-00003F590000}"/>
    <cellStyle name="annee semestre 3 2 3 2 4 2 2 2 2 2 2 2 2 3 2 2 2 2 3 2" xfId="8519" xr:uid="{00000000-0005-0000-0000-000040590000}"/>
    <cellStyle name="annee semestre 3 2 3 2 4 2 2 2 2 2 2 2 2 3 2 2 2 2 3 2 2" xfId="36524" xr:uid="{00000000-0005-0000-0000-000041590000}"/>
    <cellStyle name="annee semestre 3 2 3 2 4 2 2 2 2 2 2 2 2 3 2 2 2 2 3 3" xfId="28644" xr:uid="{00000000-0005-0000-0000-000042590000}"/>
    <cellStyle name="annee semestre 3 2 3 2 4 2 2 2 2 2 2 2 2 3 2 2 2 2 4" xfId="24157" xr:uid="{00000000-0005-0000-0000-000043590000}"/>
    <cellStyle name="annee semestre 3 2 3 2 4 2 2 2 2 2 2 2 2 3 2 2 2 3" xfId="10998" xr:uid="{00000000-0005-0000-0000-000044590000}"/>
    <cellStyle name="annee semestre 3 2 3 2 4 2 2 2 2 2 2 2 2 3 2 2 2 3 2" xfId="11938" xr:uid="{00000000-0005-0000-0000-000045590000}"/>
    <cellStyle name="annee semestre 3 2 3 2 4 2 2 2 2 2 2 2 2 3 2 2 2 3 2 2" xfId="13216" xr:uid="{00000000-0005-0000-0000-000046590000}"/>
    <cellStyle name="annee semestre 3 2 3 2 4 2 2 2 2 2 2 2 2 3 2 2 2 3 2 2 2" xfId="20396" xr:uid="{00000000-0005-0000-0000-000047590000}"/>
    <cellStyle name="annee semestre 3 2 3 2 4 2 2 2 2 2 2 2 2 3 2 2 2 3 2 2 2 2" xfId="31542" xr:uid="{00000000-0005-0000-0000-000048590000}"/>
    <cellStyle name="annee semestre 3 2 3 2 4 2 2 2 2 2 2 2 2 3 2 2 2 3 2 2 3" xfId="26720" xr:uid="{00000000-0005-0000-0000-000049590000}"/>
    <cellStyle name="annee semestre 3 2 3 2 4 2 2 2 2 2 2 2 2 3 2 2 2 3 2 3" xfId="21323" xr:uid="{00000000-0005-0000-0000-00004A590000}"/>
    <cellStyle name="annee semestre 3 2 3 2 4 2 2 2 2 2 2 2 2 3 2 2 2 3 3" xfId="15398" xr:uid="{00000000-0005-0000-0000-00004B590000}"/>
    <cellStyle name="annee semestre 3 2 3 2 4 2 2 2 2 2 2 2 2 3 2 2 2 3 3 2" xfId="13074" xr:uid="{00000000-0005-0000-0000-00004C590000}"/>
    <cellStyle name="annee semestre 3 2 3 2 4 2 2 2 2 2 2 2 2 3 2 2 2 3 3 2 2" xfId="33717" xr:uid="{00000000-0005-0000-0000-00004D590000}"/>
    <cellStyle name="annee semestre 3 2 3 2 4 2 2 2 2 2 2 2 2 3 2 2 2 3 3 3" xfId="31082" xr:uid="{00000000-0005-0000-0000-00004E590000}"/>
    <cellStyle name="annee semestre 3 2 3 2 4 2 2 2 2 2 2 2 2 3 2 2 2 3 4" xfId="22589" xr:uid="{00000000-0005-0000-0000-00004F590000}"/>
    <cellStyle name="annee semestre 3 2 3 2 4 2 2 2 2 2 2 2 2 3 2 2 3" xfId="15629" xr:uid="{00000000-0005-0000-0000-000050590000}"/>
    <cellStyle name="annee semestre 3 2 3 2 4 2 2 2 2 2 2 2 2 3 2 2 3 2" xfId="12870" xr:uid="{00000000-0005-0000-0000-000051590000}"/>
    <cellStyle name="annee semestre 3 2 3 2 4 2 2 2 2 2 2 2 2 3 2 2 3 2 2" xfId="33946" xr:uid="{00000000-0005-0000-0000-000052590000}"/>
    <cellStyle name="annee semestre 3 2 3 2 4 2 2 2 2 2 2 2 2 3 2 2 3 3" xfId="29290" xr:uid="{00000000-0005-0000-0000-000053590000}"/>
    <cellStyle name="annee semestre 3 2 3 2 4 2 2 2 2 2 2 2 2 3 2 2 4" xfId="24603" xr:uid="{00000000-0005-0000-0000-000054590000}"/>
    <cellStyle name="annee semestre 3 2 3 2 4 2 2 2 2 2 2 2 2 3 3" xfId="18007" xr:uid="{00000000-0005-0000-0000-000055590000}"/>
    <cellStyle name="annee semestre 3 2 3 2 4 2 2 2 2 2 2 2 2 3 3 2" xfId="12671" xr:uid="{00000000-0005-0000-0000-000056590000}"/>
    <cellStyle name="annee semestre 3 2 3 2 4 2 2 2 2 2 2 2 2 3 3 2 2" xfId="36322" xr:uid="{00000000-0005-0000-0000-000057590000}"/>
    <cellStyle name="annee semestre 3 2 3 2 4 2 2 2 2 2 2 2 2 3 3 3" xfId="22061" xr:uid="{00000000-0005-0000-0000-000058590000}"/>
    <cellStyle name="annee semestre 3 2 3 2 4 2 2 2 2 2 2 2 2 3 4" xfId="25489" xr:uid="{00000000-0005-0000-0000-000059590000}"/>
    <cellStyle name="annee semestre 3 2 3 2 4 2 2 2 2 2 2 3" xfId="2518" xr:uid="{00000000-0005-0000-0000-00005A590000}"/>
    <cellStyle name="annee semestre 3 2 3 2 4 2 2 2 2 2 2 3 2" xfId="2765" xr:uid="{00000000-0005-0000-0000-00005B590000}"/>
    <cellStyle name="annee semestre 3 2 3 2 4 2 2 2 2 2 2 3 2 2" xfId="4026" xr:uid="{00000000-0005-0000-0000-00005C590000}"/>
    <cellStyle name="annee semestre 3 2 3 2 4 2 2 2 2 2 2 3 2 2 2" xfId="4500" xr:uid="{00000000-0005-0000-0000-00005D590000}"/>
    <cellStyle name="annee semestre 3 2 3 2 4 2 2 2 2 2 2 3 2 2 2 2" xfId="5723" xr:uid="{00000000-0005-0000-0000-00005E590000}"/>
    <cellStyle name="annee semestre 3 2 3 2 4 2 2 2 2 2 2 3 2 2 2 2 2" xfId="6748" xr:uid="{00000000-0005-0000-0000-00005F590000}"/>
    <cellStyle name="annee semestre 3 2 3 2 4 2 2 2 2 2 2 3 2 2 2 2 2 2" xfId="7199" xr:uid="{00000000-0005-0000-0000-000060590000}"/>
    <cellStyle name="annee semestre 3 2 3 2 4 2 2 2 2 2 2 3 2 2 2 2 2 2 2" xfId="7759" xr:uid="{00000000-0005-0000-0000-000061590000}"/>
    <cellStyle name="annee semestre 3 2 3 2 4 2 2 2 2 2 2 3 2 2 2 2 2 2 2 2" xfId="13352" xr:uid="{00000000-0005-0000-0000-000062590000}"/>
    <cellStyle name="annee semestre 3 2 3 2 4 2 2 2 2 2 2 3 2 2 2 2 2 2 2 2 2" xfId="19194" xr:uid="{00000000-0005-0000-0000-000063590000}"/>
    <cellStyle name="annee semestre 3 2 3 2 4 2 2 2 2 2 2 3 2 2 2 2 2 2 2 2 2 2" xfId="31678" xr:uid="{00000000-0005-0000-0000-000064590000}"/>
    <cellStyle name="annee semestre 3 2 3 2 4 2 2 2 2 2 2 3 2 2 2 2 2 2 2 2 3" xfId="26583" xr:uid="{00000000-0005-0000-0000-000065590000}"/>
    <cellStyle name="annee semestre 3 2 3 2 4 2 2 2 2 2 2 3 2 2 2 2 2 2 2 3" xfId="26773" xr:uid="{00000000-0005-0000-0000-000066590000}"/>
    <cellStyle name="annee semestre 3 2 3 2 4 2 2 2 2 2 2 3 2 2 2 2 2 2 3" xfId="17749" xr:uid="{00000000-0005-0000-0000-000067590000}"/>
    <cellStyle name="annee semestre 3 2 3 2 4 2 2 2 2 2 2 3 2 2 2 2 2 2 3 2" xfId="20421" xr:uid="{00000000-0005-0000-0000-000068590000}"/>
    <cellStyle name="annee semestre 3 2 3 2 4 2 2 2 2 2 2 3 2 2 2 2 2 2 3 2 2" xfId="36064" xr:uid="{00000000-0005-0000-0000-000069590000}"/>
    <cellStyle name="annee semestre 3 2 3 2 4 2 2 2 2 2 2 3 2 2 2 2 2 2 3 3" xfId="30130" xr:uid="{00000000-0005-0000-0000-00006A590000}"/>
    <cellStyle name="annee semestre 3 2 3 2 4 2 2 2 2 2 2 3 2 2 2 2 2 2 4" xfId="24706" xr:uid="{00000000-0005-0000-0000-00006B590000}"/>
    <cellStyle name="annee semestre 3 2 3 2 4 2 2 2 2 2 2 3 2 2 2 2 2 3" xfId="10906" xr:uid="{00000000-0005-0000-0000-00006C590000}"/>
    <cellStyle name="annee semestre 3 2 3 2 4 2 2 2 2 2 2 3 2 2 2 2 2 3 2" xfId="11915" xr:uid="{00000000-0005-0000-0000-00006D590000}"/>
    <cellStyle name="annee semestre 3 2 3 2 4 2 2 2 2 2 2 3 2 2 2 2 2 3 2 2" xfId="14314" xr:uid="{00000000-0005-0000-0000-00006E590000}"/>
    <cellStyle name="annee semestre 3 2 3 2 4 2 2 2 2 2 2 3 2 2 2 2 2 3 2 2 2" xfId="19311" xr:uid="{00000000-0005-0000-0000-00006F590000}"/>
    <cellStyle name="annee semestre 3 2 3 2 4 2 2 2 2 2 2 3 2 2 2 2 2 3 2 2 2 2" xfId="32640" xr:uid="{00000000-0005-0000-0000-000070590000}"/>
    <cellStyle name="annee semestre 3 2 3 2 4 2 2 2 2 2 2 3 2 2 2 2 2 3 2 2 3" xfId="25535" xr:uid="{00000000-0005-0000-0000-000071590000}"/>
    <cellStyle name="annee semestre 3 2 3 2 4 2 2 2 2 2 2 3 2 2 2 2 2 3 2 3" xfId="25446" xr:uid="{00000000-0005-0000-0000-000072590000}"/>
    <cellStyle name="annee semestre 3 2 3 2 4 2 2 2 2 2 2 3 2 2 2 2 2 3 3" xfId="18079" xr:uid="{00000000-0005-0000-0000-000073590000}"/>
    <cellStyle name="annee semestre 3 2 3 2 4 2 2 2 2 2 2 3 2 2 2 2 2 3 3 2" xfId="11749" xr:uid="{00000000-0005-0000-0000-000074590000}"/>
    <cellStyle name="annee semestre 3 2 3 2 4 2 2 2 2 2 2 3 2 2 2 2 2 3 3 2 2" xfId="36394" xr:uid="{00000000-0005-0000-0000-000075590000}"/>
    <cellStyle name="annee semestre 3 2 3 2 4 2 2 2 2 2 2 3 2 2 2 2 2 3 3 3" xfId="22292" xr:uid="{00000000-0005-0000-0000-000076590000}"/>
    <cellStyle name="annee semestre 3 2 3 2 4 2 2 2 2 2 2 3 2 2 2 2 2 3 4" xfId="24046" xr:uid="{00000000-0005-0000-0000-000077590000}"/>
    <cellStyle name="annee semestre 3 2 3 2 4 2 2 2 2 2 2 3 2 2 2 2 3" xfId="16129" xr:uid="{00000000-0005-0000-0000-000078590000}"/>
    <cellStyle name="annee semestre 3 2 3 2 4 2 2 2 2 2 2 3 2 2 2 2 3 2" xfId="19012" xr:uid="{00000000-0005-0000-0000-000079590000}"/>
    <cellStyle name="annee semestre 3 2 3 2 4 2 2 2 2 2 2 3 2 2 2 2 3 2 2" xfId="34444" xr:uid="{00000000-0005-0000-0000-00007A590000}"/>
    <cellStyle name="annee semestre 3 2 3 2 4 2 2 2 2 2 2 3 2 2 2 2 3 3" xfId="27314" xr:uid="{00000000-0005-0000-0000-00007B590000}"/>
    <cellStyle name="annee semestre 3 2 3 2 4 2 2 2 2 2 2 3 2 2 2 2 4" xfId="26829" xr:uid="{00000000-0005-0000-0000-00007C590000}"/>
    <cellStyle name="annee semestre 3 2 3 2 4 2 2 2 2 2 2 3 2 2 3" xfId="17295" xr:uid="{00000000-0005-0000-0000-00007D590000}"/>
    <cellStyle name="annee semestre 3 2 3 2 4 2 2 2 2 2 2 3 2 2 3 2" xfId="19421" xr:uid="{00000000-0005-0000-0000-00007E590000}"/>
    <cellStyle name="annee semestre 3 2 3 2 4 2 2 2 2 2 2 3 2 2 3 2 2" xfId="35610" xr:uid="{00000000-0005-0000-0000-00007F590000}"/>
    <cellStyle name="annee semestre 3 2 3 2 4 2 2 2 2 2 2 3 2 2 3 3" xfId="23498" xr:uid="{00000000-0005-0000-0000-000080590000}"/>
    <cellStyle name="annee semestre 3 2 3 2 4 2 2 2 2 2 2 3 2 2 4" xfId="26837" xr:uid="{00000000-0005-0000-0000-000081590000}"/>
    <cellStyle name="annee semestre 3 2 3 2 4 2 2 2 2 2 2 3 3" xfId="3258" xr:uid="{00000000-0005-0000-0000-000082590000}"/>
    <cellStyle name="annee semestre 3 2 3 2 4 2 2 2 2 2 2 3 3 2" xfId="3937" xr:uid="{00000000-0005-0000-0000-000083590000}"/>
    <cellStyle name="annee semestre 3 2 3 2 4 2 2 2 2 2 2 3 3 2 2" xfId="4780" xr:uid="{00000000-0005-0000-0000-000084590000}"/>
    <cellStyle name="annee semestre 3 2 3 2 4 2 2 2 2 2 2 3 3 2 2 2" xfId="6589" xr:uid="{00000000-0005-0000-0000-000085590000}"/>
    <cellStyle name="annee semestre 3 2 3 2 4 2 2 2 2 2 2 3 3 2 2 2 2" xfId="6083" xr:uid="{00000000-0005-0000-0000-000086590000}"/>
    <cellStyle name="annee semestre 3 2 3 2 4 2 2 2 2 2 2 3 3 2 2 2 2 2" xfId="7600" xr:uid="{00000000-0005-0000-0000-000087590000}"/>
    <cellStyle name="annee semestre 3 2 3 2 4 2 2 2 2 2 2 3 3 2 2 2 2 2 2" xfId="13498" xr:uid="{00000000-0005-0000-0000-000088590000}"/>
    <cellStyle name="annee semestre 3 2 3 2 4 2 2 2 2 2 2 3 3 2 2 2 2 2 2 2" xfId="12868" xr:uid="{00000000-0005-0000-0000-000089590000}"/>
    <cellStyle name="annee semestre 3 2 3 2 4 2 2 2 2 2 2 3 3 2 2 2 2 2 2 2 2" xfId="31824" xr:uid="{00000000-0005-0000-0000-00008A590000}"/>
    <cellStyle name="annee semestre 3 2 3 2 4 2 2 2 2 2 2 3 3 2 2 2 2 2 2 3" xfId="22563" xr:uid="{00000000-0005-0000-0000-00008B590000}"/>
    <cellStyle name="annee semestre 3 2 3 2 4 2 2 2 2 2 2 3 3 2 2 2 2 2 3" xfId="31196" xr:uid="{00000000-0005-0000-0000-00008C590000}"/>
    <cellStyle name="annee semestre 3 2 3 2 4 2 2 2 2 2 2 3 3 2 2 2 2 3" xfId="18600" xr:uid="{00000000-0005-0000-0000-00008D590000}"/>
    <cellStyle name="annee semestre 3 2 3 2 4 2 2 2 2 2 2 3 3 2 2 2 2 3 2" xfId="19146" xr:uid="{00000000-0005-0000-0000-00008E590000}"/>
    <cellStyle name="annee semestre 3 2 3 2 4 2 2 2 2 2 2 3 3 2 2 2 2 3 2 2" xfId="36915" xr:uid="{00000000-0005-0000-0000-00008F590000}"/>
    <cellStyle name="annee semestre 3 2 3 2 4 2 2 2 2 2 2 3 3 2 2 2 2 3 3" xfId="20864" xr:uid="{00000000-0005-0000-0000-000090590000}"/>
    <cellStyle name="annee semestre 3 2 3 2 4 2 2 2 2 2 2 3 3 2 2 2 2 4" xfId="25705" xr:uid="{00000000-0005-0000-0000-000091590000}"/>
    <cellStyle name="annee semestre 3 2 3 2 4 2 2 2 2 2 2 3 3 2 2 2 3" xfId="10747" xr:uid="{00000000-0005-0000-0000-000092590000}"/>
    <cellStyle name="annee semestre 3 2 3 2 4 2 2 2 2 2 2 3 3 2 2 2 3 2" xfId="12274" xr:uid="{00000000-0005-0000-0000-000093590000}"/>
    <cellStyle name="annee semestre 3 2 3 2 4 2 2 2 2 2 2 3 3 2 2 2 3 2 2" xfId="14450" xr:uid="{00000000-0005-0000-0000-000094590000}"/>
    <cellStyle name="annee semestre 3 2 3 2 4 2 2 2 2 2 2 3 3 2 2 2 3 2 2 2" xfId="10357" xr:uid="{00000000-0005-0000-0000-000095590000}"/>
    <cellStyle name="annee semestre 3 2 3 2 4 2 2 2 2 2 2 3 3 2 2 2 3 2 2 2 2" xfId="32776" xr:uid="{00000000-0005-0000-0000-000096590000}"/>
    <cellStyle name="annee semestre 3 2 3 2 4 2 2 2 2 2 2 3 3 2 2 2 3 2 2 3" xfId="23209" xr:uid="{00000000-0005-0000-0000-000097590000}"/>
    <cellStyle name="annee semestre 3 2 3 2 4 2 2 2 2 2 2 3 3 2 2 2 3 2 3" xfId="28832" xr:uid="{00000000-0005-0000-0000-000098590000}"/>
    <cellStyle name="annee semestre 3 2 3 2 4 2 2 2 2 2 2 3 3 2 2 2 3 3" xfId="16844" xr:uid="{00000000-0005-0000-0000-000099590000}"/>
    <cellStyle name="annee semestre 3 2 3 2 4 2 2 2 2 2 2 3 3 2 2 2 3 3 2" xfId="11405" xr:uid="{00000000-0005-0000-0000-00009A590000}"/>
    <cellStyle name="annee semestre 3 2 3 2 4 2 2 2 2 2 2 3 3 2 2 2 3 3 2 2" xfId="35159" xr:uid="{00000000-0005-0000-0000-00009B590000}"/>
    <cellStyle name="annee semestre 3 2 3 2 4 2 2 2 2 2 2 3 3 2 2 2 3 3 3" xfId="23768" xr:uid="{00000000-0005-0000-0000-00009C590000}"/>
    <cellStyle name="annee semestre 3 2 3 2 4 2 2 2 2 2 2 3 3 2 2 2 3 4" xfId="26429" xr:uid="{00000000-0005-0000-0000-00009D590000}"/>
    <cellStyle name="annee semestre 3 2 3 2 4 2 2 2 2 2 2 3 3 2 2 3" xfId="18588" xr:uid="{00000000-0005-0000-0000-00009E590000}"/>
    <cellStyle name="annee semestre 3 2 3 2 4 2 2 2 2 2 2 3 3 2 2 3 2" xfId="9610" xr:uid="{00000000-0005-0000-0000-00009F590000}"/>
    <cellStyle name="annee semestre 3 2 3 2 4 2 2 2 2 2 2 3 3 2 2 3 2 2" xfId="36903" xr:uid="{00000000-0005-0000-0000-0000A0590000}"/>
    <cellStyle name="annee semestre 3 2 3 2 4 2 2 2 2 2 2 3 3 2 2 3 3" xfId="26608" xr:uid="{00000000-0005-0000-0000-0000A1590000}"/>
    <cellStyle name="annee semestre 3 2 3 2 4 2 2 2 2 2 2 3 3 2 2 4" xfId="26840" xr:uid="{00000000-0005-0000-0000-0000A2590000}"/>
    <cellStyle name="annee semestre 3 2 3 2 4 2 2 2 2 2 2 3 3 3" xfId="15205" xr:uid="{00000000-0005-0000-0000-0000A3590000}"/>
    <cellStyle name="annee semestre 3 2 3 2 4 2 2 2 2 2 2 3 3 3 2" xfId="19375" xr:uid="{00000000-0005-0000-0000-0000A4590000}"/>
    <cellStyle name="annee semestre 3 2 3 2 4 2 2 2 2 2 2 3 3 3 2 2" xfId="33524" xr:uid="{00000000-0005-0000-0000-0000A5590000}"/>
    <cellStyle name="annee semestre 3 2 3 2 4 2 2 2 2 2 2 3 3 3 3" xfId="29830" xr:uid="{00000000-0005-0000-0000-0000A6590000}"/>
    <cellStyle name="annee semestre 3 2 3 2 4 2 2 2 2 2 2 3 3 4" xfId="22317" xr:uid="{00000000-0005-0000-0000-0000A7590000}"/>
    <cellStyle name="annee semestre 3 2 3 2 4 2 2 2 2 2 2 4" xfId="16344" xr:uid="{00000000-0005-0000-0000-0000A8590000}"/>
    <cellStyle name="annee semestre 3 2 3 2 4 2 2 2 2 2 2 4 2" xfId="9986" xr:uid="{00000000-0005-0000-0000-0000A9590000}"/>
    <cellStyle name="annee semestre 3 2 3 2 4 2 2 2 2 2 2 4 2 2" xfId="34659" xr:uid="{00000000-0005-0000-0000-0000AA590000}"/>
    <cellStyle name="annee semestre 3 2 3 2 4 2 2 2 2 2 2 4 3" xfId="22374" xr:uid="{00000000-0005-0000-0000-0000AB590000}"/>
    <cellStyle name="annee semestre 3 2 3 2 4 2 2 2 2 2 2 5" xfId="21239" xr:uid="{00000000-0005-0000-0000-0000AC590000}"/>
    <cellStyle name="annee semestre 3 2 3 2 4 2 2 2 2 3" xfId="15083" xr:uid="{00000000-0005-0000-0000-0000AD590000}"/>
    <cellStyle name="annee semestre 3 2 3 2 4 2 2 2 2 3 2" xfId="9009" xr:uid="{00000000-0005-0000-0000-0000AE590000}"/>
    <cellStyle name="annee semestre 3 2 3 2 4 2 2 2 2 3 2 2" xfId="33403" xr:uid="{00000000-0005-0000-0000-0000AF590000}"/>
    <cellStyle name="annee semestre 3 2 3 2 4 2 2 2 2 3 3" xfId="29407" xr:uid="{00000000-0005-0000-0000-0000B0590000}"/>
    <cellStyle name="annee semestre 3 2 3 2 4 2 2 2 2 4" xfId="23054" xr:uid="{00000000-0005-0000-0000-0000B1590000}"/>
    <cellStyle name="annee semestre 3 2 3 2 4 2 2 2 3" xfId="1414" xr:uid="{00000000-0005-0000-0000-0000B2590000}"/>
    <cellStyle name="annee semestre 3 2 3 2 4 2 2 2 3 2" xfId="1736" xr:uid="{00000000-0005-0000-0000-0000B3590000}"/>
    <cellStyle name="annee semestre 3 2 3 2 4 2 2 2 3 2 2" xfId="2014" xr:uid="{00000000-0005-0000-0000-0000B4590000}"/>
    <cellStyle name="annee semestre 3 2 3 2 4 2 2 2 3 2 2 2" xfId="2118" xr:uid="{00000000-0005-0000-0000-0000B5590000}"/>
    <cellStyle name="annee semestre 3 2 3 2 4 2 2 2 3 2 2 2 2" xfId="2904" xr:uid="{00000000-0005-0000-0000-0000B6590000}"/>
    <cellStyle name="annee semestre 3 2 3 2 4 2 2 2 3 2 2 2 2 2" xfId="4078" xr:uid="{00000000-0005-0000-0000-0000B7590000}"/>
    <cellStyle name="annee semestre 3 2 3 2 4 2 2 2 3 2 2 2 2 2 2" xfId="4552" xr:uid="{00000000-0005-0000-0000-0000B8590000}"/>
    <cellStyle name="annee semestre 3 2 3 2 4 2 2 2 3 2 2 2 2 2 2 2" xfId="5115" xr:uid="{00000000-0005-0000-0000-0000B9590000}"/>
    <cellStyle name="annee semestre 3 2 3 2 4 2 2 2 3 2 2 2 2 2 2 2 2" xfId="6581" xr:uid="{00000000-0005-0000-0000-0000BA590000}"/>
    <cellStyle name="annee semestre 3 2 3 2 4 2 2 2 3 2 2 2 2 2 2 2 2 2" xfId="5678" xr:uid="{00000000-0005-0000-0000-0000BB590000}"/>
    <cellStyle name="annee semestre 3 2 3 2 4 2 2 2 3 2 2 2 2 2 2 2 2 2 2" xfId="7592" xr:uid="{00000000-0005-0000-0000-0000BC590000}"/>
    <cellStyle name="annee semestre 3 2 3 2 4 2 2 2 3 2 2 2 2 2 2 2 2 2 2 2" xfId="14348" xr:uid="{00000000-0005-0000-0000-0000BD590000}"/>
    <cellStyle name="annee semestre 3 2 3 2 4 2 2 2 3 2 2 2 2 2 2 2 2 2 2 2 2" xfId="9820" xr:uid="{00000000-0005-0000-0000-0000BE590000}"/>
    <cellStyle name="annee semestre 3 2 3 2 4 2 2 2 3 2 2 2 2 2 2 2 2 2 2 2 2 2" xfId="32674" xr:uid="{00000000-0005-0000-0000-0000BF590000}"/>
    <cellStyle name="annee semestre 3 2 3 2 4 2 2 2 3 2 2 2 2 2 2 2 2 2 2 2 3" xfId="26694" xr:uid="{00000000-0005-0000-0000-0000C0590000}"/>
    <cellStyle name="annee semestre 3 2 3 2 4 2 2 2 3 2 2 2 2 2 2 2 2 2 2 3" xfId="29742" xr:uid="{00000000-0005-0000-0000-0000C1590000}"/>
    <cellStyle name="annee semestre 3 2 3 2 4 2 2 2 3 2 2 2 2 2 2 2 2 2 3" xfId="18013" xr:uid="{00000000-0005-0000-0000-0000C2590000}"/>
    <cellStyle name="annee semestre 3 2 3 2 4 2 2 2 3 2 2 2 2 2 2 2 2 2 3 2" xfId="11391" xr:uid="{00000000-0005-0000-0000-0000C3590000}"/>
    <cellStyle name="annee semestre 3 2 3 2 4 2 2 2 3 2 2 2 2 2 2 2 2 2 3 2 2" xfId="36328" xr:uid="{00000000-0005-0000-0000-0000C4590000}"/>
    <cellStyle name="annee semestre 3 2 3 2 4 2 2 2 3 2 2 2 2 2 2 2 2 2 3 3" xfId="26709" xr:uid="{00000000-0005-0000-0000-0000C5590000}"/>
    <cellStyle name="annee semestre 3 2 3 2 4 2 2 2 3 2 2 2 2 2 2 2 2 2 4" xfId="20613" xr:uid="{00000000-0005-0000-0000-0000C6590000}"/>
    <cellStyle name="annee semestre 3 2 3 2 4 2 2 2 3 2 2 2 2 2 2 2 2 3" xfId="10739" xr:uid="{00000000-0005-0000-0000-0000C7590000}"/>
    <cellStyle name="annee semestre 3 2 3 2 4 2 2 2 3 2 2 2 2 2 2 2 2 3 2" xfId="12133" xr:uid="{00000000-0005-0000-0000-0000C8590000}"/>
    <cellStyle name="annee semestre 3 2 3 2 4 2 2 2 3 2 2 2 2 2 2 2 2 3 2 2" xfId="13328" xr:uid="{00000000-0005-0000-0000-0000C9590000}"/>
    <cellStyle name="annee semestre 3 2 3 2 4 2 2 2 3 2 2 2 2 2 2 2 2 3 2 2 2" xfId="19366" xr:uid="{00000000-0005-0000-0000-0000CA590000}"/>
    <cellStyle name="annee semestre 3 2 3 2 4 2 2 2 3 2 2 2 2 2 2 2 2 3 2 2 2 2" xfId="31654" xr:uid="{00000000-0005-0000-0000-0000CB590000}"/>
    <cellStyle name="annee semestre 3 2 3 2 4 2 2 2 3 2 2 2 2 2 2 2 2 3 2 2 3" xfId="27359" xr:uid="{00000000-0005-0000-0000-0000CC590000}"/>
    <cellStyle name="annee semestre 3 2 3 2 4 2 2 2 3 2 2 2 2 2 2 2 2 3 2 3" xfId="22620" xr:uid="{00000000-0005-0000-0000-0000CD590000}"/>
    <cellStyle name="annee semestre 3 2 3 2 4 2 2 2 3 2 2 2 2 2 2 2 2 3 3" xfId="15503" xr:uid="{00000000-0005-0000-0000-0000CE590000}"/>
    <cellStyle name="annee semestre 3 2 3 2 4 2 2 2 3 2 2 2 2 2 2 2 2 3 3 2" xfId="8555" xr:uid="{00000000-0005-0000-0000-0000CF590000}"/>
    <cellStyle name="annee semestre 3 2 3 2 4 2 2 2 3 2 2 2 2 2 2 2 2 3 3 2 2" xfId="33822" xr:uid="{00000000-0005-0000-0000-0000D0590000}"/>
    <cellStyle name="annee semestre 3 2 3 2 4 2 2 2 3 2 2 2 2 2 2 2 2 3 3 3" xfId="26917" xr:uid="{00000000-0005-0000-0000-0000D1590000}"/>
    <cellStyle name="annee semestre 3 2 3 2 4 2 2 2 3 2 2 2 2 2 2 2 2 3 4" xfId="23817" xr:uid="{00000000-0005-0000-0000-0000D2590000}"/>
    <cellStyle name="annee semestre 3 2 3 2 4 2 2 2 3 2 2 2 2 2 2 2 3" xfId="17715" xr:uid="{00000000-0005-0000-0000-0000D3590000}"/>
    <cellStyle name="annee semestre 3 2 3 2 4 2 2 2 3 2 2 2 2 2 2 2 3 2" xfId="8403" xr:uid="{00000000-0005-0000-0000-0000D4590000}"/>
    <cellStyle name="annee semestre 3 2 3 2 4 2 2 2 3 2 2 2 2 2 2 2 3 2 2" xfId="36030" xr:uid="{00000000-0005-0000-0000-0000D5590000}"/>
    <cellStyle name="annee semestre 3 2 3 2 4 2 2 2 3 2 2 2 2 2 2 2 3 3" xfId="30187" xr:uid="{00000000-0005-0000-0000-0000D6590000}"/>
    <cellStyle name="annee semestre 3 2 3 2 4 2 2 2 3 2 2 2 2 2 2 2 4" xfId="27068" xr:uid="{00000000-0005-0000-0000-0000D7590000}"/>
    <cellStyle name="annee semestre 3 2 3 2 4 2 2 2 3 2 2 2 2 2 3" xfId="16427" xr:uid="{00000000-0005-0000-0000-0000D8590000}"/>
    <cellStyle name="annee semestre 3 2 3 2 4 2 2 2 3 2 2 2 2 2 3 2" xfId="18992" xr:uid="{00000000-0005-0000-0000-0000D9590000}"/>
    <cellStyle name="annee semestre 3 2 3 2 4 2 2 2 3 2 2 2 2 2 3 2 2" xfId="34742" xr:uid="{00000000-0005-0000-0000-0000DA590000}"/>
    <cellStyle name="annee semestre 3 2 3 2 4 2 2 2 3 2 2 2 2 2 3 3" xfId="26976" xr:uid="{00000000-0005-0000-0000-0000DB590000}"/>
    <cellStyle name="annee semestre 3 2 3 2 4 2 2 2 3 2 2 2 2 2 4" xfId="28885" xr:uid="{00000000-0005-0000-0000-0000DC590000}"/>
    <cellStyle name="annee semestre 3 2 3 2 4 2 2 2 3 2 2 2 3" xfId="3386" xr:uid="{00000000-0005-0000-0000-0000DD590000}"/>
    <cellStyle name="annee semestre 3 2 3 2 4 2 2 2 3 2 2 2 3 2" xfId="4365" xr:uid="{00000000-0005-0000-0000-0000DE590000}"/>
    <cellStyle name="annee semestre 3 2 3 2 4 2 2 2 3 2 2 2 3 2 2" xfId="5469" xr:uid="{00000000-0005-0000-0000-0000DF590000}"/>
    <cellStyle name="annee semestre 3 2 3 2 4 2 2 2 3 2 2 2 3 2 2 2" xfId="6508" xr:uid="{00000000-0005-0000-0000-0000E0590000}"/>
    <cellStyle name="annee semestre 3 2 3 2 4 2 2 2 3 2 2 2 3 2 2 2 2" xfId="6116" xr:uid="{00000000-0005-0000-0000-0000E1590000}"/>
    <cellStyle name="annee semestre 3 2 3 2 4 2 2 2 3 2 2 2 3 2 2 2 2 2" xfId="7519" xr:uid="{00000000-0005-0000-0000-0000E2590000}"/>
    <cellStyle name="annee semestre 3 2 3 2 4 2 2 2 3 2 2 2 3 2 2 2 2 2 2" xfId="13508" xr:uid="{00000000-0005-0000-0000-0000E3590000}"/>
    <cellStyle name="annee semestre 3 2 3 2 4 2 2 2 3 2 2 2 3 2 2 2 2 2 2 2" xfId="9269" xr:uid="{00000000-0005-0000-0000-0000E4590000}"/>
    <cellStyle name="annee semestre 3 2 3 2 4 2 2 2 3 2 2 2 3 2 2 2 2 2 2 2 2" xfId="31834" xr:uid="{00000000-0005-0000-0000-0000E5590000}"/>
    <cellStyle name="annee semestre 3 2 3 2 4 2 2 2 3 2 2 2 3 2 2 2 2 2 2 3" xfId="24719" xr:uid="{00000000-0005-0000-0000-0000E6590000}"/>
    <cellStyle name="annee semestre 3 2 3 2 4 2 2 2 3 2 2 2 3 2 2 2 2 2 3" xfId="26335" xr:uid="{00000000-0005-0000-0000-0000E7590000}"/>
    <cellStyle name="annee semestre 3 2 3 2 4 2 2 2 3 2 2 2 3 2 2 2 2 3" xfId="16402" xr:uid="{00000000-0005-0000-0000-0000E8590000}"/>
    <cellStyle name="annee semestre 3 2 3 2 4 2 2 2 3 2 2 2 3 2 2 2 2 3 2" xfId="13028" xr:uid="{00000000-0005-0000-0000-0000E9590000}"/>
    <cellStyle name="annee semestre 3 2 3 2 4 2 2 2 3 2 2 2 3 2 2 2 2 3 2 2" xfId="34717" xr:uid="{00000000-0005-0000-0000-0000EA590000}"/>
    <cellStyle name="annee semestre 3 2 3 2 4 2 2 2 3 2 2 2 3 2 2 2 2 3 3" xfId="28192" xr:uid="{00000000-0005-0000-0000-0000EB590000}"/>
    <cellStyle name="annee semestre 3 2 3 2 4 2 2 2 3 2 2 2 3 2 2 2 2 4" xfId="21846" xr:uid="{00000000-0005-0000-0000-0000EC590000}"/>
    <cellStyle name="annee semestre 3 2 3 2 4 2 2 2 3 2 2 2 3 2 2 2 3" xfId="10666" xr:uid="{00000000-0005-0000-0000-0000ED590000}"/>
    <cellStyle name="annee semestre 3 2 3 2 4 2 2 2 3 2 2 2 3 2 2 2 3 2" xfId="12210" xr:uid="{00000000-0005-0000-0000-0000EE590000}"/>
    <cellStyle name="annee semestre 3 2 3 2 4 2 2 2 3 2 2 2 3 2 2 2 3 2 2" xfId="13472" xr:uid="{00000000-0005-0000-0000-0000EF590000}"/>
    <cellStyle name="annee semestre 3 2 3 2 4 2 2 2 3 2 2 2 3 2 2 2 3 2 2 2" xfId="9301" xr:uid="{00000000-0005-0000-0000-0000F0590000}"/>
    <cellStyle name="annee semestre 3 2 3 2 4 2 2 2 3 2 2 2 3 2 2 2 3 2 2 2 2" xfId="31798" xr:uid="{00000000-0005-0000-0000-0000F1590000}"/>
    <cellStyle name="annee semestre 3 2 3 2 4 2 2 2 3 2 2 2 3 2 2 2 3 2 2 3" xfId="26286" xr:uid="{00000000-0005-0000-0000-0000F2590000}"/>
    <cellStyle name="annee semestre 3 2 3 2 4 2 2 2 3 2 2 2 3 2 2 2 3 2 3" xfId="30785" xr:uid="{00000000-0005-0000-0000-0000F3590000}"/>
    <cellStyle name="annee semestre 3 2 3 2 4 2 2 2 3 2 2 2 3 2 2 2 3 3" xfId="16155" xr:uid="{00000000-0005-0000-0000-0000F4590000}"/>
    <cellStyle name="annee semestre 3 2 3 2 4 2 2 2 3 2 2 2 3 2 2 2 3 3 2" xfId="8506" xr:uid="{00000000-0005-0000-0000-0000F5590000}"/>
    <cellStyle name="annee semestre 3 2 3 2 4 2 2 2 3 2 2 2 3 2 2 2 3 3 2 2" xfId="34470" xr:uid="{00000000-0005-0000-0000-0000F6590000}"/>
    <cellStyle name="annee semestre 3 2 3 2 4 2 2 2 3 2 2 2 3 2 2 2 3 3 3" xfId="24010" xr:uid="{00000000-0005-0000-0000-0000F7590000}"/>
    <cellStyle name="annee semestre 3 2 3 2 4 2 2 2 3 2 2 2 3 2 2 2 3 4" xfId="28402" xr:uid="{00000000-0005-0000-0000-0000F8590000}"/>
    <cellStyle name="annee semestre 3 2 3 2 4 2 2 2 3 2 2 2 3 2 2 3" xfId="16966" xr:uid="{00000000-0005-0000-0000-0000F9590000}"/>
    <cellStyle name="annee semestre 3 2 3 2 4 2 2 2 3 2 2 2 3 2 2 3 2" xfId="18848" xr:uid="{00000000-0005-0000-0000-0000FA590000}"/>
    <cellStyle name="annee semestre 3 2 3 2 4 2 2 2 3 2 2 2 3 2 2 3 2 2" xfId="35281" xr:uid="{00000000-0005-0000-0000-0000FB590000}"/>
    <cellStyle name="annee semestre 3 2 3 2 4 2 2 2 3 2 2 2 3 2 2 3 3" xfId="31187" xr:uid="{00000000-0005-0000-0000-0000FC590000}"/>
    <cellStyle name="annee semestre 3 2 3 2 4 2 2 2 3 2 2 2 3 2 2 4" xfId="24563" xr:uid="{00000000-0005-0000-0000-0000FD590000}"/>
    <cellStyle name="annee semestre 3 2 3 2 4 2 2 2 3 2 2 2 3 3" xfId="17278" xr:uid="{00000000-0005-0000-0000-0000FE590000}"/>
    <cellStyle name="annee semestre 3 2 3 2 4 2 2 2 3 2 2 2 3 3 2" xfId="9835" xr:uid="{00000000-0005-0000-0000-0000FF590000}"/>
    <cellStyle name="annee semestre 3 2 3 2 4 2 2 2 3 2 2 2 3 3 2 2" xfId="35593" xr:uid="{00000000-0005-0000-0000-0000005A0000}"/>
    <cellStyle name="annee semestre 3 2 3 2 4 2 2 2 3 2 2 2 3 3 3" xfId="21904" xr:uid="{00000000-0005-0000-0000-0000015A0000}"/>
    <cellStyle name="annee semestre 3 2 3 2 4 2 2 2 3 2 2 2 3 4" xfId="22925" xr:uid="{00000000-0005-0000-0000-0000025A0000}"/>
    <cellStyle name="annee semestre 3 2 3 2 4 2 2 2 3 2 3" xfId="2637" xr:uid="{00000000-0005-0000-0000-0000035A0000}"/>
    <cellStyle name="annee semestre 3 2 3 2 4 2 2 2 3 2 3 2" xfId="2764" xr:uid="{00000000-0005-0000-0000-0000045A0000}"/>
    <cellStyle name="annee semestre 3 2 3 2 4 2 2 2 3 2 3 2 2" xfId="4213" xr:uid="{00000000-0005-0000-0000-0000055A0000}"/>
    <cellStyle name="annee semestre 3 2 3 2 4 2 2 2 3 2 3 2 2 2" xfId="4687" xr:uid="{00000000-0005-0000-0000-0000065A0000}"/>
    <cellStyle name="annee semestre 3 2 3 2 4 2 2 2 3 2 3 2 2 2 2" xfId="5461" xr:uid="{00000000-0005-0000-0000-0000075A0000}"/>
    <cellStyle name="annee semestre 3 2 3 2 4 2 2 2 3 2 3 2 2 2 2 2" xfId="7087" xr:uid="{00000000-0005-0000-0000-0000085A0000}"/>
    <cellStyle name="annee semestre 3 2 3 2 4 2 2 2 3 2 3 2 2 2 2 2 2" xfId="5194" xr:uid="{00000000-0005-0000-0000-0000095A0000}"/>
    <cellStyle name="annee semestre 3 2 3 2 4 2 2 2 3 2 3 2 2 2 2 2 2 2" xfId="8002" xr:uid="{00000000-0005-0000-0000-00000A5A0000}"/>
    <cellStyle name="annee semestre 3 2 3 2 4 2 2 2 3 2 3 2 2 2 2 2 2 2 2" xfId="13752" xr:uid="{00000000-0005-0000-0000-00000B5A0000}"/>
    <cellStyle name="annee semestre 3 2 3 2 4 2 2 2 3 2 3 2 2 2 2 2 2 2 2 2" xfId="8859" xr:uid="{00000000-0005-0000-0000-00000C5A0000}"/>
    <cellStyle name="annee semestre 3 2 3 2 4 2 2 2 3 2 3 2 2 2 2 2 2 2 2 2 2" xfId="32078" xr:uid="{00000000-0005-0000-0000-00000D5A0000}"/>
    <cellStyle name="annee semestre 3 2 3 2 4 2 2 2 3 2 3 2 2 2 2 2 2 2 2 3" xfId="30448" xr:uid="{00000000-0005-0000-0000-00000E5A0000}"/>
    <cellStyle name="annee semestre 3 2 3 2 4 2 2 2 3 2 3 2 2 2 2 2 2 2 3" xfId="30534" xr:uid="{00000000-0005-0000-0000-00000F5A0000}"/>
    <cellStyle name="annee semestre 3 2 3 2 4 2 2 2 3 2 3 2 2 2 2 2 2 3" xfId="16999" xr:uid="{00000000-0005-0000-0000-0000105A0000}"/>
    <cellStyle name="annee semestre 3 2 3 2 4 2 2 2 3 2 3 2 2 2 2 2 2 3 2" xfId="20507" xr:uid="{00000000-0005-0000-0000-0000115A0000}"/>
    <cellStyle name="annee semestre 3 2 3 2 4 2 2 2 3 2 3 2 2 2 2 2 2 3 2 2" xfId="35314" xr:uid="{00000000-0005-0000-0000-0000125A0000}"/>
    <cellStyle name="annee semestre 3 2 3 2 4 2 2 2 3 2 3 2 2 2 2 2 2 3 3" xfId="29038" xr:uid="{00000000-0005-0000-0000-0000135A0000}"/>
    <cellStyle name="annee semestre 3 2 3 2 4 2 2 2 3 2 3 2 2 2 2 2 2 4" xfId="22093" xr:uid="{00000000-0005-0000-0000-0000145A0000}"/>
    <cellStyle name="annee semestre 3 2 3 2 4 2 2 2 3 2 3 2 2 2 2 2 3" xfId="11149" xr:uid="{00000000-0005-0000-0000-0000155A0000}"/>
    <cellStyle name="annee semestre 3 2 3 2 4 2 2 2 3 2 3 2 2 2 2 2 3 2" xfId="12525" xr:uid="{00000000-0005-0000-0000-0000165A0000}"/>
    <cellStyle name="annee semestre 3 2 3 2 4 2 2 2 3 2 3 2 2 2 2 2 3 2 2" xfId="14701" xr:uid="{00000000-0005-0000-0000-0000175A0000}"/>
    <cellStyle name="annee semestre 3 2 3 2 4 2 2 2 3 2 3 2 2 2 2 2 3 2 2 2" xfId="18679" xr:uid="{00000000-0005-0000-0000-0000185A0000}"/>
    <cellStyle name="annee semestre 3 2 3 2 4 2 2 2 3 2 3 2 2 2 2 2 3 2 2 2 2" xfId="33027" xr:uid="{00000000-0005-0000-0000-0000195A0000}"/>
    <cellStyle name="annee semestre 3 2 3 2 4 2 2 2 3 2 3 2 2 2 2 2 3 2 2 3" xfId="28504" xr:uid="{00000000-0005-0000-0000-00001A5A0000}"/>
    <cellStyle name="annee semestre 3 2 3 2 4 2 2 2 3 2 3 2 2 2 2 2 3 2 3" xfId="29807" xr:uid="{00000000-0005-0000-0000-00001B5A0000}"/>
    <cellStyle name="annee semestre 3 2 3 2 4 2 2 2 3 2 3 2 2 2 2 2 3 3" xfId="17152" xr:uid="{00000000-0005-0000-0000-00001C5A0000}"/>
    <cellStyle name="annee semestre 3 2 3 2 4 2 2 2 3 2 3 2 2 2 2 2 3 3 2" xfId="19051" xr:uid="{00000000-0005-0000-0000-00001D5A0000}"/>
    <cellStyle name="annee semestre 3 2 3 2 4 2 2 2 3 2 3 2 2 2 2 2 3 3 2 2" xfId="35467" xr:uid="{00000000-0005-0000-0000-00001E5A0000}"/>
    <cellStyle name="annee semestre 3 2 3 2 4 2 2 2 3 2 3 2 2 2 2 2 3 3 3" xfId="28613" xr:uid="{00000000-0005-0000-0000-00001F5A0000}"/>
    <cellStyle name="annee semestre 3 2 3 2 4 2 2 2 3 2 3 2 2 2 2 2 3 4" xfId="27855" xr:uid="{00000000-0005-0000-0000-0000205A0000}"/>
    <cellStyle name="annee semestre 3 2 3 2 4 2 2 2 3 2 3 2 2 2 2 3" xfId="17045" xr:uid="{00000000-0005-0000-0000-0000215A0000}"/>
    <cellStyle name="annee semestre 3 2 3 2 4 2 2 2 3 2 3 2 2 2 2 3 2" xfId="12630" xr:uid="{00000000-0005-0000-0000-0000225A0000}"/>
    <cellStyle name="annee semestre 3 2 3 2 4 2 2 2 3 2 3 2 2 2 2 3 2 2" xfId="35360" xr:uid="{00000000-0005-0000-0000-0000235A0000}"/>
    <cellStyle name="annee semestre 3 2 3 2 4 2 2 2 3 2 3 2 2 2 2 3 3" xfId="27837" xr:uid="{00000000-0005-0000-0000-0000245A0000}"/>
    <cellStyle name="annee semestre 3 2 3 2 4 2 2 2 3 2 3 2 2 2 2 4" xfId="23832" xr:uid="{00000000-0005-0000-0000-0000255A0000}"/>
    <cellStyle name="annee semestre 3 2 3 2 4 2 2 2 3 2 3 2 2 3" xfId="17405" xr:uid="{00000000-0005-0000-0000-0000265A0000}"/>
    <cellStyle name="annee semestre 3 2 3 2 4 2 2 2 3 2 3 2 2 3 2" xfId="9107" xr:uid="{00000000-0005-0000-0000-0000275A0000}"/>
    <cellStyle name="annee semestre 3 2 3 2 4 2 2 2 3 2 3 2 2 3 2 2" xfId="35720" xr:uid="{00000000-0005-0000-0000-0000285A0000}"/>
    <cellStyle name="annee semestre 3 2 3 2 4 2 2 2 3 2 3 2 2 3 3" xfId="23194" xr:uid="{00000000-0005-0000-0000-0000295A0000}"/>
    <cellStyle name="annee semestre 3 2 3 2 4 2 2 2 3 2 3 2 2 4" xfId="27934" xr:uid="{00000000-0005-0000-0000-00002A5A0000}"/>
    <cellStyle name="annee semestre 3 2 3 2 4 2 2 2 3 2 3 3" xfId="3128" xr:uid="{00000000-0005-0000-0000-00002B5A0000}"/>
    <cellStyle name="annee semestre 3 2 3 2 4 2 2 2 3 2 3 3 2" xfId="3724" xr:uid="{00000000-0005-0000-0000-00002C5A0000}"/>
    <cellStyle name="annee semestre 3 2 3 2 4 2 2 2 3 2 3 3 2 2" xfId="5703" xr:uid="{00000000-0005-0000-0000-00002D5A0000}"/>
    <cellStyle name="annee semestre 3 2 3 2 4 2 2 2 3 2 3 3 2 2 2" xfId="6769" xr:uid="{00000000-0005-0000-0000-00002E5A0000}"/>
    <cellStyle name="annee semestre 3 2 3 2 4 2 2 2 3 2 3 3 2 2 2 2" xfId="7253" xr:uid="{00000000-0005-0000-0000-00002F5A0000}"/>
    <cellStyle name="annee semestre 3 2 3 2 4 2 2 2 3 2 3 3 2 2 2 2 2" xfId="7780" xr:uid="{00000000-0005-0000-0000-0000305A0000}"/>
    <cellStyle name="annee semestre 3 2 3 2 4 2 2 2 3 2 3 3 2 2 2 2 2 2" xfId="13500" xr:uid="{00000000-0005-0000-0000-0000315A0000}"/>
    <cellStyle name="annee semestre 3 2 3 2 4 2 2 2 3 2 3 3 2 2 2 2 2 2 2" xfId="9811" xr:uid="{00000000-0005-0000-0000-0000325A0000}"/>
    <cellStyle name="annee semestre 3 2 3 2 4 2 2 2 3 2 3 3 2 2 2 2 2 2 2 2" xfId="31826" xr:uid="{00000000-0005-0000-0000-0000335A0000}"/>
    <cellStyle name="annee semestre 3 2 3 2 4 2 2 2 3 2 3 3 2 2 2 2 2 2 3" xfId="30062" xr:uid="{00000000-0005-0000-0000-0000345A0000}"/>
    <cellStyle name="annee semestre 3 2 3 2 4 2 2 2 3 2 3 3 2 2 2 2 2 3" xfId="30860" xr:uid="{00000000-0005-0000-0000-0000355A0000}"/>
    <cellStyle name="annee semestre 3 2 3 2 4 2 2 2 3 2 3 3 2 2 2 2 3" xfId="16531" xr:uid="{00000000-0005-0000-0000-0000365A0000}"/>
    <cellStyle name="annee semestre 3 2 3 2 4 2 2 2 3 2 3 3 2 2 2 2 3 2" xfId="20514" xr:uid="{00000000-0005-0000-0000-0000375A0000}"/>
    <cellStyle name="annee semestre 3 2 3 2 4 2 2 2 3 2 3 3 2 2 2 2 3 2 2" xfId="34846" xr:uid="{00000000-0005-0000-0000-0000385A0000}"/>
    <cellStyle name="annee semestre 3 2 3 2 4 2 2 2 3 2 3 3 2 2 2 2 3 3" xfId="22084" xr:uid="{00000000-0005-0000-0000-0000395A0000}"/>
    <cellStyle name="annee semestre 3 2 3 2 4 2 2 2 3 2 3 3 2 2 2 2 4" xfId="21768" xr:uid="{00000000-0005-0000-0000-00003A5A0000}"/>
    <cellStyle name="annee semestre 3 2 3 2 4 2 2 2 3 2 3 3 2 2 2 3" xfId="10927" xr:uid="{00000000-0005-0000-0000-00003B5A0000}"/>
    <cellStyle name="annee semestre 3 2 3 2 4 2 2 2 3 2 3 3 2 2 2 3 2" xfId="11940" xr:uid="{00000000-0005-0000-0000-00003C5A0000}"/>
    <cellStyle name="annee semestre 3 2 3 2 4 2 2 2 3 2 3 3 2 2 2 3 2 2" xfId="13187" xr:uid="{00000000-0005-0000-0000-00003D5A0000}"/>
    <cellStyle name="annee semestre 3 2 3 2 4 2 2 2 3 2 3 3 2 2 2 3 2 2 2" xfId="20255" xr:uid="{00000000-0005-0000-0000-00003E5A0000}"/>
    <cellStyle name="annee semestre 3 2 3 2 4 2 2 2 3 2 3 3 2 2 2 3 2 2 2 2" xfId="31513" xr:uid="{00000000-0005-0000-0000-00003F5A0000}"/>
    <cellStyle name="annee semestre 3 2 3 2 4 2 2 2 3 2 3 3 2 2 2 3 2 2 3" xfId="31253" xr:uid="{00000000-0005-0000-0000-0000405A0000}"/>
    <cellStyle name="annee semestre 3 2 3 2 4 2 2 2 3 2 3 3 2 2 2 3 2 3" xfId="31044" xr:uid="{00000000-0005-0000-0000-0000415A0000}"/>
    <cellStyle name="annee semestre 3 2 3 2 4 2 2 2 3 2 3 3 2 2 2 3 3" xfId="17975" xr:uid="{00000000-0005-0000-0000-0000425A0000}"/>
    <cellStyle name="annee semestre 3 2 3 2 4 2 2 2 3 2 3 3 2 2 2 3 3 2" xfId="8309" xr:uid="{00000000-0005-0000-0000-0000435A0000}"/>
    <cellStyle name="annee semestre 3 2 3 2 4 2 2 2 3 2 3 3 2 2 2 3 3 2 2" xfId="36290" xr:uid="{00000000-0005-0000-0000-0000445A0000}"/>
    <cellStyle name="annee semestre 3 2 3 2 4 2 2 2 3 2 3 3 2 2 2 3 3 3" xfId="29095" xr:uid="{00000000-0005-0000-0000-0000455A0000}"/>
    <cellStyle name="annee semestre 3 2 3 2 4 2 2 2 3 2 3 3 2 2 2 3 4" xfId="24876" xr:uid="{00000000-0005-0000-0000-0000465A0000}"/>
    <cellStyle name="annee semestre 3 2 3 2 4 2 2 2 3 2 3 3 2 2 3" xfId="16029" xr:uid="{00000000-0005-0000-0000-0000475A0000}"/>
    <cellStyle name="annee semestre 3 2 3 2 4 2 2 2 3 2 3 3 2 2 3 2" xfId="19448" xr:uid="{00000000-0005-0000-0000-0000485A0000}"/>
    <cellStyle name="annee semestre 3 2 3 2 4 2 2 2 3 2 3 3 2 2 3 2 2" xfId="34345" xr:uid="{00000000-0005-0000-0000-0000495A0000}"/>
    <cellStyle name="annee semestre 3 2 3 2 4 2 2 2 3 2 3 3 2 2 3 3" xfId="22398" xr:uid="{00000000-0005-0000-0000-00004A5A0000}"/>
    <cellStyle name="annee semestre 3 2 3 2 4 2 2 2 3 2 3 3 2 2 4" xfId="28222" xr:uid="{00000000-0005-0000-0000-00004B5A0000}"/>
    <cellStyle name="annee semestre 3 2 3 2 4 2 2 2 3 2 3 3 3" xfId="17026" xr:uid="{00000000-0005-0000-0000-00004C5A0000}"/>
    <cellStyle name="annee semestre 3 2 3 2 4 2 2 2 3 2 3 3 3 2" xfId="12891" xr:uid="{00000000-0005-0000-0000-00004D5A0000}"/>
    <cellStyle name="annee semestre 3 2 3 2 4 2 2 2 3 2 3 3 3 2 2" xfId="35341" xr:uid="{00000000-0005-0000-0000-00004E5A0000}"/>
    <cellStyle name="annee semestre 3 2 3 2 4 2 2 2 3 2 3 3 3 3" xfId="29565" xr:uid="{00000000-0005-0000-0000-00004F5A0000}"/>
    <cellStyle name="annee semestre 3 2 3 2 4 2 2 2 3 2 3 3 4" xfId="21337" xr:uid="{00000000-0005-0000-0000-0000505A0000}"/>
    <cellStyle name="annee semestre 3 2 3 2 4 2 2 2 3 2 4" xfId="17005" xr:uid="{00000000-0005-0000-0000-0000515A0000}"/>
    <cellStyle name="annee semestre 3 2 3 2 4 2 2 2 3 2 4 2" xfId="11790" xr:uid="{00000000-0005-0000-0000-0000525A0000}"/>
    <cellStyle name="annee semestre 3 2 3 2 4 2 2 2 3 2 4 2 2" xfId="35320" xr:uid="{00000000-0005-0000-0000-0000535A0000}"/>
    <cellStyle name="annee semestre 3 2 3 2 4 2 2 2 3 2 4 3" xfId="28326" xr:uid="{00000000-0005-0000-0000-0000545A0000}"/>
    <cellStyle name="annee semestre 3 2 3 2 4 2 2 2 3 2 5" xfId="23723" xr:uid="{00000000-0005-0000-0000-0000555A0000}"/>
    <cellStyle name="annee semestre 3 2 3 2 4 2 2 2 4" xfId="14861" xr:uid="{00000000-0005-0000-0000-0000565A0000}"/>
    <cellStyle name="annee semestre 3 2 3 2 4 2 2 2 4 2" xfId="20348" xr:uid="{00000000-0005-0000-0000-0000575A0000}"/>
    <cellStyle name="annee semestre 3 2 3 2 4 2 2 2 4 2 2" xfId="33183" xr:uid="{00000000-0005-0000-0000-0000585A0000}"/>
    <cellStyle name="annee semestre 3 2 3 2 4 2 2 2 4 3" xfId="21452" xr:uid="{00000000-0005-0000-0000-0000595A0000}"/>
    <cellStyle name="annee semestre 3 2 3 2 4 2 2 2 5" xfId="21262" xr:uid="{00000000-0005-0000-0000-00005A5A0000}"/>
    <cellStyle name="annee semestre 3 2 3 2 4 2 3" xfId="14980" xr:uid="{00000000-0005-0000-0000-00005B5A0000}"/>
    <cellStyle name="annee semestre 3 2 3 2 4 2 3 2" xfId="19335" xr:uid="{00000000-0005-0000-0000-00005C5A0000}"/>
    <cellStyle name="annee semestre 3 2 3 2 4 2 3 2 2" xfId="33301" xr:uid="{00000000-0005-0000-0000-00005D5A0000}"/>
    <cellStyle name="annee semestre 3 2 3 2 4 2 3 3" xfId="28224" xr:uid="{00000000-0005-0000-0000-00005E5A0000}"/>
    <cellStyle name="annee semestre 3 2 3 2 4 2 4" xfId="26216" xr:uid="{00000000-0005-0000-0000-00005F5A0000}"/>
    <cellStyle name="annee semestre 3 2 3 2 5" xfId="14986" xr:uid="{00000000-0005-0000-0000-0000605A0000}"/>
    <cellStyle name="annee semestre 3 2 3 2 5 2" xfId="19881" xr:uid="{00000000-0005-0000-0000-0000615A0000}"/>
    <cellStyle name="annee semestre 3 2 3 2 5 2 2" xfId="33306" xr:uid="{00000000-0005-0000-0000-0000625A0000}"/>
    <cellStyle name="annee semestre 3 2 3 2 5 3" xfId="31373" xr:uid="{00000000-0005-0000-0000-0000635A0000}"/>
    <cellStyle name="annee semestre 3 2 3 2 6" xfId="28995" xr:uid="{00000000-0005-0000-0000-0000645A0000}"/>
    <cellStyle name="annee semestre 3 2 3 3" xfId="721" xr:uid="{00000000-0005-0000-0000-0000655A0000}"/>
    <cellStyle name="annee semestre 3 2 3 3 2" xfId="574" xr:uid="{00000000-0005-0000-0000-0000665A0000}"/>
    <cellStyle name="annee semestre 3 2 3 3 2 2" xfId="594" xr:uid="{00000000-0005-0000-0000-0000675A0000}"/>
    <cellStyle name="annee semestre 3 2 3 3 2 2 2" xfId="1065" xr:uid="{00000000-0005-0000-0000-0000685A0000}"/>
    <cellStyle name="annee semestre 3 2 3 3 2 2 2 2" xfId="1307" xr:uid="{00000000-0005-0000-0000-0000695A0000}"/>
    <cellStyle name="annee semestre 3 2 3 3 2 2 2 2 2" xfId="1591" xr:uid="{00000000-0005-0000-0000-00006A5A0000}"/>
    <cellStyle name="annee semestre 3 2 3 3 2 2 2 2 2 2" xfId="1795" xr:uid="{00000000-0005-0000-0000-00006B5A0000}"/>
    <cellStyle name="annee semestre 3 2 3 3 2 2 2 2 2 2 2" xfId="2073" xr:uid="{00000000-0005-0000-0000-00006C5A0000}"/>
    <cellStyle name="annee semestre 3 2 3 3 2 2 2 2 2 2 2 2" xfId="2494" xr:uid="{00000000-0005-0000-0000-00006D5A0000}"/>
    <cellStyle name="annee semestre 3 2 3 3 2 2 2 2 2 2 2 2 2" xfId="2963" xr:uid="{00000000-0005-0000-0000-00006E5A0000}"/>
    <cellStyle name="annee semestre 3 2 3 3 2 2 2 2 2 2 2 2 2 2" xfId="3997" xr:uid="{00000000-0005-0000-0000-00006F5A0000}"/>
    <cellStyle name="annee semestre 3 2 3 3 2 2 2 2 2 2 2 2 2 2 2" xfId="4471" xr:uid="{00000000-0005-0000-0000-0000705A0000}"/>
    <cellStyle name="annee semestre 3 2 3 3 2 2 2 2 2 2 2 2 2 2 2 2" xfId="5529" xr:uid="{00000000-0005-0000-0000-0000715A0000}"/>
    <cellStyle name="annee semestre 3 2 3 3 2 2 2 2 2 2 2 2 2 2 2 2 2" xfId="6856" xr:uid="{00000000-0005-0000-0000-0000725A0000}"/>
    <cellStyle name="annee semestre 3 2 3 3 2 2 2 2 2 2 2 2 2 2 2 2 2 2" xfId="5728" xr:uid="{00000000-0005-0000-0000-0000735A0000}"/>
    <cellStyle name="annee semestre 3 2 3 3 2 2 2 2 2 2 2 2 2 2 2 2 2 2 2" xfId="7867" xr:uid="{00000000-0005-0000-0000-0000745A0000}"/>
    <cellStyle name="annee semestre 3 2 3 3 2 2 2 2 2 2 2 2 2 2 2 2 2 2 2 2" xfId="13737" xr:uid="{00000000-0005-0000-0000-0000755A0000}"/>
    <cellStyle name="annee semestre 3 2 3 3 2 2 2 2 2 2 2 2 2 2 2 2 2 2 2 2 2" xfId="8428" xr:uid="{00000000-0005-0000-0000-0000765A0000}"/>
    <cellStyle name="annee semestre 3 2 3 3 2 2 2 2 2 2 2 2 2 2 2 2 2 2 2 2 2 2" xfId="32063" xr:uid="{00000000-0005-0000-0000-0000775A0000}"/>
    <cellStyle name="annee semestre 3 2 3 3 2 2 2 2 2 2 2 2 2 2 2 2 2 2 2 2 3" xfId="26610" xr:uid="{00000000-0005-0000-0000-0000785A0000}"/>
    <cellStyle name="annee semestre 3 2 3 3 2 2 2 2 2 2 2 2 2 2 2 2 2 2 2 3" xfId="31344" xr:uid="{00000000-0005-0000-0000-0000795A0000}"/>
    <cellStyle name="annee semestre 3 2 3 3 2 2 2 2 2 2 2 2 2 2 2 2 2 2 3" xfId="15520" xr:uid="{00000000-0005-0000-0000-00007A5A0000}"/>
    <cellStyle name="annee semestre 3 2 3 3 2 2 2 2 2 2 2 2 2 2 2 2 2 2 3 2" xfId="9062" xr:uid="{00000000-0005-0000-0000-00007B5A0000}"/>
    <cellStyle name="annee semestre 3 2 3 3 2 2 2 2 2 2 2 2 2 2 2 2 2 2 3 2 2" xfId="33839" xr:uid="{00000000-0005-0000-0000-00007C5A0000}"/>
    <cellStyle name="annee semestre 3 2 3 3 2 2 2 2 2 2 2 2 2 2 2 2 2 2 3 3" xfId="26543" xr:uid="{00000000-0005-0000-0000-00007D5A0000}"/>
    <cellStyle name="annee semestre 3 2 3 3 2 2 2 2 2 2 2 2 2 2 2 2 2 2 4" xfId="22659" xr:uid="{00000000-0005-0000-0000-00007E5A0000}"/>
    <cellStyle name="annee semestre 3 2 3 3 2 2 2 2 2 2 2 2 2 2 2 2 2 3" xfId="11014" xr:uid="{00000000-0005-0000-0000-00007F5A0000}"/>
    <cellStyle name="annee semestre 3 2 3 3 2 2 2 2 2 2 2 2 2 2 2 2 2 3 2" xfId="12229" xr:uid="{00000000-0005-0000-0000-0000805A0000}"/>
    <cellStyle name="annee semestre 3 2 3 3 2 2 2 2 2 2 2 2 2 2 2 2 2 3 2 2" xfId="13304" xr:uid="{00000000-0005-0000-0000-0000815A0000}"/>
    <cellStyle name="annee semestre 3 2 3 3 2 2 2 2 2 2 2 2 2 2 2 2 2 3 2 2 2" xfId="8591" xr:uid="{00000000-0005-0000-0000-0000825A0000}"/>
    <cellStyle name="annee semestre 3 2 3 3 2 2 2 2 2 2 2 2 2 2 2 2 2 3 2 2 2 2" xfId="31630" xr:uid="{00000000-0005-0000-0000-0000835A0000}"/>
    <cellStyle name="annee semestre 3 2 3 3 2 2 2 2 2 2 2 2 2 2 2 2 2 3 2 2 3" xfId="30665" xr:uid="{00000000-0005-0000-0000-0000845A0000}"/>
    <cellStyle name="annee semestre 3 2 3 3 2 2 2 2 2 2 2 2 2 2 2 2 2 3 2 3" xfId="23760" xr:uid="{00000000-0005-0000-0000-0000855A0000}"/>
    <cellStyle name="annee semestre 3 2 3 3 2 2 2 2 2 2 2 2 2 2 2 2 2 3 3" xfId="16527" xr:uid="{00000000-0005-0000-0000-0000865A0000}"/>
    <cellStyle name="annee semestre 3 2 3 3 2 2 2 2 2 2 2 2 2 2 2 2 2 3 3 2" xfId="11709" xr:uid="{00000000-0005-0000-0000-0000875A0000}"/>
    <cellStyle name="annee semestre 3 2 3 3 2 2 2 2 2 2 2 2 2 2 2 2 2 3 3 2 2" xfId="34842" xr:uid="{00000000-0005-0000-0000-0000885A0000}"/>
    <cellStyle name="annee semestre 3 2 3 3 2 2 2 2 2 2 2 2 2 2 2 2 2 3 3 3" xfId="30843" xr:uid="{00000000-0005-0000-0000-0000895A0000}"/>
    <cellStyle name="annee semestre 3 2 3 3 2 2 2 2 2 2 2 2 2 2 2 2 2 3 4" xfId="25022" xr:uid="{00000000-0005-0000-0000-00008A5A0000}"/>
    <cellStyle name="annee semestre 3 2 3 3 2 2 2 2 2 2 2 2 2 2 2 2 3" xfId="16958" xr:uid="{00000000-0005-0000-0000-00008B5A0000}"/>
    <cellStyle name="annee semestre 3 2 3 3 2 2 2 2 2 2 2 2 2 2 2 2 3 2" xfId="18819" xr:uid="{00000000-0005-0000-0000-00008C5A0000}"/>
    <cellStyle name="annee semestre 3 2 3 3 2 2 2 2 2 2 2 2 2 2 2 2 3 2 2" xfId="35273" xr:uid="{00000000-0005-0000-0000-00008D5A0000}"/>
    <cellStyle name="annee semestre 3 2 3 3 2 2 2 2 2 2 2 2 2 2 2 2 3 3" xfId="21309" xr:uid="{00000000-0005-0000-0000-00008E5A0000}"/>
    <cellStyle name="annee semestre 3 2 3 3 2 2 2 2 2 2 2 2 2 2 2 2 4" xfId="27402" xr:uid="{00000000-0005-0000-0000-00008F5A0000}"/>
    <cellStyle name="annee semestre 3 2 3 3 2 2 2 2 2 2 2 2 2 2 3" xfId="15959" xr:uid="{00000000-0005-0000-0000-0000905A0000}"/>
    <cellStyle name="annee semestre 3 2 3 3 2 2 2 2 2 2 2 2 2 2 3 2" xfId="9214" xr:uid="{00000000-0005-0000-0000-0000915A0000}"/>
    <cellStyle name="annee semestre 3 2 3 3 2 2 2 2 2 2 2 2 2 2 3 2 2" xfId="34275" xr:uid="{00000000-0005-0000-0000-0000925A0000}"/>
    <cellStyle name="annee semestre 3 2 3 3 2 2 2 2 2 2 2 2 2 2 3 3" xfId="31195" xr:uid="{00000000-0005-0000-0000-0000935A0000}"/>
    <cellStyle name="annee semestre 3 2 3 3 2 2 2 2 2 2 2 2 2 2 4" xfId="29264" xr:uid="{00000000-0005-0000-0000-0000945A0000}"/>
    <cellStyle name="annee semestre 3 2 3 3 2 2 2 2 2 2 2 2 3" xfId="3445" xr:uid="{00000000-0005-0000-0000-0000955A0000}"/>
    <cellStyle name="annee semestre 3 2 3 3 2 2 2 2 2 2 2 2 3 2" xfId="4424" xr:uid="{00000000-0005-0000-0000-0000965A0000}"/>
    <cellStyle name="annee semestre 3 2 3 3 2 2 2 2 2 2 2 2 3 2 2" xfId="5561" xr:uid="{00000000-0005-0000-0000-0000975A0000}"/>
    <cellStyle name="annee semestre 3 2 3 3 2 2 2 2 2 2 2 2 3 2 2 2" xfId="6304" xr:uid="{00000000-0005-0000-0000-0000985A0000}"/>
    <cellStyle name="annee semestre 3 2 3 3 2 2 2 2 2 2 2 2 3 2 2 2 2" xfId="6129" xr:uid="{00000000-0005-0000-0000-0000995A0000}"/>
    <cellStyle name="annee semestre 3 2 3 3 2 2 2 2 2 2 2 2 3 2 2 2 2 2" xfId="7315" xr:uid="{00000000-0005-0000-0000-00009A5A0000}"/>
    <cellStyle name="annee semestre 3 2 3 3 2 2 2 2 2 2 2 2 3 2 2 2 2 2 2" xfId="13308" xr:uid="{00000000-0005-0000-0000-00009B5A0000}"/>
    <cellStyle name="annee semestre 3 2 3 3 2 2 2 2 2 2 2 2 3 2 2 2 2 2 2 2" xfId="18758" xr:uid="{00000000-0005-0000-0000-00009C5A0000}"/>
    <cellStyle name="annee semestre 3 2 3 3 2 2 2 2 2 2 2 2 3 2 2 2 2 2 2 2 2" xfId="31634" xr:uid="{00000000-0005-0000-0000-00009D5A0000}"/>
    <cellStyle name="annee semestre 3 2 3 3 2 2 2 2 2 2 2 2 3 2 2 2 2 2 2 3" xfId="31479" xr:uid="{00000000-0005-0000-0000-00009E5A0000}"/>
    <cellStyle name="annee semestre 3 2 3 3 2 2 2 2 2 2 2 2 3 2 2 2 2 2 3" xfId="29819" xr:uid="{00000000-0005-0000-0000-00009F5A0000}"/>
    <cellStyle name="annee semestre 3 2 3 3 2 2 2 2 2 2 2 2 3 2 2 2 2 3" xfId="18186" xr:uid="{00000000-0005-0000-0000-0000A05A0000}"/>
    <cellStyle name="annee semestre 3 2 3 3 2 2 2 2 2 2 2 2 3 2 2 2 2 3 2" xfId="19571" xr:uid="{00000000-0005-0000-0000-0000A15A0000}"/>
    <cellStyle name="annee semestre 3 2 3 3 2 2 2 2 2 2 2 2 3 2 2 2 2 3 2 2" xfId="36501" xr:uid="{00000000-0005-0000-0000-0000A25A0000}"/>
    <cellStyle name="annee semestre 3 2 3 3 2 2 2 2 2 2 2 2 3 2 2 2 2 3 3" xfId="26848" xr:uid="{00000000-0005-0000-0000-0000A35A0000}"/>
    <cellStyle name="annee semestre 3 2 3 3 2 2 2 2 2 2 2 2 3 2 2 2 2 4" xfId="25728" xr:uid="{00000000-0005-0000-0000-0000A45A0000}"/>
    <cellStyle name="annee semestre 3 2 3 3 2 2 2 2 2 2 2 2 3 2 2 2 3" xfId="10462" xr:uid="{00000000-0005-0000-0000-0000A55A0000}"/>
    <cellStyle name="annee semestre 3 2 3 3 2 2 2 2 2 2 2 2 3 2 2 2 3 2" xfId="11844" xr:uid="{00000000-0005-0000-0000-0000A65A0000}"/>
    <cellStyle name="annee semestre 3 2 3 3 2 2 2 2 2 2 2 2 3 2 2 2 3 2 2" xfId="13729" xr:uid="{00000000-0005-0000-0000-0000A75A0000}"/>
    <cellStyle name="annee semestre 3 2 3 3 2 2 2 2 2 2 2 2 3 2 2 2 3 2 2 2" xfId="8311" xr:uid="{00000000-0005-0000-0000-0000A85A0000}"/>
    <cellStyle name="annee semestre 3 2 3 3 2 2 2 2 2 2 2 2 3 2 2 2 3 2 2 2 2" xfId="32055" xr:uid="{00000000-0005-0000-0000-0000A95A0000}"/>
    <cellStyle name="annee semestre 3 2 3 3 2 2 2 2 2 2 2 2 3 2 2 2 3 2 2 3" xfId="22377" xr:uid="{00000000-0005-0000-0000-0000AA5A0000}"/>
    <cellStyle name="annee semestre 3 2 3 3 2 2 2 2 2 2 2 2 3 2 2 2 3 2 3" xfId="31039" xr:uid="{00000000-0005-0000-0000-0000AB5A0000}"/>
    <cellStyle name="annee semestre 3 2 3 3 2 2 2 2 2 2 2 2 3 2 2 2 3 3" xfId="16080" xr:uid="{00000000-0005-0000-0000-0000AC5A0000}"/>
    <cellStyle name="annee semestre 3 2 3 3 2 2 2 2 2 2 2 2 3 2 2 2 3 3 2" xfId="8865" xr:uid="{00000000-0005-0000-0000-0000AD5A0000}"/>
    <cellStyle name="annee semestre 3 2 3 3 2 2 2 2 2 2 2 2 3 2 2 2 3 3 2 2" xfId="34395" xr:uid="{00000000-0005-0000-0000-0000AE5A0000}"/>
    <cellStyle name="annee semestre 3 2 3 3 2 2 2 2 2 2 2 2 3 2 2 2 3 3 3" xfId="29858" xr:uid="{00000000-0005-0000-0000-0000AF5A0000}"/>
    <cellStyle name="annee semestre 3 2 3 3 2 2 2 2 2 2 2 2 3 2 2 2 3 4" xfId="22670" xr:uid="{00000000-0005-0000-0000-0000B05A0000}"/>
    <cellStyle name="annee semestre 3 2 3 3 2 2 2 2 2 2 2 2 3 2 2 3" xfId="17328" xr:uid="{00000000-0005-0000-0000-0000B15A0000}"/>
    <cellStyle name="annee semestre 3 2 3 3 2 2 2 2 2 2 2 2 3 2 2 3 2" xfId="8433" xr:uid="{00000000-0005-0000-0000-0000B25A0000}"/>
    <cellStyle name="annee semestre 3 2 3 3 2 2 2 2 2 2 2 2 3 2 2 3 2 2" xfId="35643" xr:uid="{00000000-0005-0000-0000-0000B35A0000}"/>
    <cellStyle name="annee semestre 3 2 3 3 2 2 2 2 2 2 2 2 3 2 2 3 3" xfId="28870" xr:uid="{00000000-0005-0000-0000-0000B45A0000}"/>
    <cellStyle name="annee semestre 3 2 3 3 2 2 2 2 2 2 2 2 3 2 2 4" xfId="26263" xr:uid="{00000000-0005-0000-0000-0000B55A0000}"/>
    <cellStyle name="annee semestre 3 2 3 3 2 2 2 2 2 2 2 2 3 3" xfId="17825" xr:uid="{00000000-0005-0000-0000-0000B65A0000}"/>
    <cellStyle name="annee semestre 3 2 3 3 2 2 2 2 2 2 2 2 3 3 2" xfId="20119" xr:uid="{00000000-0005-0000-0000-0000B75A0000}"/>
    <cellStyle name="annee semestre 3 2 3 3 2 2 2 2 2 2 2 2 3 3 2 2" xfId="36140" xr:uid="{00000000-0005-0000-0000-0000B85A0000}"/>
    <cellStyle name="annee semestre 3 2 3 3 2 2 2 2 2 2 2 2 3 3 3" xfId="22141" xr:uid="{00000000-0005-0000-0000-0000B95A0000}"/>
    <cellStyle name="annee semestre 3 2 3 3 2 2 2 2 2 2 2 2 3 4" xfId="21668" xr:uid="{00000000-0005-0000-0000-0000BA5A0000}"/>
    <cellStyle name="annee semestre 3 2 3 3 2 2 2 2 2 2 3" xfId="2696" xr:uid="{00000000-0005-0000-0000-0000BB5A0000}"/>
    <cellStyle name="annee semestre 3 2 3 3 2 2 2 2 2 2 3 2" xfId="2779" xr:uid="{00000000-0005-0000-0000-0000BC5A0000}"/>
    <cellStyle name="annee semestre 3 2 3 3 2 2 2 2 2 2 3 2 2" xfId="4243" xr:uid="{00000000-0005-0000-0000-0000BD5A0000}"/>
    <cellStyle name="annee semestre 3 2 3 3 2 2 2 2 2 2 3 2 2 2" xfId="4717" xr:uid="{00000000-0005-0000-0000-0000BE5A0000}"/>
    <cellStyle name="annee semestre 3 2 3 3 2 2 2 2 2 2 3 2 2 2 2" xfId="5498" xr:uid="{00000000-0005-0000-0000-0000BF5A0000}"/>
    <cellStyle name="annee semestre 3 2 3 3 2 2 2 2 2 2 3 2 2 2 2 2" xfId="6631" xr:uid="{00000000-0005-0000-0000-0000C05A0000}"/>
    <cellStyle name="annee semestre 3 2 3 3 2 2 2 2 2 2 3 2 2 2 2 2 2" xfId="6998" xr:uid="{00000000-0005-0000-0000-0000C15A0000}"/>
    <cellStyle name="annee semestre 3 2 3 3 2 2 2 2 2 2 3 2 2 2 2 2 2 2" xfId="7642" xr:uid="{00000000-0005-0000-0000-0000C25A0000}"/>
    <cellStyle name="annee semestre 3 2 3 3 2 2 2 2 2 2 3 2 2 2 2 2 2 2 2" xfId="13597" xr:uid="{00000000-0005-0000-0000-0000C35A0000}"/>
    <cellStyle name="annee semestre 3 2 3 3 2 2 2 2 2 2 3 2 2 2 2 2 2 2 2 2" xfId="12649" xr:uid="{00000000-0005-0000-0000-0000C45A0000}"/>
    <cellStyle name="annee semestre 3 2 3 3 2 2 2 2 2 2 3 2 2 2 2 2 2 2 2 2 2" xfId="31923" xr:uid="{00000000-0005-0000-0000-0000C55A0000}"/>
    <cellStyle name="annee semestre 3 2 3 3 2 2 2 2 2 2 3 2 2 2 2 2 2 2 2 3" xfId="28389" xr:uid="{00000000-0005-0000-0000-0000C65A0000}"/>
    <cellStyle name="annee semestre 3 2 3 3 2 2 2 2 2 2 3 2 2 2 2 2 2 2 3" xfId="29238" xr:uid="{00000000-0005-0000-0000-0000C75A0000}"/>
    <cellStyle name="annee semestre 3 2 3 3 2 2 2 2 2 2 3 2 2 2 2 2 2 3" xfId="17652" xr:uid="{00000000-0005-0000-0000-0000C85A0000}"/>
    <cellStyle name="annee semestre 3 2 3 3 2 2 2 2 2 2 3 2 2 2 2 2 2 3 2" xfId="20599" xr:uid="{00000000-0005-0000-0000-0000C95A0000}"/>
    <cellStyle name="annee semestre 3 2 3 3 2 2 2 2 2 2 3 2 2 2 2 2 2 3 2 2" xfId="35967" xr:uid="{00000000-0005-0000-0000-0000CA5A0000}"/>
    <cellStyle name="annee semestre 3 2 3 3 2 2 2 2 2 2 3 2 2 2 2 2 2 3 3" xfId="28236" xr:uid="{00000000-0005-0000-0000-0000CB5A0000}"/>
    <cellStyle name="annee semestre 3 2 3 3 2 2 2 2 2 2 3 2 2 2 2 2 2 4" xfId="25491" xr:uid="{00000000-0005-0000-0000-0000CC5A0000}"/>
    <cellStyle name="annee semestre 3 2 3 3 2 2 2 2 2 2 3 2 2 2 2 2 3" xfId="10789" xr:uid="{00000000-0005-0000-0000-0000CD5A0000}"/>
    <cellStyle name="annee semestre 3 2 3 3 2 2 2 2 2 2 3 2 2 2 2 2 3 2" xfId="11880" xr:uid="{00000000-0005-0000-0000-0000CE5A0000}"/>
    <cellStyle name="annee semestre 3 2 3 3 2 2 2 2 2 2 3 2 2 2 2 2 3 2 2" xfId="13439" xr:uid="{00000000-0005-0000-0000-0000CF5A0000}"/>
    <cellStyle name="annee semestre 3 2 3 3 2 2 2 2 2 2 3 2 2 2 2 2 3 2 2 2" xfId="12633" xr:uid="{00000000-0005-0000-0000-0000D05A0000}"/>
    <cellStyle name="annee semestre 3 2 3 3 2 2 2 2 2 2 3 2 2 2 2 2 3 2 2 2 2" xfId="31765" xr:uid="{00000000-0005-0000-0000-0000D15A0000}"/>
    <cellStyle name="annee semestre 3 2 3 3 2 2 2 2 2 2 3 2 2 2 2 2 3 2 2 3" xfId="30563" xr:uid="{00000000-0005-0000-0000-0000D25A0000}"/>
    <cellStyle name="annee semestre 3 2 3 3 2 2 2 2 2 2 3 2 2 2 2 2 3 2 3" xfId="28421" xr:uid="{00000000-0005-0000-0000-0000D35A0000}"/>
    <cellStyle name="annee semestre 3 2 3 3 2 2 2 2 2 2 3 2 2 2 2 2 3 3" xfId="14900" xr:uid="{00000000-0005-0000-0000-0000D45A0000}"/>
    <cellStyle name="annee semestre 3 2 3 3 2 2 2 2 2 2 3 2 2 2 2 2 3 3 2" xfId="13003" xr:uid="{00000000-0005-0000-0000-0000D55A0000}"/>
    <cellStyle name="annee semestre 3 2 3 3 2 2 2 2 2 2 3 2 2 2 2 2 3 3 2 2" xfId="33222" xr:uid="{00000000-0005-0000-0000-0000D65A0000}"/>
    <cellStyle name="annee semestre 3 2 3 3 2 2 2 2 2 2 3 2 2 2 2 2 3 3 3" xfId="28308" xr:uid="{00000000-0005-0000-0000-0000D75A0000}"/>
    <cellStyle name="annee semestre 3 2 3 3 2 2 2 2 2 2 3 2 2 2 2 2 3 4" xfId="21365" xr:uid="{00000000-0005-0000-0000-0000D85A0000}"/>
    <cellStyle name="annee semestre 3 2 3 3 2 2 2 2 2 2 3 2 2 2 2 3" xfId="15632" xr:uid="{00000000-0005-0000-0000-0000D95A0000}"/>
    <cellStyle name="annee semestre 3 2 3 3 2 2 2 2 2 2 3 2 2 2 2 3 2" xfId="13131" xr:uid="{00000000-0005-0000-0000-0000DA5A0000}"/>
    <cellStyle name="annee semestre 3 2 3 3 2 2 2 2 2 2 3 2 2 2 2 3 2 2" xfId="33949" xr:uid="{00000000-0005-0000-0000-0000DB5A0000}"/>
    <cellStyle name="annee semestre 3 2 3 3 2 2 2 2 2 2 3 2 2 2 2 3 3" xfId="30269" xr:uid="{00000000-0005-0000-0000-0000DC5A0000}"/>
    <cellStyle name="annee semestre 3 2 3 3 2 2 2 2 2 2 3 2 2 2 2 4" xfId="26311" xr:uid="{00000000-0005-0000-0000-0000DD5A0000}"/>
    <cellStyle name="annee semestre 3 2 3 3 2 2 2 2 2 2 3 2 2 3" xfId="17085" xr:uid="{00000000-0005-0000-0000-0000DE5A0000}"/>
    <cellStyle name="annee semestre 3 2 3 3 2 2 2 2 2 2 3 2 2 3 2" xfId="9081" xr:uid="{00000000-0005-0000-0000-0000DF5A0000}"/>
    <cellStyle name="annee semestre 3 2 3 3 2 2 2 2 2 2 3 2 2 3 2 2" xfId="35400" xr:uid="{00000000-0005-0000-0000-0000E05A0000}"/>
    <cellStyle name="annee semestre 3 2 3 3 2 2 2 2 2 2 3 2 2 3 3" xfId="29994" xr:uid="{00000000-0005-0000-0000-0000E15A0000}"/>
    <cellStyle name="annee semestre 3 2 3 3 2 2 2 2 2 2 3 2 2 4" xfId="21521" xr:uid="{00000000-0005-0000-0000-0000E25A0000}"/>
    <cellStyle name="annee semestre 3 2 3 3 2 2 2 2 2 2 3 3" xfId="3069" xr:uid="{00000000-0005-0000-0000-0000E35A0000}"/>
    <cellStyle name="annee semestre 3 2 3 3 2 2 2 2 2 2 3 3 2" xfId="3832" xr:uid="{00000000-0005-0000-0000-0000E45A0000}"/>
    <cellStyle name="annee semestre 3 2 3 3 2 2 2 2 2 2 3 3 2 2" xfId="5569" xr:uid="{00000000-0005-0000-0000-0000E55A0000}"/>
    <cellStyle name="annee semestre 3 2 3 3 2 2 2 2 2 2 3 3 2 2 2" xfId="6880" xr:uid="{00000000-0005-0000-0000-0000E65A0000}"/>
    <cellStyle name="annee semestre 3 2 3 3 2 2 2 2 2 2 3 3 2 2 2 2" xfId="6184" xr:uid="{00000000-0005-0000-0000-0000E75A0000}"/>
    <cellStyle name="annee semestre 3 2 3 3 2 2 2 2 2 2 3 3 2 2 2 2 2" xfId="7891" xr:uid="{00000000-0005-0000-0000-0000E85A0000}"/>
    <cellStyle name="annee semestre 3 2 3 3 2 2 2 2 2 2 3 3 2 2 2 2 2 2" xfId="13491" xr:uid="{00000000-0005-0000-0000-0000E95A0000}"/>
    <cellStyle name="annee semestre 3 2 3 3 2 2 2 2 2 2 3 3 2 2 2 2 2 2 2" xfId="9480" xr:uid="{00000000-0005-0000-0000-0000EA5A0000}"/>
    <cellStyle name="annee semestre 3 2 3 3 2 2 2 2 2 2 3 3 2 2 2 2 2 2 2 2" xfId="31817" xr:uid="{00000000-0005-0000-0000-0000EB5A0000}"/>
    <cellStyle name="annee semestre 3 2 3 3 2 2 2 2 2 2 3 3 2 2 2 2 2 2 3" xfId="28616" xr:uid="{00000000-0005-0000-0000-0000EC5A0000}"/>
    <cellStyle name="annee semestre 3 2 3 3 2 2 2 2 2 2 3 3 2 2 2 2 2 3" xfId="26386" xr:uid="{00000000-0005-0000-0000-0000ED5A0000}"/>
    <cellStyle name="annee semestre 3 2 3 3 2 2 2 2 2 2 3 3 2 2 2 2 3" xfId="17858" xr:uid="{00000000-0005-0000-0000-0000EE5A0000}"/>
    <cellStyle name="annee semestre 3 2 3 3 2 2 2 2 2 2 3 3 2 2 2 2 3 2" xfId="20125" xr:uid="{00000000-0005-0000-0000-0000EF5A0000}"/>
    <cellStyle name="annee semestre 3 2 3 3 2 2 2 2 2 2 3 3 2 2 2 2 3 2 2" xfId="36173" xr:uid="{00000000-0005-0000-0000-0000F05A0000}"/>
    <cellStyle name="annee semestre 3 2 3 3 2 2 2 2 2 2 3 3 2 2 2 2 3 3" xfId="29345" xr:uid="{00000000-0005-0000-0000-0000F15A0000}"/>
    <cellStyle name="annee semestre 3 2 3 3 2 2 2 2 2 2 3 3 2 2 2 2 4" xfId="26674" xr:uid="{00000000-0005-0000-0000-0000F25A0000}"/>
    <cellStyle name="annee semestre 3 2 3 3 2 2 2 2 2 2 3 3 2 2 2 3" xfId="11038" xr:uid="{00000000-0005-0000-0000-0000F35A0000}"/>
    <cellStyle name="annee semestre 3 2 3 3 2 2 2 2 2 2 3 3 2 2 2 3 2" xfId="12185" xr:uid="{00000000-0005-0000-0000-0000F45A0000}"/>
    <cellStyle name="annee semestre 3 2 3 3 2 2 2 2 2 2 3 3 2 2 2 3 2 2" xfId="13479" xr:uid="{00000000-0005-0000-0000-0000F55A0000}"/>
    <cellStyle name="annee semestre 3 2 3 3 2 2 2 2 2 2 3 3 2 2 2 3 2 2 2" xfId="11771" xr:uid="{00000000-0005-0000-0000-0000F65A0000}"/>
    <cellStyle name="annee semestre 3 2 3 3 2 2 2 2 2 2 3 3 2 2 2 3 2 2 2 2" xfId="31805" xr:uid="{00000000-0005-0000-0000-0000F75A0000}"/>
    <cellStyle name="annee semestre 3 2 3 3 2 2 2 2 2 2 3 3 2 2 2 3 2 2 3" xfId="29962" xr:uid="{00000000-0005-0000-0000-0000F85A0000}"/>
    <cellStyle name="annee semestre 3 2 3 3 2 2 2 2 2 2 3 3 2 2 2 3 2 3" xfId="29157" xr:uid="{00000000-0005-0000-0000-0000F95A0000}"/>
    <cellStyle name="annee semestre 3 2 3 3 2 2 2 2 2 2 3 3 2 2 2 3 3" xfId="15183" xr:uid="{00000000-0005-0000-0000-0000FA5A0000}"/>
    <cellStyle name="annee semestre 3 2 3 3 2 2 2 2 2 2 3 3 2 2 2 3 3 2" xfId="9079" xr:uid="{00000000-0005-0000-0000-0000FB5A0000}"/>
    <cellStyle name="annee semestre 3 2 3 3 2 2 2 2 2 2 3 3 2 2 2 3 3 2 2" xfId="33502" xr:uid="{00000000-0005-0000-0000-0000FC5A0000}"/>
    <cellStyle name="annee semestre 3 2 3 3 2 2 2 2 2 2 3 3 2 2 2 3 3 3" xfId="28117" xr:uid="{00000000-0005-0000-0000-0000FD5A0000}"/>
    <cellStyle name="annee semestre 3 2 3 3 2 2 2 2 2 2 3 3 2 2 2 3 4" xfId="26315" xr:uid="{00000000-0005-0000-0000-0000FE5A0000}"/>
    <cellStyle name="annee semestre 3 2 3 3 2 2 2 2 2 2 3 3 2 2 3" xfId="15677" xr:uid="{00000000-0005-0000-0000-0000FF5A0000}"/>
    <cellStyle name="annee semestre 3 2 3 3 2 2 2 2 2 2 3 3 2 2 3 2" xfId="9060" xr:uid="{00000000-0005-0000-0000-0000005B0000}"/>
    <cellStyle name="annee semestre 3 2 3 3 2 2 2 2 2 2 3 3 2 2 3 2 2" xfId="33993" xr:uid="{00000000-0005-0000-0000-0000015B0000}"/>
    <cellStyle name="annee semestre 3 2 3 3 2 2 2 2 2 2 3 3 2 2 3 3" xfId="21241" xr:uid="{00000000-0005-0000-0000-0000025B0000}"/>
    <cellStyle name="annee semestre 3 2 3 3 2 2 2 2 2 2 3 3 2 2 4" xfId="21000" xr:uid="{00000000-0005-0000-0000-0000035B0000}"/>
    <cellStyle name="annee semestre 3 2 3 3 2 2 2 2 2 2 3 3 3" xfId="18597" xr:uid="{00000000-0005-0000-0000-0000045B0000}"/>
    <cellStyle name="annee semestre 3 2 3 3 2 2 2 2 2 2 3 3 3 2" xfId="19467" xr:uid="{00000000-0005-0000-0000-0000055B0000}"/>
    <cellStyle name="annee semestre 3 2 3 3 2 2 2 2 2 2 3 3 3 2 2" xfId="36912" xr:uid="{00000000-0005-0000-0000-0000065B0000}"/>
    <cellStyle name="annee semestre 3 2 3 3 2 2 2 2 2 2 3 3 3 3" xfId="21830" xr:uid="{00000000-0005-0000-0000-0000075B0000}"/>
    <cellStyle name="annee semestre 3 2 3 3 2 2 2 2 2 2 3 3 4" xfId="21772" xr:uid="{00000000-0005-0000-0000-0000085B0000}"/>
    <cellStyle name="annee semestre 3 2 3 3 2 2 2 2 2 2 4" xfId="16400" xr:uid="{00000000-0005-0000-0000-0000095B0000}"/>
    <cellStyle name="annee semestre 3 2 3 3 2 2 2 2 2 2 4 2" xfId="9801" xr:uid="{00000000-0005-0000-0000-00000A5B0000}"/>
    <cellStyle name="annee semestre 3 2 3 3 2 2 2 2 2 2 4 2 2" xfId="34715" xr:uid="{00000000-0005-0000-0000-00000B5B0000}"/>
    <cellStyle name="annee semestre 3 2 3 3 2 2 2 2 2 2 4 3" xfId="30307" xr:uid="{00000000-0005-0000-0000-00000C5B0000}"/>
    <cellStyle name="annee semestre 3 2 3 3 2 2 2 2 2 2 5" xfId="25088" xr:uid="{00000000-0005-0000-0000-00000D5B0000}"/>
    <cellStyle name="annee semestre 3 2 3 3 2 2 2 2 3" xfId="17878" xr:uid="{00000000-0005-0000-0000-00000E5B0000}"/>
    <cellStyle name="annee semestre 3 2 3 3 2 2 2 2 3 2" xfId="20591" xr:uid="{00000000-0005-0000-0000-00000F5B0000}"/>
    <cellStyle name="annee semestre 3 2 3 3 2 2 2 2 3 2 2" xfId="36193" xr:uid="{00000000-0005-0000-0000-0000105B0000}"/>
    <cellStyle name="annee semestre 3 2 3 3 2 2 2 2 3 3" xfId="22523" xr:uid="{00000000-0005-0000-0000-0000115B0000}"/>
    <cellStyle name="annee semestre 3 2 3 3 2 2 2 2 4" xfId="25484" xr:uid="{00000000-0005-0000-0000-0000125B0000}"/>
    <cellStyle name="annee semestre 3 2 3 3 2 2 2 3" xfId="1474" xr:uid="{00000000-0005-0000-0000-0000135B0000}"/>
    <cellStyle name="annee semestre 3 2 3 3 2 2 2 3 2" xfId="1773" xr:uid="{00000000-0005-0000-0000-0000145B0000}"/>
    <cellStyle name="annee semestre 3 2 3 3 2 2 2 3 2 2" xfId="2051" xr:uid="{00000000-0005-0000-0000-0000155B0000}"/>
    <cellStyle name="annee semestre 3 2 3 3 2 2 2 3 2 2 2" xfId="2472" xr:uid="{00000000-0005-0000-0000-0000165B0000}"/>
    <cellStyle name="annee semestre 3 2 3 3 2 2 2 3 2 2 2 2" xfId="2941" xr:uid="{00000000-0005-0000-0000-0000175B0000}"/>
    <cellStyle name="annee semestre 3 2 3 3 2 2 2 3 2 2 2 2 2" xfId="3821" xr:uid="{00000000-0005-0000-0000-0000185B0000}"/>
    <cellStyle name="annee semestre 3 2 3 3 2 2 2 3 2 2 2 2 2 2" xfId="3894" xr:uid="{00000000-0005-0000-0000-0000195B0000}"/>
    <cellStyle name="annee semestre 3 2 3 3 2 2 2 3 2 2 2 2 2 2 2" xfId="4905" xr:uid="{00000000-0005-0000-0000-00001A5B0000}"/>
    <cellStyle name="annee semestre 3 2 3 3 2 2 2 3 2 2 2 2 2 2 2 2" xfId="6335" xr:uid="{00000000-0005-0000-0000-00001B5B0000}"/>
    <cellStyle name="annee semestre 3 2 3 3 2 2 2 3 2 2 2 2 2 2 2 2 2" xfId="6190" xr:uid="{00000000-0005-0000-0000-00001C5B0000}"/>
    <cellStyle name="annee semestre 3 2 3 3 2 2 2 3 2 2 2 2 2 2 2 2 2 2" xfId="7346" xr:uid="{00000000-0005-0000-0000-00001D5B0000}"/>
    <cellStyle name="annee semestre 3 2 3 3 2 2 2 3 2 2 2 2 2 2 2 2 2 2 2" xfId="13914" xr:uid="{00000000-0005-0000-0000-00001E5B0000}"/>
    <cellStyle name="annee semestre 3 2 3 3 2 2 2 3 2 2 2 2 2 2 2 2 2 2 2 2" xfId="19582" xr:uid="{00000000-0005-0000-0000-00001F5B0000}"/>
    <cellStyle name="annee semestre 3 2 3 3 2 2 2 3 2 2 2 2 2 2 2 2 2 2 2 2 2" xfId="32240" xr:uid="{00000000-0005-0000-0000-0000205B0000}"/>
    <cellStyle name="annee semestre 3 2 3 3 2 2 2 3 2 2 2 2 2 2 2 2 2 2 2 3" xfId="27240" xr:uid="{00000000-0005-0000-0000-0000215B0000}"/>
    <cellStyle name="annee semestre 3 2 3 3 2 2 2 3 2 2 2 2 2 2 2 2 2 2 3" xfId="31294" xr:uid="{00000000-0005-0000-0000-0000225B0000}"/>
    <cellStyle name="annee semestre 3 2 3 3 2 2 2 3 2 2 2 2 2 2 2 2 2 3" xfId="16352" xr:uid="{00000000-0005-0000-0000-0000235B0000}"/>
    <cellStyle name="annee semestre 3 2 3 3 2 2 2 3 2 2 2 2 2 2 2 2 2 3 2" xfId="19811" xr:uid="{00000000-0005-0000-0000-0000245B0000}"/>
    <cellStyle name="annee semestre 3 2 3 3 2 2 2 3 2 2 2 2 2 2 2 2 2 3 2 2" xfId="34667" xr:uid="{00000000-0005-0000-0000-0000255B0000}"/>
    <cellStyle name="annee semestre 3 2 3 3 2 2 2 3 2 2 2 2 2 2 2 2 2 3 3" xfId="29602" xr:uid="{00000000-0005-0000-0000-0000265B0000}"/>
    <cellStyle name="annee semestre 3 2 3 3 2 2 2 3 2 2 2 2 2 2 2 2 2 4" xfId="24404" xr:uid="{00000000-0005-0000-0000-0000275B0000}"/>
    <cellStyle name="annee semestre 3 2 3 3 2 2 2 3 2 2 2 2 2 2 2 2 3" xfId="10493" xr:uid="{00000000-0005-0000-0000-0000285B0000}"/>
    <cellStyle name="annee semestre 3 2 3 3 2 2 2 3 2 2 2 2 2 2 2 2 3 2" xfId="12047" xr:uid="{00000000-0005-0000-0000-0000295B0000}"/>
    <cellStyle name="annee semestre 3 2 3 3 2 2 2 3 2 2 2 2 2 2 2 2 3 2 2" xfId="14356" xr:uid="{00000000-0005-0000-0000-00002A5B0000}"/>
    <cellStyle name="annee semestre 3 2 3 3 2 2 2 3 2 2 2 2 2 2 2 2 3 2 2 2" xfId="19047" xr:uid="{00000000-0005-0000-0000-00002B5B0000}"/>
    <cellStyle name="annee semestre 3 2 3 3 2 2 2 3 2 2 2 2 2 2 2 2 3 2 2 2 2" xfId="32682" xr:uid="{00000000-0005-0000-0000-00002C5B0000}"/>
    <cellStyle name="annee semestre 3 2 3 3 2 2 2 3 2 2 2 2 2 2 2 2 3 2 2 3" xfId="29795" xr:uid="{00000000-0005-0000-0000-00002D5B0000}"/>
    <cellStyle name="annee semestre 3 2 3 3 2 2 2 3 2 2 2 2 2 2 2 2 3 2 3" xfId="29954" xr:uid="{00000000-0005-0000-0000-00002E5B0000}"/>
    <cellStyle name="annee semestre 3 2 3 3 2 2 2 3 2 2 2 2 2 2 2 2 3 3" xfId="15395" xr:uid="{00000000-0005-0000-0000-00002F5B0000}"/>
    <cellStyle name="annee semestre 3 2 3 3 2 2 2 3 2 2 2 2 2 2 2 2 3 3 2" xfId="8774" xr:uid="{00000000-0005-0000-0000-0000305B0000}"/>
    <cellStyle name="annee semestre 3 2 3 3 2 2 2 3 2 2 2 2 2 2 2 2 3 3 2 2" xfId="33714" xr:uid="{00000000-0005-0000-0000-0000315B0000}"/>
    <cellStyle name="annee semestre 3 2 3 3 2 2 2 3 2 2 2 2 2 2 2 2 3 3 3" xfId="30356" xr:uid="{00000000-0005-0000-0000-0000325B0000}"/>
    <cellStyle name="annee semestre 3 2 3 3 2 2 2 3 2 2 2 2 2 2 2 2 3 4" xfId="22400" xr:uid="{00000000-0005-0000-0000-0000335B0000}"/>
    <cellStyle name="annee semestre 3 2 3 3 2 2 2 3 2 2 2 2 2 2 2 3" xfId="17263" xr:uid="{00000000-0005-0000-0000-0000345B0000}"/>
    <cellStyle name="annee semestre 3 2 3 3 2 2 2 3 2 2 2 2 2 2 2 3 2" xfId="10317" xr:uid="{00000000-0005-0000-0000-0000355B0000}"/>
    <cellStyle name="annee semestre 3 2 3 3 2 2 2 3 2 2 2 2 2 2 2 3 2 2" xfId="35578" xr:uid="{00000000-0005-0000-0000-0000365B0000}"/>
    <cellStyle name="annee semestre 3 2 3 3 2 2 2 3 2 2 2 2 2 2 2 3 3" xfId="28831" xr:uid="{00000000-0005-0000-0000-0000375B0000}"/>
    <cellStyle name="annee semestre 3 2 3 3 2 2 2 3 2 2 2 2 2 2 2 4" xfId="28708" xr:uid="{00000000-0005-0000-0000-0000385B0000}"/>
    <cellStyle name="annee semestre 3 2 3 3 2 2 2 3 2 2 2 2 2 3" xfId="17003" xr:uid="{00000000-0005-0000-0000-0000395B0000}"/>
    <cellStyle name="annee semestre 3 2 3 3 2 2 2 3 2 2 2 2 2 3 2" xfId="20273" xr:uid="{00000000-0005-0000-0000-00003A5B0000}"/>
    <cellStyle name="annee semestre 3 2 3 3 2 2 2 3 2 2 2 2 2 3 2 2" xfId="35318" xr:uid="{00000000-0005-0000-0000-00003B5B0000}"/>
    <cellStyle name="annee semestre 3 2 3 3 2 2 2 3 2 2 2 2 2 3 3" xfId="26618" xr:uid="{00000000-0005-0000-0000-00003C5B0000}"/>
    <cellStyle name="annee semestre 3 2 3 3 2 2 2 3 2 2 2 2 2 4" xfId="23607" xr:uid="{00000000-0005-0000-0000-00003D5B0000}"/>
    <cellStyle name="annee semestre 3 2 3 3 2 2 2 3 2 2 2 3" xfId="3423" xr:uid="{00000000-0005-0000-0000-00003E5B0000}"/>
    <cellStyle name="annee semestre 3 2 3 3 2 2 2 3 2 2 2 3 2" xfId="4402" xr:uid="{00000000-0005-0000-0000-00003F5B0000}"/>
    <cellStyle name="annee semestre 3 2 3 3 2 2 2 3 2 2 2 3 2 2" xfId="5214" xr:uid="{00000000-0005-0000-0000-0000405B0000}"/>
    <cellStyle name="annee semestre 3 2 3 3 2 2 2 3 2 2 2 3 2 2 2" xfId="6409" xr:uid="{00000000-0005-0000-0000-0000415B0000}"/>
    <cellStyle name="annee semestre 3 2 3 3 2 2 2 3 2 2 2 3 2 2 2 2" xfId="7195" xr:uid="{00000000-0005-0000-0000-0000425B0000}"/>
    <cellStyle name="annee semestre 3 2 3 3 2 2 2 3 2 2 2 3 2 2 2 2 2" xfId="7420" xr:uid="{00000000-0005-0000-0000-0000435B0000}"/>
    <cellStyle name="annee semestre 3 2 3 3 2 2 2 3 2 2 2 3 2 2 2 2 2 2" xfId="13714" xr:uid="{00000000-0005-0000-0000-0000445B0000}"/>
    <cellStyle name="annee semestre 3 2 3 3 2 2 2 3 2 2 2 3 2 2 2 2 2 2 2" xfId="19991" xr:uid="{00000000-0005-0000-0000-0000455B0000}"/>
    <cellStyle name="annee semestre 3 2 3 3 2 2 2 3 2 2 2 3 2 2 2 2 2 2 2 2" xfId="32040" xr:uid="{00000000-0005-0000-0000-0000465B0000}"/>
    <cellStyle name="annee semestre 3 2 3 3 2 2 2 3 2 2 2 3 2 2 2 2 2 2 3" xfId="28173" xr:uid="{00000000-0005-0000-0000-0000475B0000}"/>
    <cellStyle name="annee semestre 3 2 3 3 2 2 2 3 2 2 2 3 2 2 2 2 2 3" xfId="27333" xr:uid="{00000000-0005-0000-0000-0000485B0000}"/>
    <cellStyle name="annee semestre 3 2 3 3 2 2 2 3 2 2 2 3 2 2 2 2 3" xfId="15743" xr:uid="{00000000-0005-0000-0000-0000495B0000}"/>
    <cellStyle name="annee semestre 3 2 3 3 2 2 2 3 2 2 2 3 2 2 2 2 3 2" xfId="11327" xr:uid="{00000000-0005-0000-0000-00004A5B0000}"/>
    <cellStyle name="annee semestre 3 2 3 3 2 2 2 3 2 2 2 3 2 2 2 2 3 2 2" xfId="34059" xr:uid="{00000000-0005-0000-0000-00004B5B0000}"/>
    <cellStyle name="annee semestre 3 2 3 3 2 2 2 3 2 2 2 3 2 2 2 2 3 3" xfId="25693" xr:uid="{00000000-0005-0000-0000-00004C5B0000}"/>
    <cellStyle name="annee semestre 3 2 3 3 2 2 2 3 2 2 2 3 2 2 2 2 4" xfId="23116" xr:uid="{00000000-0005-0000-0000-00004D5B0000}"/>
    <cellStyle name="annee semestre 3 2 3 3 2 2 2 3 2 2 2 3 2 2 2 3" xfId="10567" xr:uid="{00000000-0005-0000-0000-00004E5B0000}"/>
    <cellStyle name="annee semestre 3 2 3 3 2 2 2 3 2 2 2 3 2 2 2 3 2" xfId="11926" xr:uid="{00000000-0005-0000-0000-00004F5B0000}"/>
    <cellStyle name="annee semestre 3 2 3 3 2 2 2 3 2 2 2 3 2 2 2 3 2 2" xfId="14164" xr:uid="{00000000-0005-0000-0000-0000505B0000}"/>
    <cellStyle name="annee semestre 3 2 3 3 2 2 2 3 2 2 2 3 2 2 2 3 2 2 2" xfId="8466" xr:uid="{00000000-0005-0000-0000-0000515B0000}"/>
    <cellStyle name="annee semestre 3 2 3 3 2 2 2 3 2 2 2 3 2 2 2 3 2 2 2 2" xfId="32490" xr:uid="{00000000-0005-0000-0000-0000525B0000}"/>
    <cellStyle name="annee semestre 3 2 3 3 2 2 2 3 2 2 2 3 2 2 2 3 2 2 3" xfId="21933" xr:uid="{00000000-0005-0000-0000-0000535B0000}"/>
    <cellStyle name="annee semestre 3 2 3 3 2 2 2 3 2 2 2 3 2 2 2 3 2 3" xfId="30707" xr:uid="{00000000-0005-0000-0000-0000545B0000}"/>
    <cellStyle name="annee semestre 3 2 3 3 2 2 2 3 2 2 2 3 2 2 2 3 3" xfId="17952" xr:uid="{00000000-0005-0000-0000-0000555B0000}"/>
    <cellStyle name="annee semestre 3 2 3 3 2 2 2 3 2 2 2 3 2 2 2 3 3 2" xfId="11681" xr:uid="{00000000-0005-0000-0000-0000565B0000}"/>
    <cellStyle name="annee semestre 3 2 3 3 2 2 2 3 2 2 2 3 2 2 2 3 3 2 2" xfId="36267" xr:uid="{00000000-0005-0000-0000-0000575B0000}"/>
    <cellStyle name="annee semestre 3 2 3 3 2 2 2 3 2 2 2 3 2 2 2 3 3 3" xfId="25585" xr:uid="{00000000-0005-0000-0000-0000585B0000}"/>
    <cellStyle name="annee semestre 3 2 3 3 2 2 2 3 2 2 2 3 2 2 2 3 4" xfId="26235" xr:uid="{00000000-0005-0000-0000-0000595B0000}"/>
    <cellStyle name="annee semestre 3 2 3 3 2 2 2 3 2 2 2 3 2 2 3" xfId="16410" xr:uid="{00000000-0005-0000-0000-00005A5B0000}"/>
    <cellStyle name="annee semestre 3 2 3 3 2 2 2 3 2 2 2 3 2 2 3 2" xfId="19228" xr:uid="{00000000-0005-0000-0000-00005B5B0000}"/>
    <cellStyle name="annee semestre 3 2 3 3 2 2 2 3 2 2 2 3 2 2 3 2 2" xfId="34725" xr:uid="{00000000-0005-0000-0000-00005C5B0000}"/>
    <cellStyle name="annee semestre 3 2 3 3 2 2 2 3 2 2 2 3 2 2 3 3" xfId="29371" xr:uid="{00000000-0005-0000-0000-00005D5B0000}"/>
    <cellStyle name="annee semestre 3 2 3 3 2 2 2 3 2 2 2 3 2 2 4" xfId="25816" xr:uid="{00000000-0005-0000-0000-00005E5B0000}"/>
    <cellStyle name="annee semestre 3 2 3 3 2 2 2 3 2 2 2 3 3" xfId="15233" xr:uid="{00000000-0005-0000-0000-00005F5B0000}"/>
    <cellStyle name="annee semestre 3 2 3 3 2 2 2 3 2 2 2 3 3 2" xfId="10306" xr:uid="{00000000-0005-0000-0000-0000605B0000}"/>
    <cellStyle name="annee semestre 3 2 3 3 2 2 2 3 2 2 2 3 3 2 2" xfId="33552" xr:uid="{00000000-0005-0000-0000-0000615B0000}"/>
    <cellStyle name="annee semestre 3 2 3 3 2 2 2 3 2 2 2 3 3 3" xfId="21710" xr:uid="{00000000-0005-0000-0000-0000625B0000}"/>
    <cellStyle name="annee semestre 3 2 3 3 2 2 2 3 2 2 2 3 4" xfId="21612" xr:uid="{00000000-0005-0000-0000-0000635B0000}"/>
    <cellStyle name="annee semestre 3 2 3 3 2 2 2 3 2 3" xfId="2674" xr:uid="{00000000-0005-0000-0000-0000645B0000}"/>
    <cellStyle name="annee semestre 3 2 3 3 2 2 2 3 2 3 2" xfId="2294" xr:uid="{00000000-0005-0000-0000-0000655B0000}"/>
    <cellStyle name="annee semestre 3 2 3 3 2 2 2 3 2 3 2 2" xfId="4095" xr:uid="{00000000-0005-0000-0000-0000665B0000}"/>
    <cellStyle name="annee semestre 3 2 3 3 2 2 2 3 2 3 2 2 2" xfId="4569" xr:uid="{00000000-0005-0000-0000-0000675B0000}"/>
    <cellStyle name="annee semestre 3 2 3 3 2 2 2 3 2 3 2 2 2 2" xfId="5869" xr:uid="{00000000-0005-0000-0000-0000685B0000}"/>
    <cellStyle name="annee semestre 3 2 3 3 2 2 2 3 2 3 2 2 2 2 2" xfId="7181" xr:uid="{00000000-0005-0000-0000-0000695B0000}"/>
    <cellStyle name="annee semestre 3 2 3 3 2 2 2 3 2 3 2 2 2 2 2 2" xfId="5895" xr:uid="{00000000-0005-0000-0000-00006A5B0000}"/>
    <cellStyle name="annee semestre 3 2 3 3 2 2 2 3 2 3 2 2 2 2 2 2 2" xfId="8096" xr:uid="{00000000-0005-0000-0000-00006B5B0000}"/>
    <cellStyle name="annee semestre 3 2 3 3 2 2 2 3 2 3 2 2 2 2 2 2 2 2" xfId="13190" xr:uid="{00000000-0005-0000-0000-00006C5B0000}"/>
    <cellStyle name="annee semestre 3 2 3 3 2 2 2 3 2 3 2 2 2 2 2 2 2 2 2" xfId="20303" xr:uid="{00000000-0005-0000-0000-00006D5B0000}"/>
    <cellStyle name="annee semestre 3 2 3 3 2 2 2 3 2 3 2 2 2 2 2 2 2 2 2 2" xfId="31516" xr:uid="{00000000-0005-0000-0000-00006E5B0000}"/>
    <cellStyle name="annee semestre 3 2 3 3 2 2 2 3 2 3 2 2 2 2 2 2 2 2 3" xfId="25771" xr:uid="{00000000-0005-0000-0000-00006F5B0000}"/>
    <cellStyle name="annee semestre 3 2 3 3 2 2 2 3 2 3 2 2 2 2 2 2 2 3" xfId="26933" xr:uid="{00000000-0005-0000-0000-0000705B0000}"/>
    <cellStyle name="annee semestre 3 2 3 3 2 2 2 3 2 3 2 2 2 2 2 2 3" xfId="15702" xr:uid="{00000000-0005-0000-0000-0000715B0000}"/>
    <cellStyle name="annee semestre 3 2 3 3 2 2 2 3 2 3 2 2 2 2 2 2 3 2" xfId="19484" xr:uid="{00000000-0005-0000-0000-0000725B0000}"/>
    <cellStyle name="annee semestre 3 2 3 3 2 2 2 3 2 3 2 2 2 2 2 2 3 2 2" xfId="34018" xr:uid="{00000000-0005-0000-0000-0000735B0000}"/>
    <cellStyle name="annee semestre 3 2 3 3 2 2 2 3 2 3 2 2 2 2 2 2 3 3" xfId="29889" xr:uid="{00000000-0005-0000-0000-0000745B0000}"/>
    <cellStyle name="annee semestre 3 2 3 3 2 2 2 3 2 3 2 2 2 2 2 2 4" xfId="29197" xr:uid="{00000000-0005-0000-0000-0000755B0000}"/>
    <cellStyle name="annee semestre 3 2 3 3 2 2 2 3 2 3 2 2 2 2 2 3" xfId="11243" xr:uid="{00000000-0005-0000-0000-0000765B0000}"/>
    <cellStyle name="annee semestre 3 2 3 3 2 2 2 3 2 3 2 2 2 2 2 3 2" xfId="12619" xr:uid="{00000000-0005-0000-0000-0000775B0000}"/>
    <cellStyle name="annee semestre 3 2 3 3 2 2 2 3 2 3 2 2 2 2 2 3 2 2" xfId="14795" xr:uid="{00000000-0005-0000-0000-0000785B0000}"/>
    <cellStyle name="annee semestre 3 2 3 3 2 2 2 3 2 3 2 2 2 2 2 3 2 2 2" xfId="9795" xr:uid="{00000000-0005-0000-0000-0000795B0000}"/>
    <cellStyle name="annee semestre 3 2 3 3 2 2 2 3 2 3 2 2 2 2 2 3 2 2 2 2" xfId="33121" xr:uid="{00000000-0005-0000-0000-00007A5B0000}"/>
    <cellStyle name="annee semestre 3 2 3 3 2 2 2 3 2 3 2 2 2 2 2 3 2 2 3" xfId="31429" xr:uid="{00000000-0005-0000-0000-00007B5B0000}"/>
    <cellStyle name="annee semestre 3 2 3 3 2 2 2 3 2 3 2 2 2 2 2 3 2 3" xfId="27810" xr:uid="{00000000-0005-0000-0000-00007C5B0000}"/>
    <cellStyle name="annee semestre 3 2 3 3 2 2 2 3 2 3 2 2 2 2 2 3 3" xfId="16350" xr:uid="{00000000-0005-0000-0000-00007D5B0000}"/>
    <cellStyle name="annee semestre 3 2 3 3 2 2 2 3 2 3 2 2 2 2 2 3 3 2" xfId="10359" xr:uid="{00000000-0005-0000-0000-00007E5B0000}"/>
    <cellStyle name="annee semestre 3 2 3 3 2 2 2 3 2 3 2 2 2 2 2 3 3 2 2" xfId="34665" xr:uid="{00000000-0005-0000-0000-00007F5B0000}"/>
    <cellStyle name="annee semestre 3 2 3 3 2 2 2 3 2 3 2 2 2 2 2 3 3 3" xfId="30001" xr:uid="{00000000-0005-0000-0000-0000805B0000}"/>
    <cellStyle name="annee semestre 3 2 3 3 2 2 2 3 2 3 2 2 2 2 2 3 4" xfId="28767" xr:uid="{00000000-0005-0000-0000-0000815B0000}"/>
    <cellStyle name="annee semestre 3 2 3 3 2 2 2 3 2 3 2 2 2 2 3" xfId="15003" xr:uid="{00000000-0005-0000-0000-0000825B0000}"/>
    <cellStyle name="annee semestre 3 2 3 3 2 2 2 3 2 3 2 2 2 2 3 2" xfId="8172" xr:uid="{00000000-0005-0000-0000-0000835B0000}"/>
    <cellStyle name="annee semestre 3 2 3 3 2 2 2 3 2 3 2 2 2 2 3 2 2" xfId="33323" xr:uid="{00000000-0005-0000-0000-0000845B0000}"/>
    <cellStyle name="annee semestre 3 2 3 3 2 2 2 3 2 3 2 2 2 2 3 3" xfId="24653" xr:uid="{00000000-0005-0000-0000-0000855B0000}"/>
    <cellStyle name="annee semestre 3 2 3 3 2 2 2 3 2 3 2 2 2 2 4" xfId="24068" xr:uid="{00000000-0005-0000-0000-0000865B0000}"/>
    <cellStyle name="annee semestre 3 2 3 3 2 2 2 3 2 3 2 2 3" xfId="17127" xr:uid="{00000000-0005-0000-0000-0000875B0000}"/>
    <cellStyle name="annee semestre 3 2 3 3 2 2 2 3 2 3 2 2 3 2" xfId="19910" xr:uid="{00000000-0005-0000-0000-0000885B0000}"/>
    <cellStyle name="annee semestre 3 2 3 3 2 2 2 3 2 3 2 2 3 2 2" xfId="35442" xr:uid="{00000000-0005-0000-0000-0000895B0000}"/>
    <cellStyle name="annee semestre 3 2 3 3 2 2 2 3 2 3 2 2 3 3" xfId="26351" xr:uid="{00000000-0005-0000-0000-00008A5B0000}"/>
    <cellStyle name="annee semestre 3 2 3 3 2 2 2 3 2 3 2 2 4" xfId="26838" xr:uid="{00000000-0005-0000-0000-00008B5B0000}"/>
    <cellStyle name="annee semestre 3 2 3 3 2 2 2 3 2 3 3" xfId="3100" xr:uid="{00000000-0005-0000-0000-00008C5B0000}"/>
    <cellStyle name="annee semestre 3 2 3 3 2 2 2 3 2 3 3 2" xfId="3555" xr:uid="{00000000-0005-0000-0000-00008D5B0000}"/>
    <cellStyle name="annee semestre 3 2 3 3 2 2 2 3 2 3 3 2 2" xfId="5711" xr:uid="{00000000-0005-0000-0000-00008E5B0000}"/>
    <cellStyle name="annee semestre 3 2 3 3 2 2 2 3 2 3 3 2 2 2" xfId="6295" xr:uid="{00000000-0005-0000-0000-00008F5B0000}"/>
    <cellStyle name="annee semestre 3 2 3 3 2 2 2 3 2 3 3 2 2 2 2" xfId="6259" xr:uid="{00000000-0005-0000-0000-0000905B0000}"/>
    <cellStyle name="annee semestre 3 2 3 3 2 2 2 3 2 3 3 2 2 2 2 2" xfId="7292" xr:uid="{00000000-0005-0000-0000-0000915B0000}"/>
    <cellStyle name="annee semestre 3 2 3 3 2 2 2 3 2 3 3 2 2 2 2 2 2" xfId="13976" xr:uid="{00000000-0005-0000-0000-0000925B0000}"/>
    <cellStyle name="annee semestre 3 2 3 3 2 2 2 3 2 3 3 2 2 2 2 2 2 2" xfId="19747" xr:uid="{00000000-0005-0000-0000-0000935B0000}"/>
    <cellStyle name="annee semestre 3 2 3 3 2 2 2 3 2 3 3 2 2 2 2 2 2 2 2" xfId="32302" xr:uid="{00000000-0005-0000-0000-0000945B0000}"/>
    <cellStyle name="annee semestre 3 2 3 3 2 2 2 3 2 3 3 2 2 2 2 2 2 3" xfId="30143" xr:uid="{00000000-0005-0000-0000-0000955B0000}"/>
    <cellStyle name="annee semestre 3 2 3 3 2 2 2 3 2 3 3 2 2 2 2 2 3" xfId="30805" xr:uid="{00000000-0005-0000-0000-0000965B0000}"/>
    <cellStyle name="annee semestre 3 2 3 3 2 2 2 3 2 3 3 2 2 2 2 3" xfId="16963" xr:uid="{00000000-0005-0000-0000-0000975B0000}"/>
    <cellStyle name="annee semestre 3 2 3 3 2 2 2 3 2 3 3 2 2 2 2 3 2" xfId="19693" xr:uid="{00000000-0005-0000-0000-0000985B0000}"/>
    <cellStyle name="annee semestre 3 2 3 3 2 2 2 3 2 3 3 2 2 2 2 3 2 2" xfId="35278" xr:uid="{00000000-0005-0000-0000-0000995B0000}"/>
    <cellStyle name="annee semestre 3 2 3 3 2 2 2 3 2 3 3 2 2 2 2 3 3" xfId="29697" xr:uid="{00000000-0005-0000-0000-00009A5B0000}"/>
    <cellStyle name="annee semestre 3 2 3 3 2 2 2 3 2 3 3 2 2 2 2 4" xfId="27189" xr:uid="{00000000-0005-0000-0000-00009B5B0000}"/>
    <cellStyle name="annee semestre 3 2 3 3 2 2 2 3 2 3 3 2 2 2 3" xfId="10453" xr:uid="{00000000-0005-0000-0000-00009C5B0000}"/>
    <cellStyle name="annee semestre 3 2 3 3 2 2 2 3 2 3 3 2 2 2 3 2" xfId="12004" xr:uid="{00000000-0005-0000-0000-00009D5B0000}"/>
    <cellStyle name="annee semestre 3 2 3 3 2 2 2 3 2 3 3 2 2 2 3 2 2" xfId="14341" xr:uid="{00000000-0005-0000-0000-00009E5B0000}"/>
    <cellStyle name="annee semestre 3 2 3 3 2 2 2 3 2 3 3 2 2 2 3 2 2 2" xfId="9086" xr:uid="{00000000-0005-0000-0000-00009F5B0000}"/>
    <cellStyle name="annee semestre 3 2 3 3 2 2 2 3 2 3 3 2 2 2 3 2 2 2 2" xfId="32667" xr:uid="{00000000-0005-0000-0000-0000A05B0000}"/>
    <cellStyle name="annee semestre 3 2 3 3 2 2 2 3 2 3 3 2 2 2 3 2 2 3" xfId="25898" xr:uid="{00000000-0005-0000-0000-0000A15B0000}"/>
    <cellStyle name="annee semestre 3 2 3 3 2 2 2 3 2 3 3 2 2 2 3 2 3" xfId="27641" xr:uid="{00000000-0005-0000-0000-0000A25B0000}"/>
    <cellStyle name="annee semestre 3 2 3 3 2 2 2 3 2 3 3 2 2 2 3 3" xfId="15021" xr:uid="{00000000-0005-0000-0000-0000A35B0000}"/>
    <cellStyle name="annee semestre 3 2 3 3 2 2 2 3 2 3 3 2 2 2 3 3 2" xfId="10172" xr:uid="{00000000-0005-0000-0000-0000A45B0000}"/>
    <cellStyle name="annee semestre 3 2 3 3 2 2 2 3 2 3 3 2 2 2 3 3 2 2" xfId="33341" xr:uid="{00000000-0005-0000-0000-0000A55B0000}"/>
    <cellStyle name="annee semestre 3 2 3 3 2 2 2 3 2 3 3 2 2 2 3 3 3" xfId="24897" xr:uid="{00000000-0005-0000-0000-0000A65B0000}"/>
    <cellStyle name="annee semestre 3 2 3 3 2 2 2 3 2 3 3 2 2 2 3 4" xfId="25782" xr:uid="{00000000-0005-0000-0000-0000A75B0000}"/>
    <cellStyle name="annee semestre 3 2 3 3 2 2 2 3 2 3 3 2 2 3" xfId="15238" xr:uid="{00000000-0005-0000-0000-0000A85B0000}"/>
    <cellStyle name="annee semestre 3 2 3 3 2 2 2 3 2 3 3 2 2 3 2" xfId="18923" xr:uid="{00000000-0005-0000-0000-0000A95B0000}"/>
    <cellStyle name="annee semestre 3 2 3 3 2 2 2 3 2 3 3 2 2 3 2 2" xfId="33557" xr:uid="{00000000-0005-0000-0000-0000AA5B0000}"/>
    <cellStyle name="annee semestre 3 2 3 3 2 2 2 3 2 3 3 2 2 3 3" xfId="23847" xr:uid="{00000000-0005-0000-0000-0000AB5B0000}"/>
    <cellStyle name="annee semestre 3 2 3 3 2 2 2 3 2 3 3 2 2 4" xfId="24360" xr:uid="{00000000-0005-0000-0000-0000AC5B0000}"/>
    <cellStyle name="annee semestre 3 2 3 3 2 2 2 3 2 3 3 3" xfId="17819" xr:uid="{00000000-0005-0000-0000-0000AD5B0000}"/>
    <cellStyle name="annee semestre 3 2 3 3 2 2 2 3 2 3 3 3 2" xfId="11530" xr:uid="{00000000-0005-0000-0000-0000AE5B0000}"/>
    <cellStyle name="annee semestre 3 2 3 3 2 2 2 3 2 3 3 3 2 2" xfId="36134" xr:uid="{00000000-0005-0000-0000-0000AF5B0000}"/>
    <cellStyle name="annee semestre 3 2 3 3 2 2 2 3 2 3 3 3 3" xfId="31025" xr:uid="{00000000-0005-0000-0000-0000B05B0000}"/>
    <cellStyle name="annee semestre 3 2 3 3 2 2 2 3 2 3 3 4" xfId="27088" xr:uid="{00000000-0005-0000-0000-0000B15B0000}"/>
    <cellStyle name="annee semestre 3 2 3 3 2 2 2 3 2 4" xfId="18056" xr:uid="{00000000-0005-0000-0000-0000B25B0000}"/>
    <cellStyle name="annee semestre 3 2 3 3 2 2 2 3 2 4 2" xfId="18710" xr:uid="{00000000-0005-0000-0000-0000B35B0000}"/>
    <cellStyle name="annee semestre 3 2 3 3 2 2 2 3 2 4 2 2" xfId="36371" xr:uid="{00000000-0005-0000-0000-0000B45B0000}"/>
    <cellStyle name="annee semestre 3 2 3 3 2 2 2 3 2 4 3" xfId="31360" xr:uid="{00000000-0005-0000-0000-0000B55B0000}"/>
    <cellStyle name="annee semestre 3 2 3 3 2 2 2 3 2 5" xfId="26576" xr:uid="{00000000-0005-0000-0000-0000B65B0000}"/>
    <cellStyle name="annee semestre 3 2 3 3 2 2 2 4" xfId="14843" xr:uid="{00000000-0005-0000-0000-0000B75B0000}"/>
    <cellStyle name="annee semestre 3 2 3 3 2 2 2 4 2" xfId="11499" xr:uid="{00000000-0005-0000-0000-0000B85B0000}"/>
    <cellStyle name="annee semestre 3 2 3 3 2 2 2 4 2 2" xfId="33165" xr:uid="{00000000-0005-0000-0000-0000B95B0000}"/>
    <cellStyle name="annee semestre 3 2 3 3 2 2 2 4 3" xfId="22240" xr:uid="{00000000-0005-0000-0000-0000BA5B0000}"/>
    <cellStyle name="annee semestre 3 2 3 3 2 2 2 5" xfId="20871" xr:uid="{00000000-0005-0000-0000-0000BB5B0000}"/>
    <cellStyle name="annee semestre 3 2 3 3 2 3" xfId="16026" xr:uid="{00000000-0005-0000-0000-0000BC5B0000}"/>
    <cellStyle name="annee semestre 3 2 3 3 2 3 2" xfId="10233" xr:uid="{00000000-0005-0000-0000-0000BD5B0000}"/>
    <cellStyle name="annee semestre 3 2 3 3 2 3 2 2" xfId="34342" xr:uid="{00000000-0005-0000-0000-0000BE5B0000}"/>
    <cellStyle name="annee semestre 3 2 3 3 2 3 3" xfId="22993" xr:uid="{00000000-0005-0000-0000-0000BF5B0000}"/>
    <cellStyle name="annee semestre 3 2 3 3 2 4" xfId="22665" xr:uid="{00000000-0005-0000-0000-0000C05B0000}"/>
    <cellStyle name="annee semestre 3 2 4" xfId="754" xr:uid="{00000000-0005-0000-0000-0000C15B0000}"/>
    <cellStyle name="annee semestre 3 2 4 2" xfId="839" xr:uid="{00000000-0005-0000-0000-0000C25B0000}"/>
    <cellStyle name="annee semestre 3 2 4 2 2" xfId="613" xr:uid="{00000000-0005-0000-0000-0000C35B0000}"/>
    <cellStyle name="annee semestre 3 2 4 2 2 2" xfId="964" xr:uid="{00000000-0005-0000-0000-0000C45B0000}"/>
    <cellStyle name="annee semestre 3 2 4 2 2 2 2" xfId="1314" xr:uid="{00000000-0005-0000-0000-0000C55B0000}"/>
    <cellStyle name="annee semestre 3 2 4 2 2 2 2 2" xfId="1230" xr:uid="{00000000-0005-0000-0000-0000C65B0000}"/>
    <cellStyle name="annee semestre 3 2 4 2 2 2 2 2 2" xfId="1632" xr:uid="{00000000-0005-0000-0000-0000C75B0000}"/>
    <cellStyle name="annee semestre 3 2 4 2 2 2 2 2 2 2" xfId="1910" xr:uid="{00000000-0005-0000-0000-0000C85B0000}"/>
    <cellStyle name="annee semestre 3 2 4 2 2 2 2 2 2 2 2" xfId="2368" xr:uid="{00000000-0005-0000-0000-0000C95B0000}"/>
    <cellStyle name="annee semestre 3 2 4 2 2 2 2 2 2 2 2 2" xfId="2800" xr:uid="{00000000-0005-0000-0000-0000CA5B0000}"/>
    <cellStyle name="annee semestre 3 2 4 2 2 2 2 2 2 2 2 2 2" xfId="4164" xr:uid="{00000000-0005-0000-0000-0000CB5B0000}"/>
    <cellStyle name="annee semestre 3 2 4 2 2 2 2 2 2 2 2 2 2 2" xfId="4638" xr:uid="{00000000-0005-0000-0000-0000CC5B0000}"/>
    <cellStyle name="annee semestre 3 2 4 2 2 2 2 2 2 2 2 2 2 2 2" xfId="5824" xr:uid="{00000000-0005-0000-0000-0000CD5B0000}"/>
    <cellStyle name="annee semestre 3 2 4 2 2 2 2 2 2 2 2 2 2 2 2 2" xfId="6517" xr:uid="{00000000-0005-0000-0000-0000CE5B0000}"/>
    <cellStyle name="annee semestre 3 2 4 2 2 2 2 2 2 2 2 2 2 2 2 2 2" xfId="6996" xr:uid="{00000000-0005-0000-0000-0000CF5B0000}"/>
    <cellStyle name="annee semestre 3 2 4 2 2 2 2 2 2 2 2 2 2 2 2 2 2 2" xfId="7528" xr:uid="{00000000-0005-0000-0000-0000D05B0000}"/>
    <cellStyle name="annee semestre 3 2 4 2 2 2 2 2 2 2 2 2 2 2 2 2 2 2 2" xfId="14000" xr:uid="{00000000-0005-0000-0000-0000D15B0000}"/>
    <cellStyle name="annee semestre 3 2 4 2 2 2 2 2 2 2 2 2 2 2 2 2 2 2 2 2" xfId="18970" xr:uid="{00000000-0005-0000-0000-0000D25B0000}"/>
    <cellStyle name="annee semestre 3 2 4 2 2 2 2 2 2 2 2 2 2 2 2 2 2 2 2 2 2" xfId="32326" xr:uid="{00000000-0005-0000-0000-0000D35B0000}"/>
    <cellStyle name="annee semestre 3 2 4 2 2 2 2 2 2 2 2 2 2 2 2 2 2 2 2 3" xfId="28731" xr:uid="{00000000-0005-0000-0000-0000D45B0000}"/>
    <cellStyle name="annee semestre 3 2 4 2 2 2 2 2 2 2 2 2 2 2 2 2 2 2 3" xfId="30442" xr:uid="{00000000-0005-0000-0000-0000D55B0000}"/>
    <cellStyle name="annee semestre 3 2 4 2 2 2 2 2 2 2 2 2 2 2 2 2 2 3" xfId="16115" xr:uid="{00000000-0005-0000-0000-0000D65B0000}"/>
    <cellStyle name="annee semestre 3 2 4 2 2 2 2 2 2 2 2 2 2 2 2 2 2 3 2" xfId="8417" xr:uid="{00000000-0005-0000-0000-0000D75B0000}"/>
    <cellStyle name="annee semestre 3 2 4 2 2 2 2 2 2 2 2 2 2 2 2 2 2 3 2 2" xfId="34430" xr:uid="{00000000-0005-0000-0000-0000D85B0000}"/>
    <cellStyle name="annee semestre 3 2 4 2 2 2 2 2 2 2 2 2 2 2 2 2 2 3 3" xfId="27028" xr:uid="{00000000-0005-0000-0000-0000D95B0000}"/>
    <cellStyle name="annee semestre 3 2 4 2 2 2 2 2 2 2 2 2 2 2 2 2 2 4" xfId="24286" xr:uid="{00000000-0005-0000-0000-0000DA5B0000}"/>
    <cellStyle name="annee semestre 3 2 4 2 2 2 2 2 2 2 2 2 2 2 2 2 3" xfId="10675" xr:uid="{00000000-0005-0000-0000-0000DB5B0000}"/>
    <cellStyle name="annee semestre 3 2 4 2 2 2 2 2 2 2 2 2 2 2 2 2 3 2" xfId="12226" xr:uid="{00000000-0005-0000-0000-0000DC5B0000}"/>
    <cellStyle name="annee semestre 3 2 4 2 2 2 2 2 2 2 2 2 2 2 2 2 3 2 2" xfId="13891" xr:uid="{00000000-0005-0000-0000-0000DD5B0000}"/>
    <cellStyle name="annee semestre 3 2 4 2 2 2 2 2 2 2 2 2 2 2 2 2 3 2 2 2" xfId="19177" xr:uid="{00000000-0005-0000-0000-0000DE5B0000}"/>
    <cellStyle name="annee semestre 3 2 4 2 2 2 2 2 2 2 2 2 2 2 2 2 3 2 2 2 2" xfId="32217" xr:uid="{00000000-0005-0000-0000-0000DF5B0000}"/>
    <cellStyle name="annee semestre 3 2 4 2 2 2 2 2 2 2 2 2 2 2 2 2 3 2 2 3" xfId="21469" xr:uid="{00000000-0005-0000-0000-0000E05B0000}"/>
    <cellStyle name="annee semestre 3 2 4 2 2 2 2 2 2 2 2 2 2 2 2 2 3 2 3" xfId="30019" xr:uid="{00000000-0005-0000-0000-0000E15B0000}"/>
    <cellStyle name="annee semestre 3 2 4 2 2 2 2 2 2 2 2 2 2 2 2 2 3 3" xfId="16038" xr:uid="{00000000-0005-0000-0000-0000E25B0000}"/>
    <cellStyle name="annee semestre 3 2 4 2 2 2 2 2 2 2 2 2 2 2 2 2 3 3 2" xfId="9050" xr:uid="{00000000-0005-0000-0000-0000E35B0000}"/>
    <cellStyle name="annee semestre 3 2 4 2 2 2 2 2 2 2 2 2 2 2 2 2 3 3 2 2" xfId="34354" xr:uid="{00000000-0005-0000-0000-0000E45B0000}"/>
    <cellStyle name="annee semestre 3 2 4 2 2 2 2 2 2 2 2 2 2 2 2 2 3 3 3" xfId="30050" xr:uid="{00000000-0005-0000-0000-0000E55B0000}"/>
    <cellStyle name="annee semestre 3 2 4 2 2 2 2 2 2 2 2 2 2 2 2 2 3 4" xfId="27887" xr:uid="{00000000-0005-0000-0000-0000E65B0000}"/>
    <cellStyle name="annee semestre 3 2 4 2 2 2 2 2 2 2 2 2 2 2 2 3" xfId="17063" xr:uid="{00000000-0005-0000-0000-0000E75B0000}"/>
    <cellStyle name="annee semestre 3 2 4 2 2 2 2 2 2 2 2 2 2 2 2 3 2" xfId="19924" xr:uid="{00000000-0005-0000-0000-0000E85B0000}"/>
    <cellStyle name="annee semestre 3 2 4 2 2 2 2 2 2 2 2 2 2 2 2 3 2 2" xfId="35378" xr:uid="{00000000-0005-0000-0000-0000E95B0000}"/>
    <cellStyle name="annee semestre 3 2 4 2 2 2 2 2 2 2 2 2 2 2 2 3 3" xfId="22902" xr:uid="{00000000-0005-0000-0000-0000EA5B0000}"/>
    <cellStyle name="annee semestre 3 2 4 2 2 2 2 2 2 2 2 2 2 2 2 4" xfId="27207" xr:uid="{00000000-0005-0000-0000-0000EB5B0000}"/>
    <cellStyle name="annee semestre 3 2 4 2 2 2 2 2 2 2 2 2 2 3" xfId="15577" xr:uid="{00000000-0005-0000-0000-0000EC5B0000}"/>
    <cellStyle name="annee semestre 3 2 4 2 2 2 2 2 2 2 2 2 2 3 2" xfId="8656" xr:uid="{00000000-0005-0000-0000-0000ED5B0000}"/>
    <cellStyle name="annee semestre 3 2 4 2 2 2 2 2 2 2 2 2 2 3 2 2" xfId="33894" xr:uid="{00000000-0005-0000-0000-0000EE5B0000}"/>
    <cellStyle name="annee semestre 3 2 4 2 2 2 2 2 2 2 2 2 2 3 3" xfId="27721" xr:uid="{00000000-0005-0000-0000-0000EF5B0000}"/>
    <cellStyle name="annee semestre 3 2 4 2 2 2 2 2 2 2 2 2 2 4" xfId="27446" xr:uid="{00000000-0005-0000-0000-0000F05B0000}"/>
    <cellStyle name="annee semestre 3 2 4 2 2 2 2 2 2 2 2 3" xfId="3227" xr:uid="{00000000-0005-0000-0000-0000F15B0000}"/>
    <cellStyle name="annee semestre 3 2 4 2 2 2 2 2 2 2 2 3 2" xfId="3510" xr:uid="{00000000-0005-0000-0000-0000F25B0000}"/>
    <cellStyle name="annee semestre 3 2 4 2 2 2 2 2 2 2 2 3 2 2" xfId="4898" xr:uid="{00000000-0005-0000-0000-0000F35B0000}"/>
    <cellStyle name="annee semestre 3 2 4 2 2 2 2 2 2 2 2 3 2 2 2" xfId="6690" xr:uid="{00000000-0005-0000-0000-0000F45B0000}"/>
    <cellStyle name="annee semestre 3 2 4 2 2 2 2 2 2 2 2 3 2 2 2 2" xfId="6983" xr:uid="{00000000-0005-0000-0000-0000F55B0000}"/>
    <cellStyle name="annee semestre 3 2 4 2 2 2 2 2 2 2 2 3 2 2 2 2 2" xfId="7701" xr:uid="{00000000-0005-0000-0000-0000F65B0000}"/>
    <cellStyle name="annee semestre 3 2 4 2 2 2 2 2 2 2 2 3 2 2 2 2 2 2" xfId="13635" xr:uid="{00000000-0005-0000-0000-0000F75B0000}"/>
    <cellStyle name="annee semestre 3 2 4 2 2 2 2 2 2 2 2 3 2 2 2 2 2 2 2" xfId="9262" xr:uid="{00000000-0005-0000-0000-0000F85B0000}"/>
    <cellStyle name="annee semestre 3 2 4 2 2 2 2 2 2 2 2 3 2 2 2 2 2 2 2 2" xfId="31961" xr:uid="{00000000-0005-0000-0000-0000F95B0000}"/>
    <cellStyle name="annee semestre 3 2 4 2 2 2 2 2 2 2 2 3 2 2 2 2 2 2 3" xfId="31042" xr:uid="{00000000-0005-0000-0000-0000FA5B0000}"/>
    <cellStyle name="annee semestre 3 2 4 2 2 2 2 2 2 2 2 3 2 2 2 2 2 3" xfId="27202" xr:uid="{00000000-0005-0000-0000-0000FB5B0000}"/>
    <cellStyle name="annee semestre 3 2 4 2 2 2 2 2 2 2 2 3 2 2 2 2 3" xfId="15513" xr:uid="{00000000-0005-0000-0000-0000FC5B0000}"/>
    <cellStyle name="annee semestre 3 2 4 2 2 2 2 2 2 2 2 3 2 2 2 2 3 2" xfId="9649" xr:uid="{00000000-0005-0000-0000-0000FD5B0000}"/>
    <cellStyle name="annee semestre 3 2 4 2 2 2 2 2 2 2 2 3 2 2 2 2 3 2 2" xfId="33832" xr:uid="{00000000-0005-0000-0000-0000FE5B0000}"/>
    <cellStyle name="annee semestre 3 2 4 2 2 2 2 2 2 2 2 3 2 2 2 2 3 3" xfId="20835" xr:uid="{00000000-0005-0000-0000-0000FF5B0000}"/>
    <cellStyle name="annee semestre 3 2 4 2 2 2 2 2 2 2 2 3 2 2 2 2 4" xfId="25226" xr:uid="{00000000-0005-0000-0000-0000005C0000}"/>
    <cellStyle name="annee semestre 3 2 4 2 2 2 2 2 2 2 2 3 2 2 2 3" xfId="10848" xr:uid="{00000000-0005-0000-0000-0000015C0000}"/>
    <cellStyle name="annee semestre 3 2 4 2 2 2 2 2 2 2 2 3 2 2 2 3 2" xfId="11981" xr:uid="{00000000-0005-0000-0000-0000025C0000}"/>
    <cellStyle name="annee semestre 3 2 4 2 2 2 2 2 2 2 2 3 2 2 2 3 2 2" xfId="14134" xr:uid="{00000000-0005-0000-0000-0000035C0000}"/>
    <cellStyle name="annee semestre 3 2 4 2 2 2 2 2 2 2 2 3 2 2 2 3 2 2 2" xfId="9416" xr:uid="{00000000-0005-0000-0000-0000045C0000}"/>
    <cellStyle name="annee semestre 3 2 4 2 2 2 2 2 2 2 2 3 2 2 2 3 2 2 2 2" xfId="32460" xr:uid="{00000000-0005-0000-0000-0000055C0000}"/>
    <cellStyle name="annee semestre 3 2 4 2 2 2 2 2 2 2 2 3 2 2 2 3 2 2 3" xfId="31379" xr:uid="{00000000-0005-0000-0000-0000065C0000}"/>
    <cellStyle name="annee semestre 3 2 4 2 2 2 2 2 2 2 2 3 2 2 2 3 2 3" xfId="29901" xr:uid="{00000000-0005-0000-0000-0000075C0000}"/>
    <cellStyle name="annee semestre 3 2 4 2 2 2 2 2 2 2 2 3 2 2 2 3 3" xfId="16535" xr:uid="{00000000-0005-0000-0000-0000085C0000}"/>
    <cellStyle name="annee semestre 3 2 4 2 2 2 2 2 2 2 2 3 2 2 2 3 3 2" xfId="19470" xr:uid="{00000000-0005-0000-0000-0000095C0000}"/>
    <cellStyle name="annee semestre 3 2 4 2 2 2 2 2 2 2 2 3 2 2 2 3 3 2 2" xfId="34850" xr:uid="{00000000-0005-0000-0000-00000A5C0000}"/>
    <cellStyle name="annee semestre 3 2 4 2 2 2 2 2 2 2 2 3 2 2 2 3 3 3" xfId="30459" xr:uid="{00000000-0005-0000-0000-00000B5C0000}"/>
    <cellStyle name="annee semestre 3 2 4 2 2 2 2 2 2 2 2 3 2 2 2 3 4" xfId="26173" xr:uid="{00000000-0005-0000-0000-00000C5C0000}"/>
    <cellStyle name="annee semestre 3 2 4 2 2 2 2 2 2 2 2 3 2 2 3" xfId="15955" xr:uid="{00000000-0005-0000-0000-00000D5C0000}"/>
    <cellStyle name="annee semestre 3 2 4 2 2 2 2 2 2 2 2 3 2 2 3 2" xfId="8930" xr:uid="{00000000-0005-0000-0000-00000E5C0000}"/>
    <cellStyle name="annee semestre 3 2 4 2 2 2 2 2 2 2 2 3 2 2 3 2 2" xfId="34271" xr:uid="{00000000-0005-0000-0000-00000F5C0000}"/>
    <cellStyle name="annee semestre 3 2 4 2 2 2 2 2 2 2 2 3 2 2 3 3" xfId="27415" xr:uid="{00000000-0005-0000-0000-0000105C0000}"/>
    <cellStyle name="annee semestre 3 2 4 2 2 2 2 2 2 2 2 3 2 2 4" xfId="23042" xr:uid="{00000000-0005-0000-0000-0000115C0000}"/>
    <cellStyle name="annee semestre 3 2 4 2 2 2 2 2 2 2 2 3 3" xfId="15829" xr:uid="{00000000-0005-0000-0000-0000125C0000}"/>
    <cellStyle name="annee semestre 3 2 4 2 2 2 2 2 2 2 2 3 3 2" xfId="9616" xr:uid="{00000000-0005-0000-0000-0000135C0000}"/>
    <cellStyle name="annee semestre 3 2 4 2 2 2 2 2 2 2 2 3 3 2 2" xfId="34145" xr:uid="{00000000-0005-0000-0000-0000145C0000}"/>
    <cellStyle name="annee semestre 3 2 4 2 2 2 2 2 2 2 2 3 3 3" xfId="28792" xr:uid="{00000000-0005-0000-0000-0000155C0000}"/>
    <cellStyle name="annee semestre 3 2 4 2 2 2 2 2 2 2 2 3 4" xfId="29273" xr:uid="{00000000-0005-0000-0000-0000165C0000}"/>
    <cellStyle name="annee semestre 3 2 4 2 2 2 2 2 2 3" xfId="2533" xr:uid="{00000000-0005-0000-0000-0000175C0000}"/>
    <cellStyle name="annee semestre 3 2 4 2 2 2 2 2 2 3 2" xfId="2354" xr:uid="{00000000-0005-0000-0000-0000185C0000}"/>
    <cellStyle name="annee semestre 3 2 4 2 2 2 2 2 2 3 2 2" xfId="4117" xr:uid="{00000000-0005-0000-0000-0000195C0000}"/>
    <cellStyle name="annee semestre 3 2 4 2 2 2 2 2 2 3 2 2 2" xfId="4591" xr:uid="{00000000-0005-0000-0000-00001A5C0000}"/>
    <cellStyle name="annee semestre 3 2 4 2 2 2 2 2 2 3 2 2 2 2" xfId="5035" xr:uid="{00000000-0005-0000-0000-00001B5C0000}"/>
    <cellStyle name="annee semestre 3 2 4 2 2 2 2 2 2 3 2 2 2 2 2" xfId="6358" xr:uid="{00000000-0005-0000-0000-00001C5C0000}"/>
    <cellStyle name="annee semestre 3 2 4 2 2 2 2 2 2 3 2 2 2 2 2 2" xfId="6956" xr:uid="{00000000-0005-0000-0000-00001D5C0000}"/>
    <cellStyle name="annee semestre 3 2 4 2 2 2 2 2 2 3 2 2 2 2 2 2 2" xfId="7369" xr:uid="{00000000-0005-0000-0000-00001E5C0000}"/>
    <cellStyle name="annee semestre 3 2 4 2 2 2 2 2 2 3 2 2 2 2 2 2 2 2" xfId="13649" xr:uid="{00000000-0005-0000-0000-00001F5C0000}"/>
    <cellStyle name="annee semestre 3 2 4 2 2 2 2 2 2 3 2 2 2 2 2 2 2 2 2" xfId="9039" xr:uid="{00000000-0005-0000-0000-0000205C0000}"/>
    <cellStyle name="annee semestre 3 2 4 2 2 2 2 2 2 3 2 2 2 2 2 2 2 2 2 2" xfId="31975" xr:uid="{00000000-0005-0000-0000-0000215C0000}"/>
    <cellStyle name="annee semestre 3 2 4 2 2 2 2 2 2 3 2 2 2 2 2 2 2 2 3" xfId="26139" xr:uid="{00000000-0005-0000-0000-0000225C0000}"/>
    <cellStyle name="annee semestre 3 2 4 2 2 2 2 2 2 3 2 2 2 2 2 2 2 3" xfId="24645" xr:uid="{00000000-0005-0000-0000-0000235C0000}"/>
    <cellStyle name="annee semestre 3 2 4 2 2 2 2 2 2 3 2 2 2 2 2 2 3" xfId="15260" xr:uid="{00000000-0005-0000-0000-0000245C0000}"/>
    <cellStyle name="annee semestre 3 2 4 2 2 2 2 2 2 3 2 2 2 2 2 2 3 2" xfId="9569" xr:uid="{00000000-0005-0000-0000-0000255C0000}"/>
    <cellStyle name="annee semestre 3 2 4 2 2 2 2 2 2 3 2 2 2 2 2 2 3 2 2" xfId="33579" xr:uid="{00000000-0005-0000-0000-0000265C0000}"/>
    <cellStyle name="annee semestre 3 2 4 2 2 2 2 2 2 3 2 2 2 2 2 2 3 3" xfId="29612" xr:uid="{00000000-0005-0000-0000-0000275C0000}"/>
    <cellStyle name="annee semestre 3 2 4 2 2 2 2 2 2 3 2 2 2 2 2 2 4" xfId="21776" xr:uid="{00000000-0005-0000-0000-0000285C0000}"/>
    <cellStyle name="annee semestre 3 2 4 2 2 2 2 2 2 3 2 2 2 2 2 3" xfId="10516" xr:uid="{00000000-0005-0000-0000-0000295C0000}"/>
    <cellStyle name="annee semestre 3 2 4 2 2 2 2 2 2 3 2 2 2 2 2 3 2" xfId="12265" xr:uid="{00000000-0005-0000-0000-00002A5C0000}"/>
    <cellStyle name="annee semestre 3 2 4 2 2 2 2 2 2 3 2 2 2 2 2 3 2 2" xfId="14441" xr:uid="{00000000-0005-0000-0000-00002B5C0000}"/>
    <cellStyle name="annee semestre 3 2 4 2 2 2 2 2 2 3 2 2 2 2 2 3 2 2 2" xfId="11350" xr:uid="{00000000-0005-0000-0000-00002C5C0000}"/>
    <cellStyle name="annee semestre 3 2 4 2 2 2 2 2 2 3 2 2 2 2 2 3 2 2 2 2" xfId="32767" xr:uid="{00000000-0005-0000-0000-00002D5C0000}"/>
    <cellStyle name="annee semestre 3 2 4 2 2 2 2 2 2 3 2 2 2 2 2 3 2 2 3" xfId="31245" xr:uid="{00000000-0005-0000-0000-00002E5C0000}"/>
    <cellStyle name="annee semestre 3 2 4 2 2 2 2 2 2 3 2 2 2 2 2 3 2 3" xfId="23595" xr:uid="{00000000-0005-0000-0000-00002F5C0000}"/>
    <cellStyle name="annee semestre 3 2 4 2 2 2 2 2 2 3 2 2 2 2 2 3 3" xfId="17794" xr:uid="{00000000-0005-0000-0000-0000305C0000}"/>
    <cellStyle name="annee semestre 3 2 4 2 2 2 2 2 2 3 2 2 2 2 2 3 3 2" xfId="20359" xr:uid="{00000000-0005-0000-0000-0000315C0000}"/>
    <cellStyle name="annee semestre 3 2 4 2 2 2 2 2 2 3 2 2 2 2 2 3 3 2 2" xfId="36109" xr:uid="{00000000-0005-0000-0000-0000325C0000}"/>
    <cellStyle name="annee semestre 3 2 4 2 2 2 2 2 2 3 2 2 2 2 2 3 3 3" xfId="21395" xr:uid="{00000000-0005-0000-0000-0000335C0000}"/>
    <cellStyle name="annee semestre 3 2 4 2 2 2 2 2 2 3 2 2 2 2 2 3 4" xfId="28116" xr:uid="{00000000-0005-0000-0000-0000345C0000}"/>
    <cellStyle name="annee semestre 3 2 4 2 2 2 2 2 2 3 2 2 2 2 3" xfId="18574" xr:uid="{00000000-0005-0000-0000-0000355C0000}"/>
    <cellStyle name="annee semestre 3 2 4 2 2 2 2 2 2 3 2 2 2 2 3 2" xfId="9734" xr:uid="{00000000-0005-0000-0000-0000365C0000}"/>
    <cellStyle name="annee semestre 3 2 4 2 2 2 2 2 2 3 2 2 2 2 3 2 2" xfId="36889" xr:uid="{00000000-0005-0000-0000-0000375C0000}"/>
    <cellStyle name="annee semestre 3 2 4 2 2 2 2 2 2 3 2 2 2 2 3 3" xfId="21383" xr:uid="{00000000-0005-0000-0000-0000385C0000}"/>
    <cellStyle name="annee semestre 3 2 4 2 2 2 2 2 2 3 2 2 2 2 4" xfId="28947" xr:uid="{00000000-0005-0000-0000-0000395C0000}"/>
    <cellStyle name="annee semestre 3 2 4 2 2 2 2 2 2 3 2 2 3" xfId="17365" xr:uid="{00000000-0005-0000-0000-00003A5C0000}"/>
    <cellStyle name="annee semestre 3 2 4 2 2 2 2 2 2 3 2 2 3 2" xfId="11388" xr:uid="{00000000-0005-0000-0000-00003B5C0000}"/>
    <cellStyle name="annee semestre 3 2 4 2 2 2 2 2 2 3 2 2 3 2 2" xfId="35680" xr:uid="{00000000-0005-0000-0000-00003C5C0000}"/>
    <cellStyle name="annee semestre 3 2 4 2 2 2 2 2 2 3 2 2 3 3" xfId="23449" xr:uid="{00000000-0005-0000-0000-00003D5C0000}"/>
    <cellStyle name="annee semestre 3 2 4 2 2 2 2 2 2 3 2 2 4" xfId="25681" xr:uid="{00000000-0005-0000-0000-00003E5C0000}"/>
    <cellStyle name="annee semestre 3 2 4 2 2 2 2 2 2 3 3" xfId="3235" xr:uid="{00000000-0005-0000-0000-00003F5C0000}"/>
    <cellStyle name="annee semestre 3 2 4 2 2 2 2 2 2 3 3 2" xfId="3864" xr:uid="{00000000-0005-0000-0000-0000405C0000}"/>
    <cellStyle name="annee semestre 3 2 4 2 2 2 2 2 2 3 3 2 2" xfId="5041" xr:uid="{00000000-0005-0000-0000-0000415C0000}"/>
    <cellStyle name="annee semestre 3 2 4 2 2 2 2 2 2 3 3 2 2 2" xfId="6901" xr:uid="{00000000-0005-0000-0000-0000425C0000}"/>
    <cellStyle name="annee semestre 3 2 4 2 2 2 2 2 2 3 3 2 2 2 2" xfId="5996" xr:uid="{00000000-0005-0000-0000-0000435C0000}"/>
    <cellStyle name="annee semestre 3 2 4 2 2 2 2 2 2 3 3 2 2 2 2 2" xfId="7912" xr:uid="{00000000-0005-0000-0000-0000445C0000}"/>
    <cellStyle name="annee semestre 3 2 4 2 2 2 2 2 2 3 3 2 2 2 2 2 2" xfId="14105" xr:uid="{00000000-0005-0000-0000-0000455C0000}"/>
    <cellStyle name="annee semestre 3 2 4 2 2 2 2 2 2 3 3 2 2 2 2 2 2 2" xfId="8143" xr:uid="{00000000-0005-0000-0000-0000465C0000}"/>
    <cellStyle name="annee semestre 3 2 4 2 2 2 2 2 2 3 3 2 2 2 2 2 2 2 2" xfId="32431" xr:uid="{00000000-0005-0000-0000-0000475C0000}"/>
    <cellStyle name="annee semestre 3 2 4 2 2 2 2 2 2 3 3 2 2 2 2 2 2 3" xfId="25881" xr:uid="{00000000-0005-0000-0000-0000485C0000}"/>
    <cellStyle name="annee semestre 3 2 4 2 2 2 2 2 2 3 3 2 2 2 2 2 3" xfId="25671" xr:uid="{00000000-0005-0000-0000-0000495C0000}"/>
    <cellStyle name="annee semestre 3 2 4 2 2 2 2 2 2 3 3 2 2 2 2 3" xfId="14929" xr:uid="{00000000-0005-0000-0000-00004A5C0000}"/>
    <cellStyle name="annee semestre 3 2 4 2 2 2 2 2 2 3 3 2 2 2 2 3 2" xfId="19440" xr:uid="{00000000-0005-0000-0000-00004B5C0000}"/>
    <cellStyle name="annee semestre 3 2 4 2 2 2 2 2 2 3 3 2 2 2 2 3 2 2" xfId="33250" xr:uid="{00000000-0005-0000-0000-00004C5C0000}"/>
    <cellStyle name="annee semestre 3 2 4 2 2 2 2 2 2 3 3 2 2 2 2 3 3" xfId="30879" xr:uid="{00000000-0005-0000-0000-00004D5C0000}"/>
    <cellStyle name="annee semestre 3 2 4 2 2 2 2 2 2 3 3 2 2 2 2 4" xfId="25725" xr:uid="{00000000-0005-0000-0000-00004E5C0000}"/>
    <cellStyle name="annee semestre 3 2 4 2 2 2 2 2 2 3 3 2 2 2 3" xfId="11059" xr:uid="{00000000-0005-0000-0000-00004F5C0000}"/>
    <cellStyle name="annee semestre 3 2 4 2 2 2 2 2 2 3 3 2 2 2 3 2" xfId="12435" xr:uid="{00000000-0005-0000-0000-0000505C0000}"/>
    <cellStyle name="annee semestre 3 2 4 2 2 2 2 2 2 3 3 2 2 2 3 2 2" xfId="14611" xr:uid="{00000000-0005-0000-0000-0000515C0000}"/>
    <cellStyle name="annee semestre 3 2 4 2 2 2 2 2 2 3 3 2 2 2 3 2 2 2" xfId="9975" xr:uid="{00000000-0005-0000-0000-0000525C0000}"/>
    <cellStyle name="annee semestre 3 2 4 2 2 2 2 2 2 3 3 2 2 2 3 2 2 2 2" xfId="32937" xr:uid="{00000000-0005-0000-0000-0000535C0000}"/>
    <cellStyle name="annee semestre 3 2 4 2 2 2 2 2 2 3 3 2 2 2 3 2 2 3" xfId="26549" xr:uid="{00000000-0005-0000-0000-0000545C0000}"/>
    <cellStyle name="annee semestre 3 2 4 2 2 2 2 2 2 3 3 2 2 2 3 2 3" xfId="27839" xr:uid="{00000000-0005-0000-0000-0000555C0000}"/>
    <cellStyle name="annee semestre 3 2 4 2 2 2 2 2 2 3 3 2 2 2 3 3" xfId="16256" xr:uid="{00000000-0005-0000-0000-0000565C0000}"/>
    <cellStyle name="annee semestre 3 2 4 2 2 2 2 2 2 3 3 2 2 2 3 3 2" xfId="8681" xr:uid="{00000000-0005-0000-0000-0000575C0000}"/>
    <cellStyle name="annee semestre 3 2 4 2 2 2 2 2 2 3 3 2 2 2 3 3 2 2" xfId="34571" xr:uid="{00000000-0005-0000-0000-0000585C0000}"/>
    <cellStyle name="annee semestre 3 2 4 2 2 2 2 2 2 3 3 2 2 2 3 3 3" xfId="27690" xr:uid="{00000000-0005-0000-0000-0000595C0000}"/>
    <cellStyle name="annee semestre 3 2 4 2 2 2 2 2 2 3 3 2 2 2 3 4" xfId="23103" xr:uid="{00000000-0005-0000-0000-00005A5C0000}"/>
    <cellStyle name="annee semestre 3 2 4 2 2 2 2 2 2 3 3 2 2 3" xfId="16470" xr:uid="{00000000-0005-0000-0000-00005B5C0000}"/>
    <cellStyle name="annee semestre 3 2 4 2 2 2 2 2 2 3 3 2 2 3 2" xfId="9815" xr:uid="{00000000-0005-0000-0000-00005C5C0000}"/>
    <cellStyle name="annee semestre 3 2 4 2 2 2 2 2 2 3 3 2 2 3 2 2" xfId="34785" xr:uid="{00000000-0005-0000-0000-00005D5C0000}"/>
    <cellStyle name="annee semestre 3 2 4 2 2 2 2 2 2 3 3 2 2 3 3" xfId="25340" xr:uid="{00000000-0005-0000-0000-00005E5C0000}"/>
    <cellStyle name="annee semestre 3 2 4 2 2 2 2 2 2 3 3 2 2 4" xfId="25176" xr:uid="{00000000-0005-0000-0000-00005F5C0000}"/>
    <cellStyle name="annee semestre 3 2 4 2 2 2 2 2 2 3 3 3" xfId="18240" xr:uid="{00000000-0005-0000-0000-0000605C0000}"/>
    <cellStyle name="annee semestre 3 2 4 2 2 2 2 2 2 3 3 3 2" xfId="10064" xr:uid="{00000000-0005-0000-0000-0000615C0000}"/>
    <cellStyle name="annee semestre 3 2 4 2 2 2 2 2 2 3 3 3 2 2" xfId="36555" xr:uid="{00000000-0005-0000-0000-0000625C0000}"/>
    <cellStyle name="annee semestre 3 2 4 2 2 2 2 2 2 3 3 3 3" xfId="27043" xr:uid="{00000000-0005-0000-0000-0000635C0000}"/>
    <cellStyle name="annee semestre 3 2 4 2 2 2 2 2 2 3 3 4" xfId="28577" xr:uid="{00000000-0005-0000-0000-0000645C0000}"/>
    <cellStyle name="annee semestre 3 2 4 2 2 2 2 2 2 4" xfId="16782" xr:uid="{00000000-0005-0000-0000-0000655C0000}"/>
    <cellStyle name="annee semestre 3 2 4 2 2 2 2 2 2 4 2" xfId="9186" xr:uid="{00000000-0005-0000-0000-0000665C0000}"/>
    <cellStyle name="annee semestre 3 2 4 2 2 2 2 2 2 4 2 2" xfId="35097" xr:uid="{00000000-0005-0000-0000-0000675C0000}"/>
    <cellStyle name="annee semestre 3 2 4 2 2 2 2 2 2 4 3" xfId="31249" xr:uid="{00000000-0005-0000-0000-0000685C0000}"/>
    <cellStyle name="annee semestre 3 2 4 2 2 2 2 2 2 5" xfId="24600" xr:uid="{00000000-0005-0000-0000-0000695C0000}"/>
    <cellStyle name="annee semestre 3 2 4 2 2 2 2 3" xfId="18263" xr:uid="{00000000-0005-0000-0000-00006A5C0000}"/>
    <cellStyle name="annee semestre 3 2 4 2 2 2 2 3 2" xfId="8894" xr:uid="{00000000-0005-0000-0000-00006B5C0000}"/>
    <cellStyle name="annee semestre 3 2 4 2 2 2 2 3 2 2" xfId="36578" xr:uid="{00000000-0005-0000-0000-00006C5C0000}"/>
    <cellStyle name="annee semestre 3 2 4 2 2 2 2 3 3" xfId="31258" xr:uid="{00000000-0005-0000-0000-00006D5C0000}"/>
    <cellStyle name="annee semestre 3 2 4 2 2 2 2 4" xfId="23732" xr:uid="{00000000-0005-0000-0000-00006E5C0000}"/>
    <cellStyle name="annee semestre 3 2 4 2 2 2 3" xfId="1410" xr:uid="{00000000-0005-0000-0000-00006F5C0000}"/>
    <cellStyle name="annee semestre 3 2 4 2 2 2 3 2" xfId="1733" xr:uid="{00000000-0005-0000-0000-0000705C0000}"/>
    <cellStyle name="annee semestre 3 2 4 2 2 2 3 2 2" xfId="2011" xr:uid="{00000000-0005-0000-0000-0000715C0000}"/>
    <cellStyle name="annee semestre 3 2 4 2 2 2 3 2 2 2" xfId="2162" xr:uid="{00000000-0005-0000-0000-0000725C0000}"/>
    <cellStyle name="annee semestre 3 2 4 2 2 2 3 2 2 2 2" xfId="2901" xr:uid="{00000000-0005-0000-0000-0000735C0000}"/>
    <cellStyle name="annee semestre 3 2 4 2 2 2 3 2 2 2 2 2" xfId="4261" xr:uid="{00000000-0005-0000-0000-0000745C0000}"/>
    <cellStyle name="annee semestre 3 2 4 2 2 2 3 2 2 2 2 2 2" xfId="4735" xr:uid="{00000000-0005-0000-0000-0000755C0000}"/>
    <cellStyle name="annee semestre 3 2 4 2 2 2 3 2 2 2 2 2 2 2" xfId="4791" xr:uid="{00000000-0005-0000-0000-0000765C0000}"/>
    <cellStyle name="annee semestre 3 2 4 2 2 2 3 2 2 2 2 2 2 2 2" xfId="6576" xr:uid="{00000000-0005-0000-0000-0000775C0000}"/>
    <cellStyle name="annee semestre 3 2 4 2 2 2 3 2 2 2 2 2 2 2 2 2" xfId="7279" xr:uid="{00000000-0005-0000-0000-0000785C0000}"/>
    <cellStyle name="annee semestre 3 2 4 2 2 2 3 2 2 2 2 2 2 2 2 2 2" xfId="7587" xr:uid="{00000000-0005-0000-0000-0000795C0000}"/>
    <cellStyle name="annee semestre 3 2 4 2 2 2 3 2 2 2 2 2 2 2 2 2 2 2" xfId="13691" xr:uid="{00000000-0005-0000-0000-00007A5C0000}"/>
    <cellStyle name="annee semestre 3 2 4 2 2 2 3 2 2 2 2 2 2 2 2 2 2 2 2" xfId="19739" xr:uid="{00000000-0005-0000-0000-00007B5C0000}"/>
    <cellStyle name="annee semestre 3 2 4 2 2 2 3 2 2 2 2 2 2 2 2 2 2 2 2 2" xfId="32017" xr:uid="{00000000-0005-0000-0000-00007C5C0000}"/>
    <cellStyle name="annee semestre 3 2 4 2 2 2 3 2 2 2 2 2 2 2 2 2 2 2 3" xfId="26234" xr:uid="{00000000-0005-0000-0000-00007D5C0000}"/>
    <cellStyle name="annee semestre 3 2 4 2 2 2 3 2 2 2 2 2 2 2 2 2 2 3" xfId="21695" xr:uid="{00000000-0005-0000-0000-00007E5C0000}"/>
    <cellStyle name="annee semestre 3 2 4 2 2 2 3 2 2 2 2 2 2 2 2 2 3" xfId="17020" xr:uid="{00000000-0005-0000-0000-00007F5C0000}"/>
    <cellStyle name="annee semestre 3 2 4 2 2 2 3 2 2 2 2 2 2 2 2 2 3 2" xfId="19615" xr:uid="{00000000-0005-0000-0000-0000805C0000}"/>
    <cellStyle name="annee semestre 3 2 4 2 2 2 3 2 2 2 2 2 2 2 2 2 3 2 2" xfId="35335" xr:uid="{00000000-0005-0000-0000-0000815C0000}"/>
    <cellStyle name="annee semestre 3 2 4 2 2 2 3 2 2 2 2 2 2 2 2 2 3 3" xfId="23953" xr:uid="{00000000-0005-0000-0000-0000825C0000}"/>
    <cellStyle name="annee semestre 3 2 4 2 2 2 3 2 2 2 2 2 2 2 2 2 4" xfId="27476" xr:uid="{00000000-0005-0000-0000-0000835C0000}"/>
    <cellStyle name="annee semestre 3 2 4 2 2 2 3 2 2 2 2 2 2 2 2 3" xfId="10734" xr:uid="{00000000-0005-0000-0000-0000845C0000}"/>
    <cellStyle name="annee semestre 3 2 4 2 2 2 3 2 2 2 2 2 2 2 2 3 2" xfId="12149" xr:uid="{00000000-0005-0000-0000-0000855C0000}"/>
    <cellStyle name="annee semestre 3 2 4 2 2 2 3 2 2 2 2 2 2 2 2 3 2 2" xfId="13864" xr:uid="{00000000-0005-0000-0000-0000865C0000}"/>
    <cellStyle name="annee semestre 3 2 4 2 2 2 3 2 2 2 2 2 2 2 2 3 2 2 2" xfId="20284" xr:uid="{00000000-0005-0000-0000-0000875C0000}"/>
    <cellStyle name="annee semestre 3 2 4 2 2 2 3 2 2 2 2 2 2 2 2 3 2 2 2 2" xfId="32190" xr:uid="{00000000-0005-0000-0000-0000885C0000}"/>
    <cellStyle name="annee semestre 3 2 4 2 2 2 3 2 2 2 2 2 2 2 2 3 2 2 3" xfId="29479" xr:uid="{00000000-0005-0000-0000-0000895C0000}"/>
    <cellStyle name="annee semestre 3 2 4 2 2 2 3 2 2 2 2 2 2 2 2 3 2 3" xfId="29078" xr:uid="{00000000-0005-0000-0000-00008A5C0000}"/>
    <cellStyle name="annee semestre 3 2 4 2 2 2 3 2 2 2 2 2 2 2 2 3 3" xfId="16884" xr:uid="{00000000-0005-0000-0000-00008B5C0000}"/>
    <cellStyle name="annee semestre 3 2 4 2 2 2 3 2 2 2 2 2 2 2 2 3 3 2" xfId="18755" xr:uid="{00000000-0005-0000-0000-00008C5C0000}"/>
    <cellStyle name="annee semestre 3 2 4 2 2 2 3 2 2 2 2 2 2 2 2 3 3 2 2" xfId="35199" xr:uid="{00000000-0005-0000-0000-00008D5C0000}"/>
    <cellStyle name="annee semestre 3 2 4 2 2 2 3 2 2 2 2 2 2 2 2 3 3 3" xfId="26460" xr:uid="{00000000-0005-0000-0000-00008E5C0000}"/>
    <cellStyle name="annee semestre 3 2 4 2 2 2 3 2 2 2 2 2 2 2 2 3 4" xfId="22108" xr:uid="{00000000-0005-0000-0000-00008F5C0000}"/>
    <cellStyle name="annee semestre 3 2 4 2 2 2 3 2 2 2 2 2 2 2 3" xfId="16923" xr:uid="{00000000-0005-0000-0000-0000905C0000}"/>
    <cellStyle name="annee semestre 3 2 4 2 2 2 3 2 2 2 2 2 2 2 3 2" xfId="9812" xr:uid="{00000000-0005-0000-0000-0000915C0000}"/>
    <cellStyle name="annee semestre 3 2 4 2 2 2 3 2 2 2 2 2 2 2 3 2 2" xfId="35238" xr:uid="{00000000-0005-0000-0000-0000925C0000}"/>
    <cellStyle name="annee semestre 3 2 4 2 2 2 3 2 2 2 2 2 2 2 3 3" xfId="21592" xr:uid="{00000000-0005-0000-0000-0000935C0000}"/>
    <cellStyle name="annee semestre 3 2 4 2 2 2 3 2 2 2 2 2 2 2 4" xfId="22594" xr:uid="{00000000-0005-0000-0000-0000945C0000}"/>
    <cellStyle name="annee semestre 3 2 4 2 2 2 3 2 2 2 2 2 3" xfId="16092" xr:uid="{00000000-0005-0000-0000-0000955C0000}"/>
    <cellStyle name="annee semestre 3 2 4 2 2 2 3 2 2 2 2 2 3 2" xfId="20122" xr:uid="{00000000-0005-0000-0000-0000965C0000}"/>
    <cellStyle name="annee semestre 3 2 4 2 2 2 3 2 2 2 2 2 3 2 2" xfId="34407" xr:uid="{00000000-0005-0000-0000-0000975C0000}"/>
    <cellStyle name="annee semestre 3 2 4 2 2 2 3 2 2 2 2 2 3 3" xfId="30117" xr:uid="{00000000-0005-0000-0000-0000985C0000}"/>
    <cellStyle name="annee semestre 3 2 4 2 2 2 3 2 2 2 2 2 4" xfId="28948" xr:uid="{00000000-0005-0000-0000-0000995C0000}"/>
    <cellStyle name="annee semestre 3 2 4 2 2 2 3 2 2 2 3" xfId="3383" xr:uid="{00000000-0005-0000-0000-00009A5C0000}"/>
    <cellStyle name="annee semestre 3 2 4 2 2 2 3 2 2 2 3 2" xfId="4362" xr:uid="{00000000-0005-0000-0000-00009B5C0000}"/>
    <cellStyle name="annee semestre 3 2 4 2 2 2 3 2 2 2 3 2 2" xfId="5522" xr:uid="{00000000-0005-0000-0000-00009C5C0000}"/>
    <cellStyle name="annee semestre 3 2 4 2 2 2 3 2 2 2 3 2 2 2" xfId="6867" xr:uid="{00000000-0005-0000-0000-00009D5C0000}"/>
    <cellStyle name="annee semestre 3 2 4 2 2 2 3 2 2 2 3 2 2 2 2" xfId="6038" xr:uid="{00000000-0005-0000-0000-00009E5C0000}"/>
    <cellStyle name="annee semestre 3 2 4 2 2 2 3 2 2 2 3 2 2 2 2 2" xfId="7878" xr:uid="{00000000-0005-0000-0000-00009F5C0000}"/>
    <cellStyle name="annee semestre 3 2 4 2 2 2 3 2 2 2 3 2 2 2 2 2 2" xfId="14043" xr:uid="{00000000-0005-0000-0000-0000A05C0000}"/>
    <cellStyle name="annee semestre 3 2 4 2 2 2 3 2 2 2 3 2 2 2 2 2 2 2" xfId="8846" xr:uid="{00000000-0005-0000-0000-0000A15C0000}"/>
    <cellStyle name="annee semestre 3 2 4 2 2 2 3 2 2 2 3 2 2 2 2 2 2 2 2" xfId="32369" xr:uid="{00000000-0005-0000-0000-0000A25C0000}"/>
    <cellStyle name="annee semestre 3 2 4 2 2 2 3 2 2 2 3 2 2 2 2 2 2 3" xfId="21960" xr:uid="{00000000-0005-0000-0000-0000A35C0000}"/>
    <cellStyle name="annee semestre 3 2 4 2 2 2 3 2 2 2 3 2 2 2 2 2 3" xfId="27216" xr:uid="{00000000-0005-0000-0000-0000A45C0000}"/>
    <cellStyle name="annee semestre 3 2 4 2 2 2 3 2 2 2 3 2 2 2 2 3" xfId="18480" xr:uid="{00000000-0005-0000-0000-0000A55C0000}"/>
    <cellStyle name="annee semestre 3 2 4 2 2 2 3 2 2 2 3 2 2 2 2 3 2" xfId="12834" xr:uid="{00000000-0005-0000-0000-0000A65C0000}"/>
    <cellStyle name="annee semestre 3 2 4 2 2 2 3 2 2 2 3 2 2 2 2 3 2 2" xfId="36795" xr:uid="{00000000-0005-0000-0000-0000A75C0000}"/>
    <cellStyle name="annee semestre 3 2 4 2 2 2 3 2 2 2 3 2 2 2 2 3 3" xfId="20731" xr:uid="{00000000-0005-0000-0000-0000A85C0000}"/>
    <cellStyle name="annee semestre 3 2 4 2 2 2 3 2 2 2 3 2 2 2 2 4" xfId="29151" xr:uid="{00000000-0005-0000-0000-0000A95C0000}"/>
    <cellStyle name="annee semestre 3 2 4 2 2 2 3 2 2 2 3 2 2 2 3" xfId="11025" xr:uid="{00000000-0005-0000-0000-0000AA5C0000}"/>
    <cellStyle name="annee semestre 3 2 4 2 2 2 3 2 2 2 3 2 2 2 3 2" xfId="11907" xr:uid="{00000000-0005-0000-0000-0000AB5C0000}"/>
    <cellStyle name="annee semestre 3 2 4 2 2 2 3 2 2 2 3 2 2 2 3 2 2" xfId="13549" xr:uid="{00000000-0005-0000-0000-0000AC5C0000}"/>
    <cellStyle name="annee semestre 3 2 4 2 2 2 3 2 2 2 3 2 2 2 3 2 2 2" xfId="9532" xr:uid="{00000000-0005-0000-0000-0000AD5C0000}"/>
    <cellStyle name="annee semestre 3 2 4 2 2 2 3 2 2 2 3 2 2 2 3 2 2 2 2" xfId="31875" xr:uid="{00000000-0005-0000-0000-0000AE5C0000}"/>
    <cellStyle name="annee semestre 3 2 4 2 2 2 3 2 2 2 3 2 2 2 3 2 2 3" xfId="22016" xr:uid="{00000000-0005-0000-0000-0000AF5C0000}"/>
    <cellStyle name="annee semestre 3 2 4 2 2 2 3 2 2 2 3 2 2 2 3 2 3" xfId="26794" xr:uid="{00000000-0005-0000-0000-0000B05C0000}"/>
    <cellStyle name="annee semestre 3 2 4 2 2 2 3 2 2 2 3 2 2 2 3 3" xfId="15819" xr:uid="{00000000-0005-0000-0000-0000B15C0000}"/>
    <cellStyle name="annee semestre 3 2 4 2 2 2 3 2 2 2 3 2 2 2 3 3 2" xfId="8439" xr:uid="{00000000-0005-0000-0000-0000B25C0000}"/>
    <cellStyle name="annee semestre 3 2 4 2 2 2 3 2 2 2 3 2 2 2 3 3 2 2" xfId="34135" xr:uid="{00000000-0005-0000-0000-0000B35C0000}"/>
    <cellStyle name="annee semestre 3 2 4 2 2 2 3 2 2 2 3 2 2 2 3 3 3" xfId="22048" xr:uid="{00000000-0005-0000-0000-0000B45C0000}"/>
    <cellStyle name="annee semestre 3 2 4 2 2 2 3 2 2 2 3 2 2 2 3 4" xfId="27849" xr:uid="{00000000-0005-0000-0000-0000B55C0000}"/>
    <cellStyle name="annee semestre 3 2 4 2 2 2 3 2 2 2 3 2 2 3" xfId="15341" xr:uid="{00000000-0005-0000-0000-0000B65C0000}"/>
    <cellStyle name="annee semestre 3 2 4 2 2 2 3 2 2 2 3 2 2 3 2" xfId="9090" xr:uid="{00000000-0005-0000-0000-0000B75C0000}"/>
    <cellStyle name="annee semestre 3 2 4 2 2 2 3 2 2 2 3 2 2 3 2 2" xfId="33660" xr:uid="{00000000-0005-0000-0000-0000B85C0000}"/>
    <cellStyle name="annee semestre 3 2 4 2 2 2 3 2 2 2 3 2 2 3 3" xfId="31144" xr:uid="{00000000-0005-0000-0000-0000B95C0000}"/>
    <cellStyle name="annee semestre 3 2 4 2 2 2 3 2 2 2 3 2 2 4" xfId="29098" xr:uid="{00000000-0005-0000-0000-0000BA5C0000}"/>
    <cellStyle name="annee semestre 3 2 4 2 2 2 3 2 2 2 3 3" xfId="14989" xr:uid="{00000000-0005-0000-0000-0000BB5C0000}"/>
    <cellStyle name="annee semestre 3 2 4 2 2 2 3 2 2 2 3 3 2" xfId="18794" xr:uid="{00000000-0005-0000-0000-0000BC5C0000}"/>
    <cellStyle name="annee semestre 3 2 4 2 2 2 3 2 2 2 3 3 2 2" xfId="33309" xr:uid="{00000000-0005-0000-0000-0000BD5C0000}"/>
    <cellStyle name="annee semestre 3 2 4 2 2 2 3 2 2 2 3 3 3" xfId="24186" xr:uid="{00000000-0005-0000-0000-0000BE5C0000}"/>
    <cellStyle name="annee semestre 3 2 4 2 2 2 3 2 2 2 3 4" xfId="24757" xr:uid="{00000000-0005-0000-0000-0000BF5C0000}"/>
    <cellStyle name="annee semestre 3 2 4 2 2 2 3 2 3" xfId="2634" xr:uid="{00000000-0005-0000-0000-0000C05C0000}"/>
    <cellStyle name="annee semestre 3 2 4 2 2 2 3 2 3 2" xfId="2745" xr:uid="{00000000-0005-0000-0000-0000C15C0000}"/>
    <cellStyle name="annee semestre 3 2 4 2 2 2 3 2 3 2 2" xfId="4130" xr:uid="{00000000-0005-0000-0000-0000C25C0000}"/>
    <cellStyle name="annee semestre 3 2 4 2 2 2 3 2 3 2 2 2" xfId="4604" xr:uid="{00000000-0005-0000-0000-0000C35C0000}"/>
    <cellStyle name="annee semestre 3 2 4 2 2 2 3 2 3 2 2 2 2" xfId="5868" xr:uid="{00000000-0005-0000-0000-0000C45C0000}"/>
    <cellStyle name="annee semestre 3 2 4 2 2 2 3 2 3 2 2 2 2 2" xfId="7180" xr:uid="{00000000-0005-0000-0000-0000C55C0000}"/>
    <cellStyle name="annee semestre 3 2 4 2 2 2 3 2 3 2 2 2 2 2 2" xfId="5881" xr:uid="{00000000-0005-0000-0000-0000C65C0000}"/>
    <cellStyle name="annee semestre 3 2 4 2 2 2 3 2 3 2 2 2 2 2 2 2" xfId="8095" xr:uid="{00000000-0005-0000-0000-0000C75C0000}"/>
    <cellStyle name="annee semestre 3 2 4 2 2 2 3 2 3 2 2 2 2 2 2 2 2" xfId="13180" xr:uid="{00000000-0005-0000-0000-0000C85C0000}"/>
    <cellStyle name="annee semestre 3 2 4 2 2 2 3 2 3 2 2 2 2 2 2 2 2 2" xfId="20386" xr:uid="{00000000-0005-0000-0000-0000C95C0000}"/>
    <cellStyle name="annee semestre 3 2 4 2 2 2 3 2 3 2 2 2 2 2 2 2 2 2 2" xfId="31506" xr:uid="{00000000-0005-0000-0000-0000CA5C0000}"/>
    <cellStyle name="annee semestre 3 2 4 2 2 2 3 2 3 2 2 2 2 2 2 2 2 3" xfId="22967" xr:uid="{00000000-0005-0000-0000-0000CB5C0000}"/>
    <cellStyle name="annee semestre 3 2 4 2 2 2 3 2 3 2 2 2 2 2 2 2 3" xfId="22436" xr:uid="{00000000-0005-0000-0000-0000CC5C0000}"/>
    <cellStyle name="annee semestre 3 2 4 2 2 2 3 2 3 2 2 2 2 2 2 3" xfId="16083" xr:uid="{00000000-0005-0000-0000-0000CD5C0000}"/>
    <cellStyle name="annee semestre 3 2 4 2 2 2 3 2 3 2 2 2 2 2 2 3 2" xfId="10056" xr:uid="{00000000-0005-0000-0000-0000CE5C0000}"/>
    <cellStyle name="annee semestre 3 2 4 2 2 2 3 2 3 2 2 2 2 2 2 3 2 2" xfId="34398" xr:uid="{00000000-0005-0000-0000-0000CF5C0000}"/>
    <cellStyle name="annee semestre 3 2 4 2 2 2 3 2 3 2 2 2 2 2 2 3 3" xfId="26750" xr:uid="{00000000-0005-0000-0000-0000D05C0000}"/>
    <cellStyle name="annee semestre 3 2 4 2 2 2 3 2 3 2 2 2 2 2 2 4" xfId="25920" xr:uid="{00000000-0005-0000-0000-0000D15C0000}"/>
    <cellStyle name="annee semestre 3 2 4 2 2 2 3 2 3 2 2 2 2 2 3" xfId="11242" xr:uid="{00000000-0005-0000-0000-0000D25C0000}"/>
    <cellStyle name="annee semestre 3 2 4 2 2 2 3 2 3 2 2 2 2 2 3 2" xfId="12618" xr:uid="{00000000-0005-0000-0000-0000D35C0000}"/>
    <cellStyle name="annee semestre 3 2 4 2 2 2 3 2 3 2 2 2 2 2 3 2 2" xfId="14794" xr:uid="{00000000-0005-0000-0000-0000D45C0000}"/>
    <cellStyle name="annee semestre 3 2 4 2 2 2 3 2 3 2 2 2 2 2 3 2 2 2" xfId="9026" xr:uid="{00000000-0005-0000-0000-0000D55C0000}"/>
    <cellStyle name="annee semestre 3 2 4 2 2 2 3 2 3 2 2 2 2 2 3 2 2 2 2" xfId="33120" xr:uid="{00000000-0005-0000-0000-0000D65C0000}"/>
    <cellStyle name="annee semestre 3 2 4 2 2 2 3 2 3 2 2 2 2 2 3 2 2 3" xfId="30850" xr:uid="{00000000-0005-0000-0000-0000D75C0000}"/>
    <cellStyle name="annee semestre 3 2 4 2 2 2 3 2 3 2 2 2 2 2 3 2 3" xfId="22592" xr:uid="{00000000-0005-0000-0000-0000D85C0000}"/>
    <cellStyle name="annee semestre 3 2 4 2 2 2 3 2 3 2 2 2 2 2 3 3" xfId="16543" xr:uid="{00000000-0005-0000-0000-0000D95C0000}"/>
    <cellStyle name="annee semestre 3 2 4 2 2 2 3 2 3 2 2 2 2 2 3 3 2" xfId="10247" xr:uid="{00000000-0005-0000-0000-0000DA5C0000}"/>
    <cellStyle name="annee semestre 3 2 4 2 2 2 3 2 3 2 2 2 2 2 3 3 2 2" xfId="34858" xr:uid="{00000000-0005-0000-0000-0000DB5C0000}"/>
    <cellStyle name="annee semestre 3 2 4 2 2 2 3 2 3 2 2 2 2 2 3 3 3" xfId="21496" xr:uid="{00000000-0005-0000-0000-0000DC5C0000}"/>
    <cellStyle name="annee semestre 3 2 4 2 2 2 3 2 3 2 2 2 2 2 3 4" xfId="21673" xr:uid="{00000000-0005-0000-0000-0000DD5C0000}"/>
    <cellStyle name="annee semestre 3 2 4 2 2 2 3 2 3 2 2 2 2 3" xfId="15050" xr:uid="{00000000-0005-0000-0000-0000DE5C0000}"/>
    <cellStyle name="annee semestre 3 2 4 2 2 2 3 2 3 2 2 2 2 3 2" xfId="8514" xr:uid="{00000000-0005-0000-0000-0000DF5C0000}"/>
    <cellStyle name="annee semestre 3 2 4 2 2 2 3 2 3 2 2 2 2 3 2 2" xfId="33370" xr:uid="{00000000-0005-0000-0000-0000E05C0000}"/>
    <cellStyle name="annee semestre 3 2 4 2 2 2 3 2 3 2 2 2 2 3 3" xfId="29904" xr:uid="{00000000-0005-0000-0000-0000E15C0000}"/>
    <cellStyle name="annee semestre 3 2 4 2 2 2 3 2 3 2 2 2 2 4" xfId="22161" xr:uid="{00000000-0005-0000-0000-0000E25C0000}"/>
    <cellStyle name="annee semestre 3 2 4 2 2 2 3 2 3 2 2 3" xfId="17371" xr:uid="{00000000-0005-0000-0000-0000E35C0000}"/>
    <cellStyle name="annee semestre 3 2 4 2 2 2 3 2 3 2 2 3 2" xfId="11268" xr:uid="{00000000-0005-0000-0000-0000E45C0000}"/>
    <cellStyle name="annee semestre 3 2 4 2 2 2 3 2 3 2 2 3 2 2" xfId="35686" xr:uid="{00000000-0005-0000-0000-0000E55C0000}"/>
    <cellStyle name="annee semestre 3 2 4 2 2 2 3 2 3 2 2 3 3" xfId="31363" xr:uid="{00000000-0005-0000-0000-0000E65C0000}"/>
    <cellStyle name="annee semestre 3 2 4 2 2 2 3 2 3 2 2 4" xfId="27783" xr:uid="{00000000-0005-0000-0000-0000E75C0000}"/>
    <cellStyle name="annee semestre 3 2 4 2 2 2 3 2 3 3" xfId="3283" xr:uid="{00000000-0005-0000-0000-0000E85C0000}"/>
    <cellStyle name="annee semestre 3 2 4 2 2 2 3 2 3 3 2" xfId="3764" xr:uid="{00000000-0005-0000-0000-0000E95C0000}"/>
    <cellStyle name="annee semestre 3 2 4 2 2 2 3 2 3 3 2 2" xfId="5741" xr:uid="{00000000-0005-0000-0000-0000EA5C0000}"/>
    <cellStyle name="annee semestre 3 2 4 2 2 2 3 2 3 3 2 2 2" xfId="7077" xr:uid="{00000000-0005-0000-0000-0000EB5C0000}"/>
    <cellStyle name="annee semestre 3 2 4 2 2 2 3 2 3 3 2 2 2 2" xfId="6961" xr:uid="{00000000-0005-0000-0000-0000EC5C0000}"/>
    <cellStyle name="annee semestre 3 2 4 2 2 2 3 2 3 3 2 2 2 2 2" xfId="7992" xr:uid="{00000000-0005-0000-0000-0000ED5C0000}"/>
    <cellStyle name="annee semestre 3 2 4 2 2 2 3 2 3 3 2 2 2 2 2 2" xfId="14077" xr:uid="{00000000-0005-0000-0000-0000EE5C0000}"/>
    <cellStyle name="annee semestre 3 2 4 2 2 2 3 2 3 3 2 2 2 2 2 2 2" xfId="20114" xr:uid="{00000000-0005-0000-0000-0000EF5C0000}"/>
    <cellStyle name="annee semestre 3 2 4 2 2 2 3 2 3 3 2 2 2 2 2 2 2 2" xfId="32403" xr:uid="{00000000-0005-0000-0000-0000F05C0000}"/>
    <cellStyle name="annee semestre 3 2 4 2 2 2 3 2 3 3 2 2 2 2 2 2 3" xfId="30702" xr:uid="{00000000-0005-0000-0000-0000F15C0000}"/>
    <cellStyle name="annee semestre 3 2 4 2 2 2 3 2 3 3 2 2 2 2 2 3" xfId="26704" xr:uid="{00000000-0005-0000-0000-0000F25C0000}"/>
    <cellStyle name="annee semestre 3 2 4 2 2 2 3 2 3 3 2 2 2 2 3" xfId="15091" xr:uid="{00000000-0005-0000-0000-0000F35C0000}"/>
    <cellStyle name="annee semestre 3 2 4 2 2 2 3 2 3 3 2 2 2 2 3 2" xfId="11419" xr:uid="{00000000-0005-0000-0000-0000F45C0000}"/>
    <cellStyle name="annee semestre 3 2 4 2 2 2 3 2 3 3 2 2 2 2 3 2 2" xfId="33411" xr:uid="{00000000-0005-0000-0000-0000F55C0000}"/>
    <cellStyle name="annee semestre 3 2 4 2 2 2 3 2 3 3 2 2 2 2 3 3" xfId="22797" xr:uid="{00000000-0005-0000-0000-0000F65C0000}"/>
    <cellStyle name="annee semestre 3 2 4 2 2 2 3 2 3 3 2 2 2 2 4" xfId="22964" xr:uid="{00000000-0005-0000-0000-0000F75C0000}"/>
    <cellStyle name="annee semestre 3 2 4 2 2 2 3 2 3 3 2 2 2 3" xfId="11139" xr:uid="{00000000-0005-0000-0000-0000F85C0000}"/>
    <cellStyle name="annee semestre 3 2 4 2 2 2 3 2 3 3 2 2 2 3 2" xfId="12515" xr:uid="{00000000-0005-0000-0000-0000F95C0000}"/>
    <cellStyle name="annee semestre 3 2 4 2 2 2 3 2 3 3 2 2 2 3 2 2" xfId="14691" xr:uid="{00000000-0005-0000-0000-0000FA5C0000}"/>
    <cellStyle name="annee semestre 3 2 4 2 2 2 3 2 3 3 2 2 2 3 2 2 2" xfId="19677" xr:uid="{00000000-0005-0000-0000-0000FB5C0000}"/>
    <cellStyle name="annee semestre 3 2 4 2 2 2 3 2 3 3 2 2 2 3 2 2 2 2" xfId="33017" xr:uid="{00000000-0005-0000-0000-0000FC5C0000}"/>
    <cellStyle name="annee semestre 3 2 4 2 2 2 3 2 3 3 2 2 2 3 2 2 3" xfId="27832" xr:uid="{00000000-0005-0000-0000-0000FD5C0000}"/>
    <cellStyle name="annee semestre 3 2 4 2 2 2 3 2 3 3 2 2 2 3 2 3" xfId="24773" xr:uid="{00000000-0005-0000-0000-0000FE5C0000}"/>
    <cellStyle name="annee semestre 3 2 4 2 2 2 3 2 3 3 2 2 2 3 3" xfId="17109" xr:uid="{00000000-0005-0000-0000-0000FF5C0000}"/>
    <cellStyle name="annee semestre 3 2 4 2 2 2 3 2 3 3 2 2 2 3 3 2" xfId="8963" xr:uid="{00000000-0005-0000-0000-0000005D0000}"/>
    <cellStyle name="annee semestre 3 2 4 2 2 2 3 2 3 3 2 2 2 3 3 2 2" xfId="35424" xr:uid="{00000000-0005-0000-0000-0000015D0000}"/>
    <cellStyle name="annee semestre 3 2 4 2 2 2 3 2 3 3 2 2 2 3 3 3" xfId="29538" xr:uid="{00000000-0005-0000-0000-0000025D0000}"/>
    <cellStyle name="annee semestre 3 2 4 2 2 2 3 2 3 3 2 2 2 3 4" xfId="22425" xr:uid="{00000000-0005-0000-0000-0000035D0000}"/>
    <cellStyle name="annee semestre 3 2 4 2 2 2 3 2 3 3 2 2 3" xfId="17871" xr:uid="{00000000-0005-0000-0000-0000045D0000}"/>
    <cellStyle name="annee semestre 3 2 4 2 2 2 3 2 3 3 2 2 3 2" xfId="9618" xr:uid="{00000000-0005-0000-0000-0000055D0000}"/>
    <cellStyle name="annee semestre 3 2 4 2 2 2 3 2 3 3 2 2 3 2 2" xfId="36186" xr:uid="{00000000-0005-0000-0000-0000065D0000}"/>
    <cellStyle name="annee semestre 3 2 4 2 2 2 3 2 3 3 2 2 3 3" xfId="24145" xr:uid="{00000000-0005-0000-0000-0000075D0000}"/>
    <cellStyle name="annee semestre 3 2 4 2 2 2 3 2 3 3 2 2 4" xfId="28853" xr:uid="{00000000-0005-0000-0000-0000085D0000}"/>
    <cellStyle name="annee semestre 3 2 4 2 2 2 3 2 3 3 3" xfId="18089" xr:uid="{00000000-0005-0000-0000-0000095D0000}"/>
    <cellStyle name="annee semestre 3 2 4 2 2 2 3 2 3 3 3 2" xfId="13024" xr:uid="{00000000-0005-0000-0000-00000A5D0000}"/>
    <cellStyle name="annee semestre 3 2 4 2 2 2 3 2 3 3 3 2 2" xfId="36404" xr:uid="{00000000-0005-0000-0000-00000B5D0000}"/>
    <cellStyle name="annee semestre 3 2 4 2 2 2 3 2 3 3 3 3" xfId="27326" xr:uid="{00000000-0005-0000-0000-00000C5D0000}"/>
    <cellStyle name="annee semestre 3 2 4 2 2 2 3 2 3 3 4" xfId="26132" xr:uid="{00000000-0005-0000-0000-00000D5D0000}"/>
    <cellStyle name="annee semestre 3 2 4 2 2 2 3 2 4" xfId="18103" xr:uid="{00000000-0005-0000-0000-00000E5D0000}"/>
    <cellStyle name="annee semestre 3 2 4 2 2 2 3 2 4 2" xfId="20401" xr:uid="{00000000-0005-0000-0000-00000F5D0000}"/>
    <cellStyle name="annee semestre 3 2 4 2 2 2 3 2 4 2 2" xfId="36418" xr:uid="{00000000-0005-0000-0000-0000105D0000}"/>
    <cellStyle name="annee semestre 3 2 4 2 2 2 3 2 4 3" xfId="27819" xr:uid="{00000000-0005-0000-0000-0000115D0000}"/>
    <cellStyle name="annee semestre 3 2 4 2 2 2 3 2 5" xfId="25141" xr:uid="{00000000-0005-0000-0000-0000125D0000}"/>
    <cellStyle name="annee semestre 3 2 4 2 2 2 4" xfId="14833" xr:uid="{00000000-0005-0000-0000-0000135D0000}"/>
    <cellStyle name="annee semestre 3 2 4 2 2 2 4 2" xfId="19586" xr:uid="{00000000-0005-0000-0000-0000145D0000}"/>
    <cellStyle name="annee semestre 3 2 4 2 2 2 4 2 2" xfId="33155" xr:uid="{00000000-0005-0000-0000-0000155D0000}"/>
    <cellStyle name="annee semestre 3 2 4 2 2 2 4 3" xfId="28824" xr:uid="{00000000-0005-0000-0000-0000165D0000}"/>
    <cellStyle name="annee semestre 3 2 4 2 2 2 5" xfId="21750" xr:uid="{00000000-0005-0000-0000-0000175D0000}"/>
    <cellStyle name="annee semestre 3 2 4 2 3" xfId="14816" xr:uid="{00000000-0005-0000-0000-0000185D0000}"/>
    <cellStyle name="annee semestre 3 2 4 2 3 2" xfId="19465" xr:uid="{00000000-0005-0000-0000-0000195D0000}"/>
    <cellStyle name="annee semestre 3 2 4 2 3 2 2" xfId="33142" xr:uid="{00000000-0005-0000-0000-00001A5D0000}"/>
    <cellStyle name="annee semestre 3 2 4 2 3 3" xfId="27204" xr:uid="{00000000-0005-0000-0000-00001B5D0000}"/>
    <cellStyle name="annee semestre 3 2 4 2 4" xfId="20826" xr:uid="{00000000-0005-0000-0000-00001C5D0000}"/>
    <cellStyle name="annee semestre 3 2 5" xfId="15671" xr:uid="{00000000-0005-0000-0000-00001D5D0000}"/>
    <cellStyle name="annee semestre 3 2 5 2" xfId="19109" xr:uid="{00000000-0005-0000-0000-00001E5D0000}"/>
    <cellStyle name="annee semestre 3 2 5 2 2" xfId="33987" xr:uid="{00000000-0005-0000-0000-00001F5D0000}"/>
    <cellStyle name="annee semestre 3 2 5 3" xfId="30810" xr:uid="{00000000-0005-0000-0000-0000205D0000}"/>
    <cellStyle name="annee semestre 3 2 6" xfId="28467" xr:uid="{00000000-0005-0000-0000-0000215D0000}"/>
    <cellStyle name="annee semestre 3 3" xfId="16361" xr:uid="{00000000-0005-0000-0000-0000225D0000}"/>
    <cellStyle name="annee semestre 3 3 2" xfId="11748" xr:uid="{00000000-0005-0000-0000-0000235D0000}"/>
    <cellStyle name="annee semestre 3 3 2 2" xfId="34676" xr:uid="{00000000-0005-0000-0000-0000245D0000}"/>
    <cellStyle name="annee semestre 3 3 3" xfId="28921" xr:uid="{00000000-0005-0000-0000-0000255D0000}"/>
    <cellStyle name="annee semestre 3 4" xfId="24664" xr:uid="{00000000-0005-0000-0000-0000265D0000}"/>
    <cellStyle name="annee semestre 4" xfId="418" xr:uid="{00000000-0005-0000-0000-0000275D0000}"/>
    <cellStyle name="annee semestre 4 2" xfId="457" xr:uid="{00000000-0005-0000-0000-0000285D0000}"/>
    <cellStyle name="annee semestre 4 2 2" xfId="470" xr:uid="{00000000-0005-0000-0000-0000295D0000}"/>
    <cellStyle name="annee semestre 4 2 2 2" xfId="473" xr:uid="{00000000-0005-0000-0000-00002A5D0000}"/>
    <cellStyle name="annee semestre 4 2 2 2 2" xfId="505" xr:uid="{00000000-0005-0000-0000-00002B5D0000}"/>
    <cellStyle name="annee semestre 4 2 2 2 2 2" xfId="520" xr:uid="{00000000-0005-0000-0000-00002C5D0000}"/>
    <cellStyle name="annee semestre 4 2 2 2 2 2 2" xfId="530" xr:uid="{00000000-0005-0000-0000-00002D5D0000}"/>
    <cellStyle name="annee semestre 4 2 2 2 2 2 2 2" xfId="554" xr:uid="{00000000-0005-0000-0000-00002E5D0000}"/>
    <cellStyle name="annee semestre 4 2 2 2 2 2 2 2 2" xfId="770" xr:uid="{00000000-0005-0000-0000-00002F5D0000}"/>
    <cellStyle name="annee semestre 4 2 2 2 2 2 2 2 2 2" xfId="855" xr:uid="{00000000-0005-0000-0000-0000305D0000}"/>
    <cellStyle name="annee semestre 4 2 2 2 2 2 2 2 2 2 2" xfId="571" xr:uid="{00000000-0005-0000-0000-0000315D0000}"/>
    <cellStyle name="annee semestre 4 2 2 2 2 2 2 2 2 2 2 2" xfId="975" xr:uid="{00000000-0005-0000-0000-0000325D0000}"/>
    <cellStyle name="annee semestre 4 2 2 2 2 2 2 2 2 2 2 2 2" xfId="1214" xr:uid="{00000000-0005-0000-0000-0000335D0000}"/>
    <cellStyle name="annee semestre 4 2 2 2 2 2 2 2 2 2 2 2 2 2" xfId="1223" xr:uid="{00000000-0005-0000-0000-0000345D0000}"/>
    <cellStyle name="annee semestre 4 2 2 2 2 2 2 2 2 2 2 2 2 2 2" xfId="1627" xr:uid="{00000000-0005-0000-0000-0000355D0000}"/>
    <cellStyle name="annee semestre 4 2 2 2 2 2 2 2 2 2 2 2 2 2 2 2" xfId="1905" xr:uid="{00000000-0005-0000-0000-0000365D0000}"/>
    <cellStyle name="annee semestre 4 2 2 2 2 2 2 2 2 2 2 2 2 2 2 2 2" xfId="2257" xr:uid="{00000000-0005-0000-0000-0000375D0000}"/>
    <cellStyle name="annee semestre 4 2 2 2 2 2 2 2 2 2 2 2 2 2 2 2 2 2" xfId="2795" xr:uid="{00000000-0005-0000-0000-0000385D0000}"/>
    <cellStyle name="annee semestre 4 2 2 2 2 2 2 2 2 2 2 2 2 2 2 2 2 2 2" xfId="4183" xr:uid="{00000000-0005-0000-0000-0000395D0000}"/>
    <cellStyle name="annee semestre 4 2 2 2 2 2 2 2 2 2 2 2 2 2 2 2 2 2 2 2" xfId="4657" xr:uid="{00000000-0005-0000-0000-00003A5D0000}"/>
    <cellStyle name="annee semestre 4 2 2 2 2 2 2 2 2 2 2 2 2 2 2 2 2 2 2 2 2" xfId="5817" xr:uid="{00000000-0005-0000-0000-00003B5D0000}"/>
    <cellStyle name="annee semestre 4 2 2 2 2 2 2 2 2 2 2 2 2 2 2 2 2 2 2 2 2 2" xfId="6313" xr:uid="{00000000-0005-0000-0000-00003C5D0000}"/>
    <cellStyle name="annee semestre 4 2 2 2 2 2 2 2 2 2 2 2 2 2 2 2 2 2 2 2 2 2 2" xfId="6198" xr:uid="{00000000-0005-0000-0000-00003D5D0000}"/>
    <cellStyle name="annee semestre 4 2 2 2 2 2 2 2 2 2 2 2 2 2 2 2 2 2 2 2 2 2 2 2" xfId="7324" xr:uid="{00000000-0005-0000-0000-00003E5D0000}"/>
    <cellStyle name="annee semestre 4 2 2 2 2 2 2 2 2 2 2 2 2 2 2 2 2 2 2 2 2 2 2 2 2" xfId="13489" xr:uid="{00000000-0005-0000-0000-00003F5D0000}"/>
    <cellStyle name="annee semestre 4 2 2 2 2 2 2 2 2 2 2 2 2 2 2 2 2 2 2 2 2 2 2 2 2 2" xfId="19354" xr:uid="{00000000-0005-0000-0000-0000405D0000}"/>
    <cellStyle name="annee semestre 4 2 2 2 2 2 2 2 2 2 2 2 2 2 2 2 2 2 2 2 2 2 2 2 2 2 2" xfId="31815" xr:uid="{00000000-0005-0000-0000-0000415D0000}"/>
    <cellStyle name="annee semestre 4 2 2 2 2 2 2 2 2 2 2 2 2 2 2 2 2 2 2 2 2 2 2 2 2 3" xfId="28603" xr:uid="{00000000-0005-0000-0000-0000425D0000}"/>
    <cellStyle name="annee semestre 4 2 2 2 2 2 2 2 2 2 2 2 2 2 2 2 2 2 2 2 2 2 2 2 3" xfId="28606" xr:uid="{00000000-0005-0000-0000-0000435D0000}"/>
    <cellStyle name="annee semestre 4 2 2 2 2 2 2 2 2 2 2 2 2 2 2 2 2 2 2 2 2 2 2 3" xfId="15433" xr:uid="{00000000-0005-0000-0000-0000445D0000}"/>
    <cellStyle name="annee semestre 4 2 2 2 2 2 2 2 2 2 2 2 2 2 2 2 2 2 2 2 2 2 2 3 2" xfId="11291" xr:uid="{00000000-0005-0000-0000-0000455D0000}"/>
    <cellStyle name="annee semestre 4 2 2 2 2 2 2 2 2 2 2 2 2 2 2 2 2 2 2 2 2 2 2 3 2 2" xfId="33752" xr:uid="{00000000-0005-0000-0000-0000465D0000}"/>
    <cellStyle name="annee semestre 4 2 2 2 2 2 2 2 2 2 2 2 2 2 2 2 2 2 2 2 2 2 2 3 3" xfId="22204" xr:uid="{00000000-0005-0000-0000-0000475D0000}"/>
    <cellStyle name="annee semestre 4 2 2 2 2 2 2 2 2 2 2 2 2 2 2 2 2 2 2 2 2 2 2 4" xfId="22460" xr:uid="{00000000-0005-0000-0000-0000485D0000}"/>
    <cellStyle name="annee semestre 4 2 2 2 2 2 2 2 2 2 2 2 2 2 2 2 2 2 2 2 2 2 3" xfId="10471" xr:uid="{00000000-0005-0000-0000-0000495D0000}"/>
    <cellStyle name="annee semestre 4 2 2 2 2 2 2 2 2 2 2 2 2 2 2 2 2 2 2 2 2 2 3 2" xfId="11951" xr:uid="{00000000-0005-0000-0000-00004A5D0000}"/>
    <cellStyle name="annee semestre 4 2 2 2 2 2 2 2 2 2 2 2 2 2 2 2 2 2 2 2 2 2 3 2 2" xfId="13994" xr:uid="{00000000-0005-0000-0000-00004B5D0000}"/>
    <cellStyle name="annee semestre 4 2 2 2 2 2 2 2 2 2 2 2 2 2 2 2 2 2 2 2 2 2 3 2 2 2" xfId="18799" xr:uid="{00000000-0005-0000-0000-00004C5D0000}"/>
    <cellStyle name="annee semestre 4 2 2 2 2 2 2 2 2 2 2 2 2 2 2 2 2 2 2 2 2 2 3 2 2 2 2" xfId="32320" xr:uid="{00000000-0005-0000-0000-00004D5D0000}"/>
    <cellStyle name="annee semestre 4 2 2 2 2 2 2 2 2 2 2 2 2 2 2 2 2 2 2 2 2 2 3 2 2 3" xfId="29781" xr:uid="{00000000-0005-0000-0000-00004E5D0000}"/>
    <cellStyle name="annee semestre 4 2 2 2 2 2 2 2 2 2 2 2 2 2 2 2 2 2 2 2 2 2 3 2 3" xfId="25598" xr:uid="{00000000-0005-0000-0000-00004F5D0000}"/>
    <cellStyle name="annee semestre 4 2 2 2 2 2 2 2 2 2 2 2 2 2 2 2 2 2 2 2 2 2 3 3" xfId="16264" xr:uid="{00000000-0005-0000-0000-0000505D0000}"/>
    <cellStyle name="annee semestre 4 2 2 2 2 2 2 2 2 2 2 2 2 2 2 2 2 2 2 2 2 2 3 3 2" xfId="9530" xr:uid="{00000000-0005-0000-0000-0000515D0000}"/>
    <cellStyle name="annee semestre 4 2 2 2 2 2 2 2 2 2 2 2 2 2 2 2 2 2 2 2 2 2 3 3 2 2" xfId="34579" xr:uid="{00000000-0005-0000-0000-0000525D0000}"/>
    <cellStyle name="annee semestre 4 2 2 2 2 2 2 2 2 2 2 2 2 2 2 2 2 2 2 2 2 2 3 3 3" xfId="25633" xr:uid="{00000000-0005-0000-0000-0000535D0000}"/>
    <cellStyle name="annee semestre 4 2 2 2 2 2 2 2 2 2 2 2 2 2 2 2 2 2 2 2 2 2 3 4" xfId="21831" xr:uid="{00000000-0005-0000-0000-0000545D0000}"/>
    <cellStyle name="annee semestre 4 2 2 2 2 2 2 2 2 2 2 2 2 2 2 2 2 2 2 2 2 3" xfId="15261" xr:uid="{00000000-0005-0000-0000-0000555D0000}"/>
    <cellStyle name="annee semestre 4 2 2 2 2 2 2 2 2 2 2 2 2 2 2 2 2 2 2 2 2 3 2" xfId="11732" xr:uid="{00000000-0005-0000-0000-0000565D0000}"/>
    <cellStyle name="annee semestre 4 2 2 2 2 2 2 2 2 2 2 2 2 2 2 2 2 2 2 2 2 3 2 2" xfId="33580" xr:uid="{00000000-0005-0000-0000-0000575D0000}"/>
    <cellStyle name="annee semestre 4 2 2 2 2 2 2 2 2 2 2 2 2 2 2 2 2 2 2 2 2 3 3" xfId="29756" xr:uid="{00000000-0005-0000-0000-0000585D0000}"/>
    <cellStyle name="annee semestre 4 2 2 2 2 2 2 2 2 2 2 2 2 2 2 2 2 2 2 2 2 4" xfId="28576" xr:uid="{00000000-0005-0000-0000-0000595D0000}"/>
    <cellStyle name="annee semestre 4 2 2 2 2 2 2 2 2 2 2 2 2 2 2 2 2 2 2 3" xfId="18051" xr:uid="{00000000-0005-0000-0000-00005A5D0000}"/>
    <cellStyle name="annee semestre 4 2 2 2 2 2 2 2 2 2 2 2 2 2 2 2 2 2 2 3 2" xfId="12894" xr:uid="{00000000-0005-0000-0000-00005B5D0000}"/>
    <cellStyle name="annee semestre 4 2 2 2 2 2 2 2 2 2 2 2 2 2 2 2 2 2 2 3 2 2" xfId="36366" xr:uid="{00000000-0005-0000-0000-00005C5D0000}"/>
    <cellStyle name="annee semestre 4 2 2 2 2 2 2 2 2 2 2 2 2 2 2 2 2 2 2 3 3" xfId="28507" xr:uid="{00000000-0005-0000-0000-00005D5D0000}"/>
    <cellStyle name="annee semestre 4 2 2 2 2 2 2 2 2 2 2 2 2 2 2 2 2 2 2 4" xfId="23591" xr:uid="{00000000-0005-0000-0000-00005E5D0000}"/>
    <cellStyle name="annee semestre 4 2 2 2 2 2 2 2 2 2 2 2 2 2 2 2 2 3" xfId="3263" xr:uid="{00000000-0005-0000-0000-00005F5D0000}"/>
    <cellStyle name="annee semestre 4 2 2 2 2 2 2 2 2 2 2 2 2 2 2 2 2 3 2" xfId="3869" xr:uid="{00000000-0005-0000-0000-0000605D0000}"/>
    <cellStyle name="annee semestre 4 2 2 2 2 2 2 2 2 2 2 2 2 2 2 2 2 3 2 2" xfId="5202" xr:uid="{00000000-0005-0000-0000-0000615D0000}"/>
    <cellStyle name="annee semestre 4 2 2 2 2 2 2 2 2 2 2 2 2 2 2 2 2 3 2 2 2" xfId="6716" xr:uid="{00000000-0005-0000-0000-0000625D0000}"/>
    <cellStyle name="annee semestre 4 2 2 2 2 2 2 2 2 2 2 2 2 2 2 2 2 3 2 2 2 2" xfId="6263" xr:uid="{00000000-0005-0000-0000-0000635D0000}"/>
    <cellStyle name="annee semestre 4 2 2 2 2 2 2 2 2 2 2 2 2 2 2 2 2 3 2 2 2 2 2" xfId="7727" xr:uid="{00000000-0005-0000-0000-0000645D0000}"/>
    <cellStyle name="annee semestre 4 2 2 2 2 2 2 2 2 2 2 2 2 2 2 2 2 3 2 2 2 2 2 2" xfId="13250" xr:uid="{00000000-0005-0000-0000-0000655D0000}"/>
    <cellStyle name="annee semestre 4 2 2 2 2 2 2 2 2 2 2 2 2 2 2 2 2 3 2 2 2 2 2 2 2" xfId="12758" xr:uid="{00000000-0005-0000-0000-0000665D0000}"/>
    <cellStyle name="annee semestre 4 2 2 2 2 2 2 2 2 2 2 2 2 2 2 2 2 3 2 2 2 2 2 2 2 2" xfId="31576" xr:uid="{00000000-0005-0000-0000-0000675D0000}"/>
    <cellStyle name="annee semestre 4 2 2 2 2 2 2 2 2 2 2 2 2 2 2 2 2 3 2 2 2 2 2 2 3" xfId="23276" xr:uid="{00000000-0005-0000-0000-0000685D0000}"/>
    <cellStyle name="annee semestre 4 2 2 2 2 2 2 2 2 2 2 2 2 2 2 2 2 3 2 2 2 2 2 3" xfId="29811" xr:uid="{00000000-0005-0000-0000-0000695D0000}"/>
    <cellStyle name="annee semestre 4 2 2 2 2 2 2 2 2 2 2 2 2 2 2 2 2 3 2 2 2 2 3" xfId="17021" xr:uid="{00000000-0005-0000-0000-00006A5D0000}"/>
    <cellStyle name="annee semestre 4 2 2 2 2 2 2 2 2 2 2 2 2 2 2 2 2 3 2 2 2 2 3 2" xfId="11647" xr:uid="{00000000-0005-0000-0000-00006B5D0000}"/>
    <cellStyle name="annee semestre 4 2 2 2 2 2 2 2 2 2 2 2 2 2 2 2 2 3 2 2 2 2 3 2 2" xfId="35336" xr:uid="{00000000-0005-0000-0000-00006C5D0000}"/>
    <cellStyle name="annee semestre 4 2 2 2 2 2 2 2 2 2 2 2 2 2 2 2 2 3 2 2 2 2 3 3" xfId="26639" xr:uid="{00000000-0005-0000-0000-00006D5D0000}"/>
    <cellStyle name="annee semestre 4 2 2 2 2 2 2 2 2 2 2 2 2 2 2 2 2 3 2 2 2 2 4" xfId="22651" xr:uid="{00000000-0005-0000-0000-00006E5D0000}"/>
    <cellStyle name="annee semestre 4 2 2 2 2 2 2 2 2 2 2 2 2 2 2 2 2 3 2 2 2 3" xfId="10874" xr:uid="{00000000-0005-0000-0000-00006F5D0000}"/>
    <cellStyle name="annee semestre 4 2 2 2 2 2 2 2 2 2 2 2 2 2 2 2 2 3 2 2 2 3 2" xfId="12020" xr:uid="{00000000-0005-0000-0000-0000705D0000}"/>
    <cellStyle name="annee semestre 4 2 2 2 2 2 2 2 2 2 2 2 2 2 2 2 2 3 2 2 2 3 2 2" xfId="14048" xr:uid="{00000000-0005-0000-0000-0000715D0000}"/>
    <cellStyle name="annee semestre 4 2 2 2 2 2 2 2 2 2 2 2 2 2 2 2 2 3 2 2 2 3 2 2 2" xfId="19449" xr:uid="{00000000-0005-0000-0000-0000725D0000}"/>
    <cellStyle name="annee semestre 4 2 2 2 2 2 2 2 2 2 2 2 2 2 2 2 2 3 2 2 2 3 2 2 2 2" xfId="32374" xr:uid="{00000000-0005-0000-0000-0000735D0000}"/>
    <cellStyle name="annee semestre 4 2 2 2 2 2 2 2 2 2 2 2 2 2 2 2 2 3 2 2 2 3 2 2 3" xfId="30759" xr:uid="{00000000-0005-0000-0000-0000745D0000}"/>
    <cellStyle name="annee semestre 4 2 2 2 2 2 2 2 2 2 2 2 2 2 2 2 2 3 2 2 2 3 2 3" xfId="22519" xr:uid="{00000000-0005-0000-0000-0000755D0000}"/>
    <cellStyle name="annee semestre 4 2 2 2 2 2 2 2 2 2 2 2 2 2 2 2 2 3 2 2 2 3 3" xfId="15107" xr:uid="{00000000-0005-0000-0000-0000765D0000}"/>
    <cellStyle name="annee semestre 4 2 2 2 2 2 2 2 2 2 2 2 2 2 2 2 2 3 2 2 2 3 3 2" xfId="18638" xr:uid="{00000000-0005-0000-0000-0000775D0000}"/>
    <cellStyle name="annee semestre 4 2 2 2 2 2 2 2 2 2 2 2 2 2 2 2 2 3 2 2 2 3 3 2 2" xfId="33427" xr:uid="{00000000-0005-0000-0000-0000785D0000}"/>
    <cellStyle name="annee semestre 4 2 2 2 2 2 2 2 2 2 2 2 2 2 2 2 2 3 2 2 2 3 3 3" xfId="28544" xr:uid="{00000000-0005-0000-0000-0000795D0000}"/>
    <cellStyle name="annee semestre 4 2 2 2 2 2 2 2 2 2 2 2 2 2 2 2 2 3 2 2 2 3 4" xfId="24231" xr:uid="{00000000-0005-0000-0000-00007A5D0000}"/>
    <cellStyle name="annee semestre 4 2 2 2 2 2 2 2 2 2 2 2 2 2 2 2 2 3 2 2 3" xfId="16685" xr:uid="{00000000-0005-0000-0000-00007B5D0000}"/>
    <cellStyle name="annee semestre 4 2 2 2 2 2 2 2 2 2 2 2 2 2 2 2 2 3 2 2 3 2" xfId="18735" xr:uid="{00000000-0005-0000-0000-00007C5D0000}"/>
    <cellStyle name="annee semestre 4 2 2 2 2 2 2 2 2 2 2 2 2 2 2 2 2 3 2 2 3 2 2" xfId="35000" xr:uid="{00000000-0005-0000-0000-00007D5D0000}"/>
    <cellStyle name="annee semestre 4 2 2 2 2 2 2 2 2 2 2 2 2 2 2 2 2 3 2 2 3 3" xfId="29230" xr:uid="{00000000-0005-0000-0000-00007E5D0000}"/>
    <cellStyle name="annee semestre 4 2 2 2 2 2 2 2 2 2 2 2 2 2 2 2 2 3 2 2 4" xfId="22812" xr:uid="{00000000-0005-0000-0000-00007F5D0000}"/>
    <cellStyle name="annee semestre 4 2 2 2 2 2 2 2 2 2 2 2 2 2 2 2 2 3 3" xfId="18206" xr:uid="{00000000-0005-0000-0000-0000805D0000}"/>
    <cellStyle name="annee semestre 4 2 2 2 2 2 2 2 2 2 2 2 2 2 2 2 2 3 3 2" xfId="12660" xr:uid="{00000000-0005-0000-0000-0000815D0000}"/>
    <cellStyle name="annee semestre 4 2 2 2 2 2 2 2 2 2 2 2 2 2 2 2 2 3 3 2 2" xfId="36521" xr:uid="{00000000-0005-0000-0000-0000825D0000}"/>
    <cellStyle name="annee semestre 4 2 2 2 2 2 2 2 2 2 2 2 2 2 2 2 2 3 3 3" xfId="30490" xr:uid="{00000000-0005-0000-0000-0000835D0000}"/>
    <cellStyle name="annee semestre 4 2 2 2 2 2 2 2 2 2 2 2 2 2 2 2 2 3 4" xfId="28031" xr:uid="{00000000-0005-0000-0000-0000845D0000}"/>
    <cellStyle name="annee semestre 4 2 2 2 2 2 2 2 2 2 2 2 2 2 2 3" xfId="2528" xr:uid="{00000000-0005-0000-0000-0000855D0000}"/>
    <cellStyle name="annee semestre 4 2 2 2 2 2 2 2 2 2 2 2 2 2 2 3 2" xfId="2244" xr:uid="{00000000-0005-0000-0000-0000865D0000}"/>
    <cellStyle name="annee semestre 4 2 2 2 2 2 2 2 2 2 2 2 2 2 2 3 2 2" xfId="4287" xr:uid="{00000000-0005-0000-0000-0000875D0000}"/>
    <cellStyle name="annee semestre 4 2 2 2 2 2 2 2 2 2 2 2 2 2 2 3 2 2 2" xfId="4761" xr:uid="{00000000-0005-0000-0000-0000885D0000}"/>
    <cellStyle name="annee semestre 4 2 2 2 2 2 2 2 2 2 2 2 2 2 2 3 2 2 2 2" xfId="5038" xr:uid="{00000000-0005-0000-0000-0000895D0000}"/>
    <cellStyle name="annee semestre 4 2 2 2 2 2 2 2 2 2 2 2 2 2 2 3 2 2 2 2 2" xfId="6407" xr:uid="{00000000-0005-0000-0000-00008A5D0000}"/>
    <cellStyle name="annee semestre 4 2 2 2 2 2 2 2 2 2 2 2 2 2 2 3 2 2 2 2 2 2" xfId="7041" xr:uid="{00000000-0005-0000-0000-00008B5D0000}"/>
    <cellStyle name="annee semestre 4 2 2 2 2 2 2 2 2 2 2 2 2 2 2 3 2 2 2 2 2 2 2" xfId="7418" xr:uid="{00000000-0005-0000-0000-00008C5D0000}"/>
    <cellStyle name="annee semestre 4 2 2 2 2 2 2 2 2 2 2 2 2 2 2 3 2 2 2 2 2 2 2 2" xfId="13563" xr:uid="{00000000-0005-0000-0000-00008D5D0000}"/>
    <cellStyle name="annee semestre 4 2 2 2 2 2 2 2 2 2 2 2 2 2 2 3 2 2 2 2 2 2 2 2 2" xfId="19213" xr:uid="{00000000-0005-0000-0000-00008E5D0000}"/>
    <cellStyle name="annee semestre 4 2 2 2 2 2 2 2 2 2 2 2 2 2 2 3 2 2 2 2 2 2 2 2 2 2" xfId="31889" xr:uid="{00000000-0005-0000-0000-00008F5D0000}"/>
    <cellStyle name="annee semestre 4 2 2 2 2 2 2 2 2 2 2 2 2 2 2 3 2 2 2 2 2 2 2 2 3" xfId="26614" xr:uid="{00000000-0005-0000-0000-0000905D0000}"/>
    <cellStyle name="annee semestre 4 2 2 2 2 2 2 2 2 2 2 2 2 2 2 3 2 2 2 2 2 2 2 3" xfId="29051" xr:uid="{00000000-0005-0000-0000-0000915D0000}"/>
    <cellStyle name="annee semestre 4 2 2 2 2 2 2 2 2 2 2 2 2 2 2 3 2 2 2 2 2 2 3" xfId="16961" xr:uid="{00000000-0005-0000-0000-0000925D0000}"/>
    <cellStyle name="annee semestre 4 2 2 2 2 2 2 2 2 2 2 2 2 2 2 3 2 2 2 2 2 2 3 2" xfId="20175" xr:uid="{00000000-0005-0000-0000-0000935D0000}"/>
    <cellStyle name="annee semestre 4 2 2 2 2 2 2 2 2 2 2 2 2 2 2 3 2 2 2 2 2 2 3 2 2" xfId="35276" xr:uid="{00000000-0005-0000-0000-0000945D0000}"/>
    <cellStyle name="annee semestre 4 2 2 2 2 2 2 2 2 2 2 2 2 2 2 3 2 2 2 2 2 2 3 3" xfId="26724" xr:uid="{00000000-0005-0000-0000-0000955D0000}"/>
    <cellStyle name="annee semestre 4 2 2 2 2 2 2 2 2 2 2 2 2 2 2 3 2 2 2 2 2 2 4" xfId="27635" xr:uid="{00000000-0005-0000-0000-0000965D0000}"/>
    <cellStyle name="annee semestre 4 2 2 2 2 2 2 2 2 2 2 2 2 2 2 3 2 2 2 2 2 3" xfId="10565" xr:uid="{00000000-0005-0000-0000-0000975D0000}"/>
    <cellStyle name="annee semestre 4 2 2 2 2 2 2 2 2 2 2 2 2 2 2 3 2 2 2 2 2 3 2" xfId="12145" xr:uid="{00000000-0005-0000-0000-0000985D0000}"/>
    <cellStyle name="annee semestre 4 2 2 2 2 2 2 2 2 2 2 2 2 2 2 3 2 2 2 2 2 3 2 2" xfId="14116" xr:uid="{00000000-0005-0000-0000-0000995D0000}"/>
    <cellStyle name="annee semestre 4 2 2 2 2 2 2 2 2 2 2 2 2 2 2 3 2 2 2 2 2 3 2 2 2" xfId="19644" xr:uid="{00000000-0005-0000-0000-00009A5D0000}"/>
    <cellStyle name="annee semestre 4 2 2 2 2 2 2 2 2 2 2 2 2 2 2 3 2 2 2 2 2 3 2 2 2 2" xfId="32442" xr:uid="{00000000-0005-0000-0000-00009B5D0000}"/>
    <cellStyle name="annee semestre 4 2 2 2 2 2 2 2 2 2 2 2 2 2 2 3 2 2 2 2 2 3 2 2 3" xfId="21520" xr:uid="{00000000-0005-0000-0000-00009C5D0000}"/>
    <cellStyle name="annee semestre 4 2 2 2 2 2 2 2 2 2 2 2 2 2 2 3 2 2 2 2 2 3 2 3" xfId="30845" xr:uid="{00000000-0005-0000-0000-00009D5D0000}"/>
    <cellStyle name="annee semestre 4 2 2 2 2 2 2 2 2 2 2 2 2 2 2 3 2 2 2 2 2 3 3" xfId="18459" xr:uid="{00000000-0005-0000-0000-00009E5D0000}"/>
    <cellStyle name="annee semestre 4 2 2 2 2 2 2 2 2 2 2 2 2 2 2 3 2 2 2 2 2 3 3 2" xfId="8581" xr:uid="{00000000-0005-0000-0000-00009F5D0000}"/>
    <cellStyle name="annee semestre 4 2 2 2 2 2 2 2 2 2 2 2 2 2 2 3 2 2 2 2 2 3 3 2 2" xfId="36774" xr:uid="{00000000-0005-0000-0000-0000A05D0000}"/>
    <cellStyle name="annee semestre 4 2 2 2 2 2 2 2 2 2 2 2 2 2 2 3 2 2 2 2 2 3 3 3" xfId="29850" xr:uid="{00000000-0005-0000-0000-0000A15D0000}"/>
    <cellStyle name="annee semestre 4 2 2 2 2 2 2 2 2 2 2 2 2 2 2 3 2 2 2 2 2 3 4" xfId="21570" xr:uid="{00000000-0005-0000-0000-0000A25D0000}"/>
    <cellStyle name="annee semestre 4 2 2 2 2 2 2 2 2 2 2 2 2 2 2 3 2 2 2 2 3" xfId="17891" xr:uid="{00000000-0005-0000-0000-0000A35D0000}"/>
    <cellStyle name="annee semestre 4 2 2 2 2 2 2 2 2 2 2 2 2 2 2 3 2 2 2 2 3 2" xfId="12916" xr:uid="{00000000-0005-0000-0000-0000A45D0000}"/>
    <cellStyle name="annee semestre 4 2 2 2 2 2 2 2 2 2 2 2 2 2 2 3 2 2 2 2 3 2 2" xfId="36206" xr:uid="{00000000-0005-0000-0000-0000A55D0000}"/>
    <cellStyle name="annee semestre 4 2 2 2 2 2 2 2 2 2 2 2 2 2 2 3 2 2 2 2 3 3" xfId="25605" xr:uid="{00000000-0005-0000-0000-0000A65D0000}"/>
    <cellStyle name="annee semestre 4 2 2 2 2 2 2 2 2 2 2 2 2 2 2 3 2 2 2 2 4" xfId="27436" xr:uid="{00000000-0005-0000-0000-0000A75D0000}"/>
    <cellStyle name="annee semestre 4 2 2 2 2 2 2 2 2 2 2 2 2 2 2 3 2 2 3" xfId="16526" xr:uid="{00000000-0005-0000-0000-0000A85D0000}"/>
    <cellStyle name="annee semestre 4 2 2 2 2 2 2 2 2 2 2 2 2 2 2 3 2 2 3 2" xfId="12718" xr:uid="{00000000-0005-0000-0000-0000A95D0000}"/>
    <cellStyle name="annee semestre 4 2 2 2 2 2 2 2 2 2 2 2 2 2 2 3 2 2 3 2 2" xfId="34841" xr:uid="{00000000-0005-0000-0000-0000AA5D0000}"/>
    <cellStyle name="annee semestre 4 2 2 2 2 2 2 2 2 2 2 2 2 2 2 3 2 2 3 3" xfId="23643" xr:uid="{00000000-0005-0000-0000-0000AB5D0000}"/>
    <cellStyle name="annee semestre 4 2 2 2 2 2 2 2 2 2 2 2 2 2 2 3 2 2 4" xfId="23575" xr:uid="{00000000-0005-0000-0000-0000AC5D0000}"/>
    <cellStyle name="annee semestre 4 2 2 2 2 2 2 2 2 2 2 2 2 2 2 3 3" xfId="3242" xr:uid="{00000000-0005-0000-0000-0000AD5D0000}"/>
    <cellStyle name="annee semestre 4 2 2 2 2 2 2 2 2 2 2 2 2 2 2 3 3 2" xfId="3700" xr:uid="{00000000-0005-0000-0000-0000AE5D0000}"/>
    <cellStyle name="annee semestre 4 2 2 2 2 2 2 2 2 2 2 2 2 2 2 3 3 2 2" xfId="5525" xr:uid="{00000000-0005-0000-0000-0000AF5D0000}"/>
    <cellStyle name="annee semestre 4 2 2 2 2 2 2 2 2 2 2 2 2 2 2 3 3 2 2 2" xfId="6781" xr:uid="{00000000-0005-0000-0000-0000B05D0000}"/>
    <cellStyle name="annee semestre 4 2 2 2 2 2 2 2 2 2 2 2 2 2 2 3 3 2 2 2 2" xfId="6963" xr:uid="{00000000-0005-0000-0000-0000B15D0000}"/>
    <cellStyle name="annee semestre 4 2 2 2 2 2 2 2 2 2 2 2 2 2 2 3 3 2 2 2 2 2" xfId="7792" xr:uid="{00000000-0005-0000-0000-0000B25D0000}"/>
    <cellStyle name="annee semestre 4 2 2 2 2 2 2 2 2 2 2 2 2 2 2 3 3 2 2 2 2 2 2" xfId="14076" xr:uid="{00000000-0005-0000-0000-0000B35D0000}"/>
    <cellStyle name="annee semestre 4 2 2 2 2 2 2 2 2 2 2 2 2 2 2 3 3 2 2 2 2 2 2 2" xfId="12997" xr:uid="{00000000-0005-0000-0000-0000B45D0000}"/>
    <cellStyle name="annee semestre 4 2 2 2 2 2 2 2 2 2 2 2 2 2 2 3 3 2 2 2 2 2 2 2 2" xfId="32402" xr:uid="{00000000-0005-0000-0000-0000B55D0000}"/>
    <cellStyle name="annee semestre 4 2 2 2 2 2 2 2 2 2 2 2 2 2 2 3 3 2 2 2 2 2 2 3" xfId="24588" xr:uid="{00000000-0005-0000-0000-0000B65D0000}"/>
    <cellStyle name="annee semestre 4 2 2 2 2 2 2 2 2 2 2 2 2 2 2 3 3 2 2 2 2 2 3" xfId="27361" xr:uid="{00000000-0005-0000-0000-0000B75D0000}"/>
    <cellStyle name="annee semestre 4 2 2 2 2 2 2 2 2 2 2 2 2 2 2 3 3 2 2 2 2 3" xfId="16885" xr:uid="{00000000-0005-0000-0000-0000B85D0000}"/>
    <cellStyle name="annee semestre 4 2 2 2 2 2 2 2 2 2 2 2 2 2 2 3 3 2 2 2 2 3 2" xfId="9382" xr:uid="{00000000-0005-0000-0000-0000B95D0000}"/>
    <cellStyle name="annee semestre 4 2 2 2 2 2 2 2 2 2 2 2 2 2 2 3 3 2 2 2 2 3 2 2" xfId="35200" xr:uid="{00000000-0005-0000-0000-0000BA5D0000}"/>
    <cellStyle name="annee semestre 4 2 2 2 2 2 2 2 2 2 2 2 2 2 2 3 3 2 2 2 2 3 3" xfId="25926" xr:uid="{00000000-0005-0000-0000-0000BB5D0000}"/>
    <cellStyle name="annee semestre 4 2 2 2 2 2 2 2 2 2 2 2 2 2 2 3 3 2 2 2 2 4" xfId="29389" xr:uid="{00000000-0005-0000-0000-0000BC5D0000}"/>
    <cellStyle name="annee semestre 4 2 2 2 2 2 2 2 2 2 2 2 2 2 2 3 3 2 2 2 3" xfId="10939" xr:uid="{00000000-0005-0000-0000-0000BD5D0000}"/>
    <cellStyle name="annee semestre 4 2 2 2 2 2 2 2 2 2 2 2 2 2 2 3 3 2 2 2 3 2" xfId="12138" xr:uid="{00000000-0005-0000-0000-0000BE5D0000}"/>
    <cellStyle name="annee semestre 4 2 2 2 2 2 2 2 2 2 2 2 2 2 2 3 3 2 2 2 3 2 2" xfId="13545" xr:uid="{00000000-0005-0000-0000-0000BF5D0000}"/>
    <cellStyle name="annee semestre 4 2 2 2 2 2 2 2 2 2 2 2 2 2 2 3 3 2 2 2 3 2 2 2" xfId="8284" xr:uid="{00000000-0005-0000-0000-0000C05D0000}"/>
    <cellStyle name="annee semestre 4 2 2 2 2 2 2 2 2 2 2 2 2 2 2 3 3 2 2 2 3 2 2 2 2" xfId="31871" xr:uid="{00000000-0005-0000-0000-0000C15D0000}"/>
    <cellStyle name="annee semestre 4 2 2 2 2 2 2 2 2 2 2 2 2 2 2 3 3 2 2 2 3 2 2 3" xfId="31421" xr:uid="{00000000-0005-0000-0000-0000C25D0000}"/>
    <cellStyle name="annee semestre 4 2 2 2 2 2 2 2 2 2 2 2 2 2 2 3 3 2 2 2 3 2 3" xfId="22187" xr:uid="{00000000-0005-0000-0000-0000C35D0000}"/>
    <cellStyle name="annee semestre 4 2 2 2 2 2 2 2 2 2 2 2 2 2 2 3 3 2 2 2 3 3" xfId="16653" xr:uid="{00000000-0005-0000-0000-0000C45D0000}"/>
    <cellStyle name="annee semestre 4 2 2 2 2 2 2 2 2 2 2 2 2 2 2 3 3 2 2 2 3 3 2" xfId="19874" xr:uid="{00000000-0005-0000-0000-0000C55D0000}"/>
    <cellStyle name="annee semestre 4 2 2 2 2 2 2 2 2 2 2 2 2 2 2 3 3 2 2 2 3 3 2 2" xfId="34968" xr:uid="{00000000-0005-0000-0000-0000C65D0000}"/>
    <cellStyle name="annee semestre 4 2 2 2 2 2 2 2 2 2 2 2 2 2 2 3 3 2 2 2 3 3 3" xfId="26886" xr:uid="{00000000-0005-0000-0000-0000C75D0000}"/>
    <cellStyle name="annee semestre 4 2 2 2 2 2 2 2 2 2 2 2 2 2 2 3 3 2 2 2 3 4" xfId="20768" xr:uid="{00000000-0005-0000-0000-0000C85D0000}"/>
    <cellStyle name="annee semestre 4 2 2 2 2 2 2 2 2 2 2 2 2 2 2 3 3 2 2 3" xfId="18244" xr:uid="{00000000-0005-0000-0000-0000C95D0000}"/>
    <cellStyle name="annee semestre 4 2 2 2 2 2 2 2 2 2 2 2 2 2 2 3 3 2 2 3 2" xfId="8340" xr:uid="{00000000-0005-0000-0000-0000CA5D0000}"/>
    <cellStyle name="annee semestre 4 2 2 2 2 2 2 2 2 2 2 2 2 2 2 3 3 2 2 3 2 2" xfId="36559" xr:uid="{00000000-0005-0000-0000-0000CB5D0000}"/>
    <cellStyle name="annee semestre 4 2 2 2 2 2 2 2 2 2 2 2 2 2 2 3 3 2 2 3 3" xfId="24345" xr:uid="{00000000-0005-0000-0000-0000CC5D0000}"/>
    <cellStyle name="annee semestre 4 2 2 2 2 2 2 2 2 2 2 2 2 2 2 3 3 2 2 4" xfId="28941" xr:uid="{00000000-0005-0000-0000-0000CD5D0000}"/>
    <cellStyle name="annee semestre 4 2 2 2 2 2 2 2 2 2 2 2 2 2 2 3 3 3" xfId="17124" xr:uid="{00000000-0005-0000-0000-0000CE5D0000}"/>
    <cellStyle name="annee semestre 4 2 2 2 2 2 2 2 2 2 2 2 2 2 2 3 3 3 2" xfId="19758" xr:uid="{00000000-0005-0000-0000-0000CF5D0000}"/>
    <cellStyle name="annee semestre 4 2 2 2 2 2 2 2 2 2 2 2 2 2 2 3 3 3 2 2" xfId="35439" xr:uid="{00000000-0005-0000-0000-0000D05D0000}"/>
    <cellStyle name="annee semestre 4 2 2 2 2 2 2 2 2 2 2 2 2 2 2 3 3 3 3" xfId="25262" xr:uid="{00000000-0005-0000-0000-0000D15D0000}"/>
    <cellStyle name="annee semestre 4 2 2 2 2 2 2 2 2 2 2 2 2 2 2 3 3 4" xfId="25934" xr:uid="{00000000-0005-0000-0000-0000D25D0000}"/>
    <cellStyle name="annee semestre 4 2 2 2 2 2 2 2 2 2 2 2 2 2 2 4" xfId="15853" xr:uid="{00000000-0005-0000-0000-0000D35D0000}"/>
    <cellStyle name="annee semestre 4 2 2 2 2 2 2 2 2 2 2 2 2 2 2 4 2" xfId="13144" xr:uid="{00000000-0005-0000-0000-0000D45D0000}"/>
    <cellStyle name="annee semestre 4 2 2 2 2 2 2 2 2 2 2 2 2 2 2 4 2 2" xfId="34169" xr:uid="{00000000-0005-0000-0000-0000D55D0000}"/>
    <cellStyle name="annee semestre 4 2 2 2 2 2 2 2 2 2 2 2 2 2 2 4 3" xfId="30311" xr:uid="{00000000-0005-0000-0000-0000D65D0000}"/>
    <cellStyle name="annee semestre 4 2 2 2 2 2 2 2 2 2 2 2 2 2 2 5" xfId="21765" xr:uid="{00000000-0005-0000-0000-0000D75D0000}"/>
    <cellStyle name="annee semestre 4 2 2 2 2 2 2 2 2 2 2 2 2 3" xfId="17761" xr:uid="{00000000-0005-0000-0000-0000D85D0000}"/>
    <cellStyle name="annee semestre 4 2 2 2 2 2 2 2 2 2 2 2 2 3 2" xfId="13026" xr:uid="{00000000-0005-0000-0000-0000D95D0000}"/>
    <cellStyle name="annee semestre 4 2 2 2 2 2 2 2 2 2 2 2 2 3 2 2" xfId="36076" xr:uid="{00000000-0005-0000-0000-0000DA5D0000}"/>
    <cellStyle name="annee semestre 4 2 2 2 2 2 2 2 2 2 2 2 2 3 3" xfId="29070" xr:uid="{00000000-0005-0000-0000-0000DB5D0000}"/>
    <cellStyle name="annee semestre 4 2 2 2 2 2 2 2 2 2 2 2 2 4" xfId="25373" xr:uid="{00000000-0005-0000-0000-0000DC5D0000}"/>
    <cellStyle name="annee semestre 4 2 2 2 2 2 2 2 2 2 2 2 3" xfId="1421" xr:uid="{00000000-0005-0000-0000-0000DD5D0000}"/>
    <cellStyle name="annee semestre 4 2 2 2 2 2 2 2 2 2 2 2 3 2" xfId="1743" xr:uid="{00000000-0005-0000-0000-0000DE5D0000}"/>
    <cellStyle name="annee semestre 4 2 2 2 2 2 2 2 2 2 2 2 3 2 2" xfId="2021" xr:uid="{00000000-0005-0000-0000-0000DF5D0000}"/>
    <cellStyle name="annee semestre 4 2 2 2 2 2 2 2 2 2 2 2 3 2 2 2" xfId="2193" xr:uid="{00000000-0005-0000-0000-0000E05D0000}"/>
    <cellStyle name="annee semestre 4 2 2 2 2 2 2 2 2 2 2 2 3 2 2 2 2" xfId="2911" xr:uid="{00000000-0005-0000-0000-0000E15D0000}"/>
    <cellStyle name="annee semestre 4 2 2 2 2 2 2 2 2 2 2 2 3 2 2 2 2 2" xfId="3803" xr:uid="{00000000-0005-0000-0000-0000E25D0000}"/>
    <cellStyle name="annee semestre 4 2 2 2 2 2 2 2 2 2 2 2 3 2 2 2 2 2 2" xfId="3706" xr:uid="{00000000-0005-0000-0000-0000E35D0000}"/>
    <cellStyle name="annee semestre 4 2 2 2 2 2 2 2 2 2 2 2 3 2 2 2 2 2 2 2" xfId="4803" xr:uid="{00000000-0005-0000-0000-0000E45D0000}"/>
    <cellStyle name="annee semestre 4 2 2 2 2 2 2 2 2 2 2 2 3 2 2 2 2 2 2 2 2" xfId="6943" xr:uid="{00000000-0005-0000-0000-0000E55D0000}"/>
    <cellStyle name="annee semestre 4 2 2 2 2 2 2 2 2 2 2 2 3 2 2 2 2 2 2 2 2 2" xfId="5966" xr:uid="{00000000-0005-0000-0000-0000E65D0000}"/>
    <cellStyle name="annee semestre 4 2 2 2 2 2 2 2 2 2 2 2 3 2 2 2 2 2 2 2 2 2 2" xfId="7954" xr:uid="{00000000-0005-0000-0000-0000E75D0000}"/>
    <cellStyle name="annee semestre 4 2 2 2 2 2 2 2 2 2 2 2 3 2 2 2 2 2 2 2 2 2 2 2" xfId="13873" xr:uid="{00000000-0005-0000-0000-0000E85D0000}"/>
    <cellStyle name="annee semestre 4 2 2 2 2 2 2 2 2 2 2 2 3 2 2 2 2 2 2 2 2 2 2 2 2" xfId="18869" xr:uid="{00000000-0005-0000-0000-0000E95D0000}"/>
    <cellStyle name="annee semestre 4 2 2 2 2 2 2 2 2 2 2 2 3 2 2 2 2 2 2 2 2 2 2 2 2 2" xfId="32199" xr:uid="{00000000-0005-0000-0000-0000EA5D0000}"/>
    <cellStyle name="annee semestre 4 2 2 2 2 2 2 2 2 2 2 2 3 2 2 2 2 2 2 2 2 2 2 2 3" xfId="20860" xr:uid="{00000000-0005-0000-0000-0000EB5D0000}"/>
    <cellStyle name="annee semestre 4 2 2 2 2 2 2 2 2 2 2 2 3 2 2 2 2 2 2 2 2 2 2 3" xfId="27707" xr:uid="{00000000-0005-0000-0000-0000EC5D0000}"/>
    <cellStyle name="annee semestre 4 2 2 2 2 2 2 2 2 2 2 2 3 2 2 2 2 2 2 2 2 2 3" xfId="17936" xr:uid="{00000000-0005-0000-0000-0000ED5D0000}"/>
    <cellStyle name="annee semestre 4 2 2 2 2 2 2 2 2 2 2 2 3 2 2 2 2 2 2 2 2 2 3 2" xfId="8344" xr:uid="{00000000-0005-0000-0000-0000EE5D0000}"/>
    <cellStyle name="annee semestre 4 2 2 2 2 2 2 2 2 2 2 2 3 2 2 2 2 2 2 2 2 2 3 2 2" xfId="36251" xr:uid="{00000000-0005-0000-0000-0000EF5D0000}"/>
    <cellStyle name="annee semestre 4 2 2 2 2 2 2 2 2 2 2 2 3 2 2 2 2 2 2 2 2 2 3 3" xfId="22986" xr:uid="{00000000-0005-0000-0000-0000F05D0000}"/>
    <cellStyle name="annee semestre 4 2 2 2 2 2 2 2 2 2 2 2 3 2 2 2 2 2 2 2 2 2 4" xfId="22823" xr:uid="{00000000-0005-0000-0000-0000F15D0000}"/>
    <cellStyle name="annee semestre 4 2 2 2 2 2 2 2 2 2 2 2 3 2 2 2 2 2 2 2 2 3" xfId="11101" xr:uid="{00000000-0005-0000-0000-0000F25D0000}"/>
    <cellStyle name="annee semestre 4 2 2 2 2 2 2 2 2 2 2 2 3 2 2 2 2 2 2 2 2 3 2" xfId="12477" xr:uid="{00000000-0005-0000-0000-0000F35D0000}"/>
    <cellStyle name="annee semestre 4 2 2 2 2 2 2 2 2 2 2 2 3 2 2 2 2 2 2 2 2 3 2 2" xfId="14653" xr:uid="{00000000-0005-0000-0000-0000F45D0000}"/>
    <cellStyle name="annee semestre 4 2 2 2 2 2 2 2 2 2 2 2 3 2 2 2 2 2 2 2 2 3 2 2 2" xfId="8948" xr:uid="{00000000-0005-0000-0000-0000F55D0000}"/>
    <cellStyle name="annee semestre 4 2 2 2 2 2 2 2 2 2 2 2 3 2 2 2 2 2 2 2 2 3 2 2 2 2" xfId="32979" xr:uid="{00000000-0005-0000-0000-0000F65D0000}"/>
    <cellStyle name="annee semestre 4 2 2 2 2 2 2 2 2 2 2 2 3 2 2 2 2 2 2 2 2 3 2 2 3" xfId="29074" xr:uid="{00000000-0005-0000-0000-0000F75D0000}"/>
    <cellStyle name="annee semestre 4 2 2 2 2 2 2 2 2 2 2 2 3 2 2 2 2 2 2 2 2 3 2 3" xfId="29966" xr:uid="{00000000-0005-0000-0000-0000F85D0000}"/>
    <cellStyle name="annee semestre 4 2 2 2 2 2 2 2 2 2 2 2 3 2 2 2 2 2 2 2 2 3 3" xfId="18393" xr:uid="{00000000-0005-0000-0000-0000F95D0000}"/>
    <cellStyle name="annee semestre 4 2 2 2 2 2 2 2 2 2 2 2 3 2 2 2 2 2 2 2 2 3 3 2" xfId="8213" xr:uid="{00000000-0005-0000-0000-0000FA5D0000}"/>
    <cellStyle name="annee semestre 4 2 2 2 2 2 2 2 2 2 2 2 3 2 2 2 2 2 2 2 2 3 3 2 2" xfId="36708" xr:uid="{00000000-0005-0000-0000-0000FB5D0000}"/>
    <cellStyle name="annee semestre 4 2 2 2 2 2 2 2 2 2 2 2 3 2 2 2 2 2 2 2 2 3 3 3" xfId="30007" xr:uid="{00000000-0005-0000-0000-0000FC5D0000}"/>
    <cellStyle name="annee semestre 4 2 2 2 2 2 2 2 2 2 2 2 3 2 2 2 2 2 2 2 2 3 4" xfId="26632" xr:uid="{00000000-0005-0000-0000-0000FD5D0000}"/>
    <cellStyle name="annee semestre 4 2 2 2 2 2 2 2 2 2 2 2 3 2 2 2 2 2 2 2 3" xfId="17465" xr:uid="{00000000-0005-0000-0000-0000FE5D0000}"/>
    <cellStyle name="annee semestre 4 2 2 2 2 2 2 2 2 2 2 2 3 2 2 2 2 2 2 2 3 2" xfId="8452" xr:uid="{00000000-0005-0000-0000-0000FF5D0000}"/>
    <cellStyle name="annee semestre 4 2 2 2 2 2 2 2 2 2 2 2 3 2 2 2 2 2 2 2 3 2 2" xfId="35780" xr:uid="{00000000-0005-0000-0000-0000005E0000}"/>
    <cellStyle name="annee semestre 4 2 2 2 2 2 2 2 2 2 2 2 3 2 2 2 2 2 2 2 3 3" xfId="31394" xr:uid="{00000000-0005-0000-0000-0000015E0000}"/>
    <cellStyle name="annee semestre 4 2 2 2 2 2 2 2 2 2 2 2 3 2 2 2 2 2 2 2 4" xfId="22024" xr:uid="{00000000-0005-0000-0000-0000025E0000}"/>
    <cellStyle name="annee semestre 4 2 2 2 2 2 2 2 2 2 2 2 3 2 2 2 2 2 3" xfId="16873" xr:uid="{00000000-0005-0000-0000-0000035E0000}"/>
    <cellStyle name="annee semestre 4 2 2 2 2 2 2 2 2 2 2 2 3 2 2 2 2 2 3 2" xfId="20358" xr:uid="{00000000-0005-0000-0000-0000045E0000}"/>
    <cellStyle name="annee semestre 4 2 2 2 2 2 2 2 2 2 2 2 3 2 2 2 2 2 3 2 2" xfId="35188" xr:uid="{00000000-0005-0000-0000-0000055E0000}"/>
    <cellStyle name="annee semestre 4 2 2 2 2 2 2 2 2 2 2 2 3 2 2 2 2 2 3 3" xfId="30499" xr:uid="{00000000-0005-0000-0000-0000065E0000}"/>
    <cellStyle name="annee semestre 4 2 2 2 2 2 2 2 2 2 2 2 3 2 2 2 2 2 4" xfId="25951" xr:uid="{00000000-0005-0000-0000-0000075E0000}"/>
    <cellStyle name="annee semestre 4 2 2 2 2 2 2 2 2 2 2 2 3 2 2 2 3" xfId="3393" xr:uid="{00000000-0005-0000-0000-0000085E0000}"/>
    <cellStyle name="annee semestre 4 2 2 2 2 2 2 2 2 2 2 2 3 2 2 2 3 2" xfId="4372" xr:uid="{00000000-0005-0000-0000-0000095E0000}"/>
    <cellStyle name="annee semestre 4 2 2 2 2 2 2 2 2 2 2 2 3 2 2 2 3 2 2" xfId="5047" xr:uid="{00000000-0005-0000-0000-00000A5E0000}"/>
    <cellStyle name="annee semestre 4 2 2 2 2 2 2 2 2 2 2 2 3 2 2 2 3 2 2 2" xfId="6708" xr:uid="{00000000-0005-0000-0000-00000B5E0000}"/>
    <cellStyle name="annee semestre 4 2 2 2 2 2 2 2 2 2 2 2 3 2 2 2 3 2 2 2 2" xfId="6020" xr:uid="{00000000-0005-0000-0000-00000C5E0000}"/>
    <cellStyle name="annee semestre 4 2 2 2 2 2 2 2 2 2 2 2 3 2 2 2 3 2 2 2 2 2" xfId="7719" xr:uid="{00000000-0005-0000-0000-00000D5E0000}"/>
    <cellStyle name="annee semestre 4 2 2 2 2 2 2 2 2 2 2 2 3 2 2 2 3 2 2 2 2 2 2" xfId="13590" xr:uid="{00000000-0005-0000-0000-00000E5E0000}"/>
    <cellStyle name="annee semestre 4 2 2 2 2 2 2 2 2 2 2 2 3 2 2 2 3 2 2 2 2 2 2 2" xfId="8571" xr:uid="{00000000-0005-0000-0000-00000F5E0000}"/>
    <cellStyle name="annee semestre 4 2 2 2 2 2 2 2 2 2 2 2 3 2 2 2 3 2 2 2 2 2 2 2 2" xfId="31916" xr:uid="{00000000-0005-0000-0000-0000105E0000}"/>
    <cellStyle name="annee semestre 4 2 2 2 2 2 2 2 2 2 2 2 3 2 2 2 3 2 2 2 2 2 2 3" xfId="29755" xr:uid="{00000000-0005-0000-0000-0000115E0000}"/>
    <cellStyle name="annee semestre 4 2 2 2 2 2 2 2 2 2 2 2 3 2 2 2 3 2 2 2 2 2 3" xfId="29426" xr:uid="{00000000-0005-0000-0000-0000125E0000}"/>
    <cellStyle name="annee semestre 4 2 2 2 2 2 2 2 2 2 2 2 3 2 2 2 3 2 2 2 2 3" xfId="16310" xr:uid="{00000000-0005-0000-0000-0000135E0000}"/>
    <cellStyle name="annee semestre 4 2 2 2 2 2 2 2 2 2 2 2 3 2 2 2 3 2 2 2 2 3 2" xfId="10239" xr:uid="{00000000-0005-0000-0000-0000145E0000}"/>
    <cellStyle name="annee semestre 4 2 2 2 2 2 2 2 2 2 2 2 3 2 2 2 3 2 2 2 2 3 2 2" xfId="34625" xr:uid="{00000000-0005-0000-0000-0000155E0000}"/>
    <cellStyle name="annee semestre 4 2 2 2 2 2 2 2 2 2 2 2 3 2 2 2 3 2 2 2 2 3 3" xfId="31438" xr:uid="{00000000-0005-0000-0000-0000165E0000}"/>
    <cellStyle name="annee semestre 4 2 2 2 2 2 2 2 2 2 2 2 3 2 2 2 3 2 2 2 2 4" xfId="21532" xr:uid="{00000000-0005-0000-0000-0000175E0000}"/>
    <cellStyle name="annee semestre 4 2 2 2 2 2 2 2 2 2 2 2 3 2 2 2 3 2 2 2 3" xfId="10866" xr:uid="{00000000-0005-0000-0000-0000185E0000}"/>
    <cellStyle name="annee semestre 4 2 2 2 2 2 2 2 2 2 2 2 3 2 2 2 3 2 2 2 3 2" xfId="12074" xr:uid="{00000000-0005-0000-0000-0000195E0000}"/>
    <cellStyle name="annee semestre 4 2 2 2 2 2 2 2 2 2 2 2 3 2 2 2 3 2 2 2 3 2 2" xfId="13525" xr:uid="{00000000-0005-0000-0000-00001A5E0000}"/>
    <cellStyle name="annee semestre 4 2 2 2 2 2 2 2 2 2 2 2 3 2 2 2 3 2 2 2 3 2 2 2" xfId="13096" xr:uid="{00000000-0005-0000-0000-00001B5E0000}"/>
    <cellStyle name="annee semestre 4 2 2 2 2 2 2 2 2 2 2 2 3 2 2 2 3 2 2 2 3 2 2 2 2" xfId="31851" xr:uid="{00000000-0005-0000-0000-00001C5E0000}"/>
    <cellStyle name="annee semestre 4 2 2 2 2 2 2 2 2 2 2 2 3 2 2 2 3 2 2 2 3 2 2 3" xfId="30837" xr:uid="{00000000-0005-0000-0000-00001D5E0000}"/>
    <cellStyle name="annee semestre 4 2 2 2 2 2 2 2 2 2 2 2 3 2 2 2 3 2 2 2 3 2 3" xfId="24090" xr:uid="{00000000-0005-0000-0000-00001E5E0000}"/>
    <cellStyle name="annee semestre 4 2 2 2 2 2 2 2 2 2 2 2 3 2 2 2 3 2 2 2 3 3" xfId="16517" xr:uid="{00000000-0005-0000-0000-00001F5E0000}"/>
    <cellStyle name="annee semestre 4 2 2 2 2 2 2 2 2 2 2 2 3 2 2 2 3 2 2 2 3 3 2" xfId="8437" xr:uid="{00000000-0005-0000-0000-0000205E0000}"/>
    <cellStyle name="annee semestre 4 2 2 2 2 2 2 2 2 2 2 2 3 2 2 2 3 2 2 2 3 3 2 2" xfId="34832" xr:uid="{00000000-0005-0000-0000-0000215E0000}"/>
    <cellStyle name="annee semestre 4 2 2 2 2 2 2 2 2 2 2 2 3 2 2 2 3 2 2 2 3 3 3" xfId="25178" xr:uid="{00000000-0005-0000-0000-0000225E0000}"/>
    <cellStyle name="annee semestre 4 2 2 2 2 2 2 2 2 2 2 2 3 2 2 2 3 2 2 2 3 4" xfId="25997" xr:uid="{00000000-0005-0000-0000-0000235E0000}"/>
    <cellStyle name="annee semestre 4 2 2 2 2 2 2 2 2 2 2 2 3 2 2 2 3 2 2 3" xfId="18343" xr:uid="{00000000-0005-0000-0000-0000245E0000}"/>
    <cellStyle name="annee semestre 4 2 2 2 2 2 2 2 2 2 2 2 3 2 2 2 3 2 2 3 2" xfId="18672" xr:uid="{00000000-0005-0000-0000-0000255E0000}"/>
    <cellStyle name="annee semestre 4 2 2 2 2 2 2 2 2 2 2 2 3 2 2 2 3 2 2 3 2 2" xfId="36658" xr:uid="{00000000-0005-0000-0000-0000265E0000}"/>
    <cellStyle name="annee semestre 4 2 2 2 2 2 2 2 2 2 2 2 3 2 2 2 3 2 2 3 3" xfId="28875" xr:uid="{00000000-0005-0000-0000-0000275E0000}"/>
    <cellStyle name="annee semestre 4 2 2 2 2 2 2 2 2 2 2 2 3 2 2 2 3 2 2 4" xfId="27761" xr:uid="{00000000-0005-0000-0000-0000285E0000}"/>
    <cellStyle name="annee semestre 4 2 2 2 2 2 2 2 2 2 2 2 3 2 2 2 3 3" xfId="18520" xr:uid="{00000000-0005-0000-0000-0000295E0000}"/>
    <cellStyle name="annee semestre 4 2 2 2 2 2 2 2 2 2 2 2 3 2 2 2 3 3 2" xfId="8783" xr:uid="{00000000-0005-0000-0000-00002A5E0000}"/>
    <cellStyle name="annee semestre 4 2 2 2 2 2 2 2 2 2 2 2 3 2 2 2 3 3 2 2" xfId="36835" xr:uid="{00000000-0005-0000-0000-00002B5E0000}"/>
    <cellStyle name="annee semestre 4 2 2 2 2 2 2 2 2 2 2 2 3 2 2 2 3 3 3" xfId="29084" xr:uid="{00000000-0005-0000-0000-00002C5E0000}"/>
    <cellStyle name="annee semestre 4 2 2 2 2 2 2 2 2 2 2 2 3 2 2 2 3 4" xfId="21444" xr:uid="{00000000-0005-0000-0000-00002D5E0000}"/>
    <cellStyle name="annee semestre 4 2 2 2 2 2 2 2 2 2 2 2 3 2 3" xfId="2644" xr:uid="{00000000-0005-0000-0000-00002E5E0000}"/>
    <cellStyle name="annee semestre 4 2 2 2 2 2 2 2 2 2 2 2 3 2 3 2" xfId="2351" xr:uid="{00000000-0005-0000-0000-00002F5E0000}"/>
    <cellStyle name="annee semestre 4 2 2 2 2 2 2 2 2 2 2 2 3 2 3 2 2" xfId="4132" xr:uid="{00000000-0005-0000-0000-0000305E0000}"/>
    <cellStyle name="annee semestre 4 2 2 2 2 2 2 2 2 2 2 2 3 2 3 2 2 2" xfId="4606" xr:uid="{00000000-0005-0000-0000-0000315E0000}"/>
    <cellStyle name="annee semestre 4 2 2 2 2 2 2 2 2 2 2 2 3 2 3 2 2 2 2" xfId="4798" xr:uid="{00000000-0005-0000-0000-0000325E0000}"/>
    <cellStyle name="annee semestre 4 2 2 2 2 2 2 2 2 2 2 2 3 2 3 2 2 2 2 2" xfId="6907" xr:uid="{00000000-0005-0000-0000-0000335E0000}"/>
    <cellStyle name="annee semestre 4 2 2 2 2 2 2 2 2 2 2 2 3 2 3 2 2 2 2 2 2" xfId="6015" xr:uid="{00000000-0005-0000-0000-0000345E0000}"/>
    <cellStyle name="annee semestre 4 2 2 2 2 2 2 2 2 2 2 2 3 2 3 2 2 2 2 2 2 2" xfId="7918" xr:uid="{00000000-0005-0000-0000-0000355E0000}"/>
    <cellStyle name="annee semestre 4 2 2 2 2 2 2 2 2 2 2 2 3 2 3 2 2 2 2 2 2 2 2" xfId="14437" xr:uid="{00000000-0005-0000-0000-0000365E0000}"/>
    <cellStyle name="annee semestre 4 2 2 2 2 2 2 2 2 2 2 2 3 2 3 2 2 2 2 2 2 2 2 2" xfId="18875" xr:uid="{00000000-0005-0000-0000-0000375E0000}"/>
    <cellStyle name="annee semestre 4 2 2 2 2 2 2 2 2 2 2 2 3 2 3 2 2 2 2 2 2 2 2 2 2" xfId="32763" xr:uid="{00000000-0005-0000-0000-0000385E0000}"/>
    <cellStyle name="annee semestre 4 2 2 2 2 2 2 2 2 2 2 2 3 2 3 2 2 2 2 2 2 2 2 3" xfId="22930" xr:uid="{00000000-0005-0000-0000-0000395E0000}"/>
    <cellStyle name="annee semestre 4 2 2 2 2 2 2 2 2 2 2 2 3 2 3 2 2 2 2 2 2 2 3" xfId="22027" xr:uid="{00000000-0005-0000-0000-00003A5E0000}"/>
    <cellStyle name="annee semestre 4 2 2 2 2 2 2 2 2 2 2 2 3 2 3 2 2 2 2 2 2 3" xfId="16962" xr:uid="{00000000-0005-0000-0000-00003B5E0000}"/>
    <cellStyle name="annee semestre 4 2 2 2 2 2 2 2 2 2 2 2 3 2 3 2 2 2 2 2 2 3 2" xfId="18747" xr:uid="{00000000-0005-0000-0000-00003C5E0000}"/>
    <cellStyle name="annee semestre 4 2 2 2 2 2 2 2 2 2 2 2 3 2 3 2 2 2 2 2 2 3 2 2" xfId="35277" xr:uid="{00000000-0005-0000-0000-00003D5E0000}"/>
    <cellStyle name="annee semestre 4 2 2 2 2 2 2 2 2 2 2 2 3 2 3 2 2 2 2 2 2 3 3" xfId="30231" xr:uid="{00000000-0005-0000-0000-00003E5E0000}"/>
    <cellStyle name="annee semestre 4 2 2 2 2 2 2 2 2 2 2 2 3 2 3 2 2 2 2 2 2 4" xfId="21793" xr:uid="{00000000-0005-0000-0000-00003F5E0000}"/>
    <cellStyle name="annee semestre 4 2 2 2 2 2 2 2 2 2 2 2 3 2 3 2 2 2 2 2 3" xfId="11065" xr:uid="{00000000-0005-0000-0000-0000405E0000}"/>
    <cellStyle name="annee semestre 4 2 2 2 2 2 2 2 2 2 2 2 3 2 3 2 2 2 2 2 3 2" xfId="12441" xr:uid="{00000000-0005-0000-0000-0000415E0000}"/>
    <cellStyle name="annee semestre 4 2 2 2 2 2 2 2 2 2 2 2 3 2 3 2 2 2 2 2 3 2 2" xfId="14617" xr:uid="{00000000-0005-0000-0000-0000425E0000}"/>
    <cellStyle name="annee semestre 4 2 2 2 2 2 2 2 2 2 2 2 3 2 3 2 2 2 2 2 3 2 2 2" xfId="12922" xr:uid="{00000000-0005-0000-0000-0000435E0000}"/>
    <cellStyle name="annee semestre 4 2 2 2 2 2 2 2 2 2 2 2 3 2 3 2 2 2 2 2 3 2 2 2 2" xfId="32943" xr:uid="{00000000-0005-0000-0000-0000445E0000}"/>
    <cellStyle name="annee semestre 4 2 2 2 2 2 2 2 2 2 2 2 3 2 3 2 2 2 2 2 3 2 2 3" xfId="29385" xr:uid="{00000000-0005-0000-0000-0000455E0000}"/>
    <cellStyle name="annee semestre 4 2 2 2 2 2 2 2 2 2 2 2 3 2 3 2 2 2 2 2 3 2 3" xfId="25265" xr:uid="{00000000-0005-0000-0000-0000465E0000}"/>
    <cellStyle name="annee semestre 4 2 2 2 2 2 2 2 2 2 2 2 3 2 3 2 2 2 2 2 3 3" xfId="17616" xr:uid="{00000000-0005-0000-0000-0000475E0000}"/>
    <cellStyle name="annee semestre 4 2 2 2 2 2 2 2 2 2 2 2 3 2 3 2 2 2 2 2 3 3 2" xfId="9588" xr:uid="{00000000-0005-0000-0000-0000485E0000}"/>
    <cellStyle name="annee semestre 4 2 2 2 2 2 2 2 2 2 2 2 3 2 3 2 2 2 2 2 3 3 2 2" xfId="35931" xr:uid="{00000000-0005-0000-0000-0000495E0000}"/>
    <cellStyle name="annee semestre 4 2 2 2 2 2 2 2 2 2 2 2 3 2 3 2 2 2 2 2 3 3 3" xfId="25212" xr:uid="{00000000-0005-0000-0000-00004A5E0000}"/>
    <cellStyle name="annee semestre 4 2 2 2 2 2 2 2 2 2 2 2 3 2 3 2 2 2 2 2 3 4" xfId="23867" xr:uid="{00000000-0005-0000-0000-00004B5E0000}"/>
    <cellStyle name="annee semestre 4 2 2 2 2 2 2 2 2 2 2 2 3 2 3 2 2 2 2 3" xfId="15613" xr:uid="{00000000-0005-0000-0000-00004C5E0000}"/>
    <cellStyle name="annee semestre 4 2 2 2 2 2 2 2 2 2 2 2 3 2 3 2 2 2 2 3 2" xfId="10182" xr:uid="{00000000-0005-0000-0000-00004D5E0000}"/>
    <cellStyle name="annee semestre 4 2 2 2 2 2 2 2 2 2 2 2 3 2 3 2 2 2 2 3 2 2" xfId="33930" xr:uid="{00000000-0005-0000-0000-00004E5E0000}"/>
    <cellStyle name="annee semestre 4 2 2 2 2 2 2 2 2 2 2 2 3 2 3 2 2 2 2 3 3" xfId="22763" xr:uid="{00000000-0005-0000-0000-00004F5E0000}"/>
    <cellStyle name="annee semestre 4 2 2 2 2 2 2 2 2 2 2 2 3 2 3 2 2 2 2 4" xfId="28939" xr:uid="{00000000-0005-0000-0000-0000505E0000}"/>
    <cellStyle name="annee semestre 4 2 2 2 2 2 2 2 2 2 2 2 3 2 3 2 2 3" xfId="17710" xr:uid="{00000000-0005-0000-0000-0000515E0000}"/>
    <cellStyle name="annee semestre 4 2 2 2 2 2 2 2 2 2 2 2 3 2 3 2 2 3 2" xfId="12944" xr:uid="{00000000-0005-0000-0000-0000525E0000}"/>
    <cellStyle name="annee semestre 4 2 2 2 2 2 2 2 2 2 2 2 3 2 3 2 2 3 2 2" xfId="36025" xr:uid="{00000000-0005-0000-0000-0000535E0000}"/>
    <cellStyle name="annee semestre 4 2 2 2 2 2 2 2 2 2 2 2 3 2 3 2 2 3 3" xfId="26622" xr:uid="{00000000-0005-0000-0000-0000545E0000}"/>
    <cellStyle name="annee semestre 4 2 2 2 2 2 2 2 2 2 2 2 3 2 3 2 2 4" xfId="24032" xr:uid="{00000000-0005-0000-0000-0000555E0000}"/>
    <cellStyle name="annee semestre 4 2 2 2 2 2 2 2 2 2 2 2 3 2 3 3" xfId="3129" xr:uid="{00000000-0005-0000-0000-0000565E0000}"/>
    <cellStyle name="annee semestre 4 2 2 2 2 2 2 2 2 2 2 2 3 2 3 3 2" xfId="3762" xr:uid="{00000000-0005-0000-0000-0000575E0000}"/>
    <cellStyle name="annee semestre 4 2 2 2 2 2 2 2 2 2 2 2 3 2 3 3 2 2" xfId="4860" xr:uid="{00000000-0005-0000-0000-0000585E0000}"/>
    <cellStyle name="annee semestre 4 2 2 2 2 2 2 2 2 2 2 2 3 2 3 3 2 2 2" xfId="6925" xr:uid="{00000000-0005-0000-0000-0000595E0000}"/>
    <cellStyle name="annee semestre 4 2 2 2 2 2 2 2 2 2 2 2 3 2 3 3 2 2 2 2" xfId="6119" xr:uid="{00000000-0005-0000-0000-00005A5E0000}"/>
    <cellStyle name="annee semestre 4 2 2 2 2 2 2 2 2 2 2 2 3 2 3 3 2 2 2 2 2" xfId="7936" xr:uid="{00000000-0005-0000-0000-00005B5E0000}"/>
    <cellStyle name="annee semestre 4 2 2 2 2 2 2 2 2 2 2 2 3 2 3 3 2 2 2 2 2 2" xfId="13416" xr:uid="{00000000-0005-0000-0000-00005C5E0000}"/>
    <cellStyle name="annee semestre 4 2 2 2 2 2 2 2 2 2 2 2 3 2 3 3 2 2 2 2 2 2 2" xfId="10408" xr:uid="{00000000-0005-0000-0000-00005D5E0000}"/>
    <cellStyle name="annee semestre 4 2 2 2 2 2 2 2 2 2 2 2 3 2 3 3 2 2 2 2 2 2 2 2" xfId="31742" xr:uid="{00000000-0005-0000-0000-00005E5E0000}"/>
    <cellStyle name="annee semestre 4 2 2 2 2 2 2 2 2 2 2 2 3 2 3 3 2 2 2 2 2 2 3" xfId="25721" xr:uid="{00000000-0005-0000-0000-00005F5E0000}"/>
    <cellStyle name="annee semestre 4 2 2 2 2 2 2 2 2 2 2 2 3 2 3 3 2 2 2 2 2 3" xfId="29768" xr:uid="{00000000-0005-0000-0000-0000605E0000}"/>
    <cellStyle name="annee semestre 4 2 2 2 2 2 2 2 2 2 2 2 3 2 3 3 2 2 2 2 3" xfId="17023" xr:uid="{00000000-0005-0000-0000-0000615E0000}"/>
    <cellStyle name="annee semestre 4 2 2 2 2 2 2 2 2 2 2 2 3 2 3 3 2 2 2 2 3 2" xfId="18964" xr:uid="{00000000-0005-0000-0000-0000625E0000}"/>
    <cellStyle name="annee semestre 4 2 2 2 2 2 2 2 2 2 2 2 3 2 3 3 2 2 2 2 3 2 2" xfId="35338" xr:uid="{00000000-0005-0000-0000-0000635E0000}"/>
    <cellStyle name="annee semestre 4 2 2 2 2 2 2 2 2 2 2 2 3 2 3 3 2 2 2 2 3 3" xfId="23950" xr:uid="{00000000-0005-0000-0000-0000645E0000}"/>
    <cellStyle name="annee semestre 4 2 2 2 2 2 2 2 2 2 2 2 3 2 3 3 2 2 2 2 4" xfId="27933" xr:uid="{00000000-0005-0000-0000-0000655E0000}"/>
    <cellStyle name="annee semestre 4 2 2 2 2 2 2 2 2 2 2 2 3 2 3 3 2 2 2 3" xfId="11083" xr:uid="{00000000-0005-0000-0000-0000665E0000}"/>
    <cellStyle name="annee semestre 4 2 2 2 2 2 2 2 2 2 2 2 3 2 3 3 2 2 2 3 2" xfId="12459" xr:uid="{00000000-0005-0000-0000-0000675E0000}"/>
    <cellStyle name="annee semestre 4 2 2 2 2 2 2 2 2 2 2 2 3 2 3 3 2 2 2 3 2 2" xfId="14635" xr:uid="{00000000-0005-0000-0000-0000685E0000}"/>
    <cellStyle name="annee semestre 4 2 2 2 2 2 2 2 2 2 2 2 3 2 3 3 2 2 2 3 2 2 2" xfId="19000" xr:uid="{00000000-0005-0000-0000-0000695E0000}"/>
    <cellStyle name="annee semestre 4 2 2 2 2 2 2 2 2 2 2 2 3 2 3 3 2 2 2 3 2 2 2 2" xfId="32961" xr:uid="{00000000-0005-0000-0000-00006A5E0000}"/>
    <cellStyle name="annee semestre 4 2 2 2 2 2 2 2 2 2 2 2 3 2 3 3 2 2 2 3 2 2 3" xfId="21324" xr:uid="{00000000-0005-0000-0000-00006B5E0000}"/>
    <cellStyle name="annee semestre 4 2 2 2 2 2 2 2 2 2 2 2 3 2 3 3 2 2 2 3 2 3" xfId="30492" xr:uid="{00000000-0005-0000-0000-00006C5E0000}"/>
    <cellStyle name="annee semestre 4 2 2 2 2 2 2 2 2 2 2 2 3 2 3 3 2 2 2 3 3" xfId="18350" xr:uid="{00000000-0005-0000-0000-00006D5E0000}"/>
    <cellStyle name="annee semestre 4 2 2 2 2 2 2 2 2 2 2 2 3 2 3 3 2 2 2 3 3 2" xfId="20128" xr:uid="{00000000-0005-0000-0000-00006E5E0000}"/>
    <cellStyle name="annee semestre 4 2 2 2 2 2 2 2 2 2 2 2 3 2 3 3 2 2 2 3 3 2 2" xfId="36665" xr:uid="{00000000-0005-0000-0000-00006F5E0000}"/>
    <cellStyle name="annee semestre 4 2 2 2 2 2 2 2 2 2 2 2 3 2 3 3 2 2 2 3 3 3" xfId="26942" xr:uid="{00000000-0005-0000-0000-0000705E0000}"/>
    <cellStyle name="annee semestre 4 2 2 2 2 2 2 2 2 2 2 2 3 2 3 3 2 2 2 3 4" xfId="23055" xr:uid="{00000000-0005-0000-0000-0000715E0000}"/>
    <cellStyle name="annee semestre 4 2 2 2 2 2 2 2 2 2 2 2 3 2 3 3 2 2 3" xfId="17925" xr:uid="{00000000-0005-0000-0000-0000725E0000}"/>
    <cellStyle name="annee semestre 4 2 2 2 2 2 2 2 2 2 2 2 3 2 3 3 2 2 3 2" xfId="11683" xr:uid="{00000000-0005-0000-0000-0000735E0000}"/>
    <cellStyle name="annee semestre 4 2 2 2 2 2 2 2 2 2 2 2 3 2 3 3 2 2 3 2 2" xfId="36240" xr:uid="{00000000-0005-0000-0000-0000745E0000}"/>
    <cellStyle name="annee semestre 4 2 2 2 2 2 2 2 2 2 2 2 3 2 3 3 2 2 3 3" xfId="21542" xr:uid="{00000000-0005-0000-0000-0000755E0000}"/>
    <cellStyle name="annee semestre 4 2 2 2 2 2 2 2 2 2 2 2 3 2 3 3 2 2 4" xfId="25595" xr:uid="{00000000-0005-0000-0000-0000765E0000}"/>
    <cellStyle name="annee semestre 4 2 2 2 2 2 2 2 2 2 2 2 3 2 3 3 3" xfId="15230" xr:uid="{00000000-0005-0000-0000-0000775E0000}"/>
    <cellStyle name="annee semestre 4 2 2 2 2 2 2 2 2 2 2 2 3 2 3 3 3 2" xfId="11687" xr:uid="{00000000-0005-0000-0000-0000785E0000}"/>
    <cellStyle name="annee semestre 4 2 2 2 2 2 2 2 2 2 2 2 3 2 3 3 3 2 2" xfId="33549" xr:uid="{00000000-0005-0000-0000-0000795E0000}"/>
    <cellStyle name="annee semestre 4 2 2 2 2 2 2 2 2 2 2 2 3 2 3 3 3 3" xfId="26537" xr:uid="{00000000-0005-0000-0000-00007A5E0000}"/>
    <cellStyle name="annee semestre 4 2 2 2 2 2 2 2 2 2 2 2 3 2 3 3 4" xfId="26076" xr:uid="{00000000-0005-0000-0000-00007B5E0000}"/>
    <cellStyle name="annee semestre 4 2 2 2 2 2 2 2 2 2 2 2 3 2 4" xfId="18022" xr:uid="{00000000-0005-0000-0000-00007C5E0000}"/>
    <cellStyle name="annee semestre 4 2 2 2 2 2 2 2 2 2 2 2 3 2 4 2" xfId="20499" xr:uid="{00000000-0005-0000-0000-00007D5E0000}"/>
    <cellStyle name="annee semestre 4 2 2 2 2 2 2 2 2 2 2 2 3 2 4 2 2" xfId="36337" xr:uid="{00000000-0005-0000-0000-00007E5E0000}"/>
    <cellStyle name="annee semestre 4 2 2 2 2 2 2 2 2 2 2 2 3 2 4 3" xfId="29730" xr:uid="{00000000-0005-0000-0000-00007F5E0000}"/>
    <cellStyle name="annee semestre 4 2 2 2 2 2 2 2 2 2 2 2 3 2 5" xfId="26480" xr:uid="{00000000-0005-0000-0000-0000805E0000}"/>
    <cellStyle name="annee semestre 4 2 2 2 2 2 2 2 2 2 2 2 4" xfId="14806" xr:uid="{00000000-0005-0000-0000-0000815E0000}"/>
    <cellStyle name="annee semestre 4 2 2 2 2 2 2 2 2 2 2 2 4 2" xfId="18639" xr:uid="{00000000-0005-0000-0000-0000825E0000}"/>
    <cellStyle name="annee semestre 4 2 2 2 2 2 2 2 2 2 2 2 4 2 2" xfId="33132" xr:uid="{00000000-0005-0000-0000-0000835E0000}"/>
    <cellStyle name="annee semestre 4 2 2 2 2 2 2 2 2 2 2 2 4 3" xfId="28654" xr:uid="{00000000-0005-0000-0000-0000845E0000}"/>
    <cellStyle name="annee semestre 4 2 2 2 2 2 2 2 2 2 2 2 5" xfId="20749" xr:uid="{00000000-0005-0000-0000-0000855E0000}"/>
    <cellStyle name="annee semestre 4 2 2 2 2 2 2 2 2 2 3" xfId="15451" xr:uid="{00000000-0005-0000-0000-0000865E0000}"/>
    <cellStyle name="annee semestre 4 2 2 2 2 2 2 2 2 2 3 2" xfId="19138" xr:uid="{00000000-0005-0000-0000-0000875E0000}"/>
    <cellStyle name="annee semestre 4 2 2 2 2 2 2 2 2 2 3 2 2" xfId="33770" xr:uid="{00000000-0005-0000-0000-0000885E0000}"/>
    <cellStyle name="annee semestre 4 2 2 2 2 2 2 2 2 2 3 3" xfId="26744" xr:uid="{00000000-0005-0000-0000-0000895E0000}"/>
    <cellStyle name="annee semestre 4 2 2 2 2 2 2 2 2 2 4" xfId="28764" xr:uid="{00000000-0005-0000-0000-00008A5E0000}"/>
    <cellStyle name="annee semestre 4 2 2 2 2 2 2 2 3" xfId="696" xr:uid="{00000000-0005-0000-0000-00008B5E0000}"/>
    <cellStyle name="annee semestre 4 2 2 2 2 2 2 2 3 2" xfId="903" xr:uid="{00000000-0005-0000-0000-00008C5E0000}"/>
    <cellStyle name="annee semestre 4 2 2 2 2 2 2 2 3 2 2" xfId="919" xr:uid="{00000000-0005-0000-0000-00008D5E0000}"/>
    <cellStyle name="annee semestre 4 2 2 2 2 2 2 2 3 2 2 2" xfId="1581" xr:uid="{00000000-0005-0000-0000-00008E5E0000}"/>
    <cellStyle name="annee semestre 4 2 2 2 2 2 2 2 3 2 2 2 2" xfId="1242" xr:uid="{00000000-0005-0000-0000-00008F5E0000}"/>
    <cellStyle name="annee semestre 4 2 2 2 2 2 2 2 3 2 2 2 2 2" xfId="1641" xr:uid="{00000000-0005-0000-0000-0000905E0000}"/>
    <cellStyle name="annee semestre 4 2 2 2 2 2 2 2 3 2 2 2 2 2 2" xfId="1919" xr:uid="{00000000-0005-0000-0000-0000915E0000}"/>
    <cellStyle name="annee semestre 4 2 2 2 2 2 2 2 3 2 2 2 2 2 2 2" xfId="2408" xr:uid="{00000000-0005-0000-0000-0000925E0000}"/>
    <cellStyle name="annee semestre 4 2 2 2 2 2 2 2 3 2 2 2 2 2 2 2 2" xfId="2809" xr:uid="{00000000-0005-0000-0000-0000935E0000}"/>
    <cellStyle name="annee semestre 4 2 2 2 2 2 2 2 3 2 2 2 2 2 2 2 2 2" xfId="4233" xr:uid="{00000000-0005-0000-0000-0000945E0000}"/>
    <cellStyle name="annee semestre 4 2 2 2 2 2 2 2 3 2 2 2 2 2 2 2 2 2 2" xfId="4707" xr:uid="{00000000-0005-0000-0000-0000955E0000}"/>
    <cellStyle name="annee semestre 4 2 2 2 2 2 2 2 3 2 2 2 2 2 2 2 2 2 2 2" xfId="5270" xr:uid="{00000000-0005-0000-0000-0000965E0000}"/>
    <cellStyle name="annee semestre 4 2 2 2 2 2 2 2 3 2 2 2 2 2 2 2 2 2 2 2 2" xfId="6563" xr:uid="{00000000-0005-0000-0000-0000975E0000}"/>
    <cellStyle name="annee semestre 4 2 2 2 2 2 2 2 3 2 2 2 2 2 2 2 2 2 2 2 2 2" xfId="5192" xr:uid="{00000000-0005-0000-0000-0000985E0000}"/>
    <cellStyle name="annee semestre 4 2 2 2 2 2 2 2 3 2 2 2 2 2 2 2 2 2 2 2 2 2 2" xfId="7574" xr:uid="{00000000-0005-0000-0000-0000995E0000}"/>
    <cellStyle name="annee semestre 4 2 2 2 2 2 2 2 3 2 2 2 2 2 2 2 2 2 2 2 2 2 2 2" xfId="14386" xr:uid="{00000000-0005-0000-0000-00009A5E0000}"/>
    <cellStyle name="annee semestre 4 2 2 2 2 2 2 2 3 2 2 2 2 2 2 2 2 2 2 2 2 2 2 2 2" xfId="9237" xr:uid="{00000000-0005-0000-0000-00009B5E0000}"/>
    <cellStyle name="annee semestre 4 2 2 2 2 2 2 2 3 2 2 2 2 2 2 2 2 2 2 2 2 2 2 2 2 2" xfId="32712" xr:uid="{00000000-0005-0000-0000-00009C5E0000}"/>
    <cellStyle name="annee semestre 4 2 2 2 2 2 2 2 3 2 2 2 2 2 2 2 2 2 2 2 2 2 2 2 3" xfId="30555" xr:uid="{00000000-0005-0000-0000-00009D5E0000}"/>
    <cellStyle name="annee semestre 4 2 2 2 2 2 2 2 3 2 2 2 2 2 2 2 2 2 2 2 2 2 2 3" xfId="21632" xr:uid="{00000000-0005-0000-0000-00009E5E0000}"/>
    <cellStyle name="annee semestre 4 2 2 2 2 2 2 2 3 2 2 2 2 2 2 2 2 2 2 2 2 2 3" xfId="15117" xr:uid="{00000000-0005-0000-0000-00009F5E0000}"/>
    <cellStyle name="annee semestre 4 2 2 2 2 2 2 2 3 2 2 2 2 2 2 2 2 2 2 2 2 2 3 2" xfId="18676" xr:uid="{00000000-0005-0000-0000-0000A05E0000}"/>
    <cellStyle name="annee semestre 4 2 2 2 2 2 2 2 3 2 2 2 2 2 2 2 2 2 2 2 2 2 3 2 2" xfId="33437" xr:uid="{00000000-0005-0000-0000-0000A15E0000}"/>
    <cellStyle name="annee semestre 4 2 2 2 2 2 2 2 3 2 2 2 2 2 2 2 2 2 2 2 2 2 3 3" xfId="28427" xr:uid="{00000000-0005-0000-0000-0000A25E0000}"/>
    <cellStyle name="annee semestre 4 2 2 2 2 2 2 2 3 2 2 2 2 2 2 2 2 2 2 2 2 2 4" xfId="21124" xr:uid="{00000000-0005-0000-0000-0000A35E0000}"/>
    <cellStyle name="annee semestre 4 2 2 2 2 2 2 2 3 2 2 2 2 2 2 2 2 2 2 2 2 3" xfId="10721" xr:uid="{00000000-0005-0000-0000-0000A45E0000}"/>
    <cellStyle name="annee semestre 4 2 2 2 2 2 2 2 3 2 2 2 2 2 2 2 2 2 2 2 2 3 2" xfId="12347" xr:uid="{00000000-0005-0000-0000-0000A55E0000}"/>
    <cellStyle name="annee semestre 4 2 2 2 2 2 2 2 3 2 2 2 2 2 2 2 2 2 2 2 2 3 2 2" xfId="14523" xr:uid="{00000000-0005-0000-0000-0000A65E0000}"/>
    <cellStyle name="annee semestre 4 2 2 2 2 2 2 2 3 2 2 2 2 2 2 2 2 2 2 2 2 3 2 2 2" xfId="12858" xr:uid="{00000000-0005-0000-0000-0000A75E0000}"/>
    <cellStyle name="annee semestre 4 2 2 2 2 2 2 2 3 2 2 2 2 2 2 2 2 2 2 2 2 3 2 2 2 2" xfId="32849" xr:uid="{00000000-0005-0000-0000-0000A85E0000}"/>
    <cellStyle name="annee semestre 4 2 2 2 2 2 2 2 3 2 2 2 2 2 2 2 2 2 2 2 2 3 2 2 3" xfId="29549" xr:uid="{00000000-0005-0000-0000-0000A95E0000}"/>
    <cellStyle name="annee semestre 4 2 2 2 2 2 2 2 3 2 2 2 2 2 2 2 2 2 2 2 2 3 2 3" xfId="23226" xr:uid="{00000000-0005-0000-0000-0000AA5E0000}"/>
    <cellStyle name="annee semestre 4 2 2 2 2 2 2 2 3 2 2 2 2 2 2 2 2 2 2 2 2 3 3" xfId="18468" xr:uid="{00000000-0005-0000-0000-0000AB5E0000}"/>
    <cellStyle name="annee semestre 4 2 2 2 2 2 2 2 3 2 2 2 2 2 2 2 2 2 2 2 2 3 3 2" xfId="19957" xr:uid="{00000000-0005-0000-0000-0000AC5E0000}"/>
    <cellStyle name="annee semestre 4 2 2 2 2 2 2 2 3 2 2 2 2 2 2 2 2 2 2 2 2 3 3 2 2" xfId="36783" xr:uid="{00000000-0005-0000-0000-0000AD5E0000}"/>
    <cellStyle name="annee semestre 4 2 2 2 2 2 2 2 3 2 2 2 2 2 2 2 2 2 2 2 2 3 3 3" xfId="24962" xr:uid="{00000000-0005-0000-0000-0000AE5E0000}"/>
    <cellStyle name="annee semestre 4 2 2 2 2 2 2 2 3 2 2 2 2 2 2 2 2 2 2 2 2 3 4" xfId="28412" xr:uid="{00000000-0005-0000-0000-0000AF5E0000}"/>
    <cellStyle name="annee semestre 4 2 2 2 2 2 2 2 3 2 2 2 2 2 2 2 2 2 2 2 3" xfId="16430" xr:uid="{00000000-0005-0000-0000-0000B05E0000}"/>
    <cellStyle name="annee semestre 4 2 2 2 2 2 2 2 3 2 2 2 2 2 2 2 2 2 2 2 3 2" xfId="13038" xr:uid="{00000000-0005-0000-0000-0000B15E0000}"/>
    <cellStyle name="annee semestre 4 2 2 2 2 2 2 2 3 2 2 2 2 2 2 2 2 2 2 2 3 2 2" xfId="34745" xr:uid="{00000000-0005-0000-0000-0000B25E0000}"/>
    <cellStyle name="annee semestre 4 2 2 2 2 2 2 2 3 2 2 2 2 2 2 2 2 2 2 2 3 3" xfId="23320" xr:uid="{00000000-0005-0000-0000-0000B35E0000}"/>
    <cellStyle name="annee semestre 4 2 2 2 2 2 2 2 3 2 2 2 2 2 2 2 2 2 2 2 4" xfId="24115" xr:uid="{00000000-0005-0000-0000-0000B45E0000}"/>
    <cellStyle name="annee semestre 4 2 2 2 2 2 2 2 3 2 2 2 2 2 2 2 2 2 3" xfId="17636" xr:uid="{00000000-0005-0000-0000-0000B55E0000}"/>
    <cellStyle name="annee semestre 4 2 2 2 2 2 2 2 3 2 2 2 2 2 2 2 2 2 3 2" xfId="9273" xr:uid="{00000000-0005-0000-0000-0000B65E0000}"/>
    <cellStyle name="annee semestre 4 2 2 2 2 2 2 2 3 2 2 2 2 2 2 2 2 2 3 2 2" xfId="35951" xr:uid="{00000000-0005-0000-0000-0000B75E0000}"/>
    <cellStyle name="annee semestre 4 2 2 2 2 2 2 2 3 2 2 2 2 2 2 2 2 2 3 3" xfId="23297" xr:uid="{00000000-0005-0000-0000-0000B85E0000}"/>
    <cellStyle name="annee semestre 4 2 2 2 2 2 2 2 3 2 2 2 2 2 2 2 2 2 4" xfId="24056" xr:uid="{00000000-0005-0000-0000-0000B95E0000}"/>
    <cellStyle name="annee semestre 4 2 2 2 2 2 2 2 3 2 2 2 2 2 2 2 3" xfId="3011" xr:uid="{00000000-0005-0000-0000-0000BA5E0000}"/>
    <cellStyle name="annee semestre 4 2 2 2 2 2 2 2 3 2 2 2 2 2 2 2 3 2" xfId="3831" xr:uid="{00000000-0005-0000-0000-0000BB5E0000}"/>
    <cellStyle name="annee semestre 4 2 2 2 2 2 2 2 3 2 2 2 2 2 2 2 3 2 2" xfId="4879" xr:uid="{00000000-0005-0000-0000-0000BC5E0000}"/>
    <cellStyle name="annee semestre 4 2 2 2 2 2 2 2 3 2 2 2 2 2 2 2 3 2 2 2" xfId="6779" xr:uid="{00000000-0005-0000-0000-0000BD5E0000}"/>
    <cellStyle name="annee semestre 4 2 2 2 2 2 2 2 3 2 2 2 2 2 2 2 3 2 2 2 2" xfId="6052" xr:uid="{00000000-0005-0000-0000-0000BE5E0000}"/>
    <cellStyle name="annee semestre 4 2 2 2 2 2 2 2 3 2 2 2 2 2 2 2 3 2 2 2 2 2" xfId="7790" xr:uid="{00000000-0005-0000-0000-0000BF5E0000}"/>
    <cellStyle name="annee semestre 4 2 2 2 2 2 2 2 3 2 2 2 2 2 2 2 3 2 2 2 2 2 2" xfId="14140" xr:uid="{00000000-0005-0000-0000-0000C05E0000}"/>
    <cellStyle name="annee semestre 4 2 2 2 2 2 2 2 3 2 2 2 2 2 2 2 3 2 2 2 2 2 2 2" xfId="9877" xr:uid="{00000000-0005-0000-0000-0000C15E0000}"/>
    <cellStyle name="annee semestre 4 2 2 2 2 2 2 2 3 2 2 2 2 2 2 2 3 2 2 2 2 2 2 2 2" xfId="32466" xr:uid="{00000000-0005-0000-0000-0000C25E0000}"/>
    <cellStyle name="annee semestre 4 2 2 2 2 2 2 2 3 2 2 2 2 2 2 2 3 2 2 2 2 2 2 3" xfId="26287" xr:uid="{00000000-0005-0000-0000-0000C35E0000}"/>
    <cellStyle name="annee semestre 4 2 2 2 2 2 2 2 3 2 2 2 2 2 2 2 3 2 2 2 2 2 3" xfId="23721" xr:uid="{00000000-0005-0000-0000-0000C45E0000}"/>
    <cellStyle name="annee semestre 4 2 2 2 2 2 2 2 3 2 2 2 2 2 2 2 3 2 2 2 2 3" xfId="17773" xr:uid="{00000000-0005-0000-0000-0000C55E0000}"/>
    <cellStyle name="annee semestre 4 2 2 2 2 2 2 2 3 2 2 2 2 2 2 2 3 2 2 2 2 3 2" xfId="20469" xr:uid="{00000000-0005-0000-0000-0000C65E0000}"/>
    <cellStyle name="annee semestre 4 2 2 2 2 2 2 2 3 2 2 2 2 2 2 2 3 2 2 2 2 3 2 2" xfId="36088" xr:uid="{00000000-0005-0000-0000-0000C75E0000}"/>
    <cellStyle name="annee semestre 4 2 2 2 2 2 2 2 3 2 2 2 2 2 2 2 3 2 2 2 2 3 3" xfId="20716" xr:uid="{00000000-0005-0000-0000-0000C85E0000}"/>
    <cellStyle name="annee semestre 4 2 2 2 2 2 2 2 3 2 2 2 2 2 2 2 3 2 2 2 2 4" xfId="25949" xr:uid="{00000000-0005-0000-0000-0000C95E0000}"/>
    <cellStyle name="annee semestre 4 2 2 2 2 2 2 2 3 2 2 2 2 2 2 2 3 2 2 2 3" xfId="10937" xr:uid="{00000000-0005-0000-0000-0000CA5E0000}"/>
    <cellStyle name="annee semestre 4 2 2 2 2 2 2 2 3 2 2 2 2 2 2 2 3 2 2 2 3 2" xfId="12110" xr:uid="{00000000-0005-0000-0000-0000CB5E0000}"/>
    <cellStyle name="annee semestre 4 2 2 2 2 2 2 2 3 2 2 2 2 2 2 2 3 2 2 2 3 2 2" xfId="13874" xr:uid="{00000000-0005-0000-0000-0000CC5E0000}"/>
    <cellStyle name="annee semestre 4 2 2 2 2 2 2 2 3 2 2 2 2 2 2 2 3 2 2 2 3 2 2 2" xfId="8537" xr:uid="{00000000-0005-0000-0000-0000CD5E0000}"/>
    <cellStyle name="annee semestre 4 2 2 2 2 2 2 2 3 2 2 2 2 2 2 2 3 2 2 2 3 2 2 2 2" xfId="32200" xr:uid="{00000000-0005-0000-0000-0000CE5E0000}"/>
    <cellStyle name="annee semestre 4 2 2 2 2 2 2 2 3 2 2 2 2 2 2 2 3 2 2 2 3 2 2 3" xfId="29412" xr:uid="{00000000-0005-0000-0000-0000CF5E0000}"/>
    <cellStyle name="annee semestre 4 2 2 2 2 2 2 2 3 2 2 2 2 2 2 2 3 2 2 2 3 2 3" xfId="28880" xr:uid="{00000000-0005-0000-0000-0000D05E0000}"/>
    <cellStyle name="annee semestre 4 2 2 2 2 2 2 2 3 2 2 2 2 2 2 2 3 2 2 2 3 3" xfId="18035" xr:uid="{00000000-0005-0000-0000-0000D15E0000}"/>
    <cellStyle name="annee semestre 4 2 2 2 2 2 2 2 3 2 2 2 2 2 2 2 3 2 2 2 3 3 2" xfId="12900" xr:uid="{00000000-0005-0000-0000-0000D25E0000}"/>
    <cellStyle name="annee semestre 4 2 2 2 2 2 2 2 3 2 2 2 2 2 2 2 3 2 2 2 3 3 2 2" xfId="36350" xr:uid="{00000000-0005-0000-0000-0000D35E0000}"/>
    <cellStyle name="annee semestre 4 2 2 2 2 2 2 2 3 2 2 2 2 2 2 2 3 2 2 2 3 3 3" xfId="30137" xr:uid="{00000000-0005-0000-0000-0000D45E0000}"/>
    <cellStyle name="annee semestre 4 2 2 2 2 2 2 2 3 2 2 2 2 2 2 2 3 2 2 2 3 4" xfId="28086" xr:uid="{00000000-0005-0000-0000-0000D55E0000}"/>
    <cellStyle name="annee semestre 4 2 2 2 2 2 2 2 3 2 2 2 2 2 2 2 3 2 2 3" xfId="18592" xr:uid="{00000000-0005-0000-0000-0000D65E0000}"/>
    <cellStyle name="annee semestre 4 2 2 2 2 2 2 2 3 2 2 2 2 2 2 2 3 2 2 3 2" xfId="18791" xr:uid="{00000000-0005-0000-0000-0000D75E0000}"/>
    <cellStyle name="annee semestre 4 2 2 2 2 2 2 2 3 2 2 2 2 2 2 2 3 2 2 3 2 2" xfId="36907" xr:uid="{00000000-0005-0000-0000-0000D85E0000}"/>
    <cellStyle name="annee semestre 4 2 2 2 2 2 2 2 3 2 2 2 2 2 2 2 3 2 2 3 3" xfId="23681" xr:uid="{00000000-0005-0000-0000-0000D95E0000}"/>
    <cellStyle name="annee semestre 4 2 2 2 2 2 2 2 3 2 2 2 2 2 2 2 3 2 2 4" xfId="28321" xr:uid="{00000000-0005-0000-0000-0000DA5E0000}"/>
    <cellStyle name="annee semestre 4 2 2 2 2 2 2 2 3 2 2 2 2 2 2 2 3 3" xfId="15992" xr:uid="{00000000-0005-0000-0000-0000DB5E0000}"/>
    <cellStyle name="annee semestre 4 2 2 2 2 2 2 2 3 2 2 2 2 2 2 2 3 3 2" xfId="20552" xr:uid="{00000000-0005-0000-0000-0000DC5E0000}"/>
    <cellStyle name="annee semestre 4 2 2 2 2 2 2 2 3 2 2 2 2 2 2 2 3 3 2 2" xfId="34308" xr:uid="{00000000-0005-0000-0000-0000DD5E0000}"/>
    <cellStyle name="annee semestre 4 2 2 2 2 2 2 2 3 2 2 2 2 2 2 2 3 3 3" xfId="22256" xr:uid="{00000000-0005-0000-0000-0000DE5E0000}"/>
    <cellStyle name="annee semestre 4 2 2 2 2 2 2 2 3 2 2 2 2 2 2 2 3 4" xfId="28406" xr:uid="{00000000-0005-0000-0000-0000DF5E0000}"/>
    <cellStyle name="annee semestre 4 2 2 2 2 2 2 2 3 2 2 2 2 2 3" xfId="2542" xr:uid="{00000000-0005-0000-0000-0000E05E0000}"/>
    <cellStyle name="annee semestre 4 2 2 2 2 2 2 2 3 2 2 2 2 2 3 2" xfId="2149" xr:uid="{00000000-0005-0000-0000-0000E15E0000}"/>
    <cellStyle name="annee semestre 4 2 2 2 2 2 2 2 3 2 2 2 2 2 3 2 2" xfId="4162" xr:uid="{00000000-0005-0000-0000-0000E25E0000}"/>
    <cellStyle name="annee semestre 4 2 2 2 2 2 2 2 3 2 2 2 2 2 3 2 2 2" xfId="4636" xr:uid="{00000000-0005-0000-0000-0000E35E0000}"/>
    <cellStyle name="annee semestre 4 2 2 2 2 2 2 2 3 2 2 2 2 2 3 2 2 2 2" xfId="4878" xr:uid="{00000000-0005-0000-0000-0000E45E0000}"/>
    <cellStyle name="annee semestre 4 2 2 2 2 2 2 2 3 2 2 2 2 2 3 2 2 2 2 2" xfId="7052" xr:uid="{00000000-0005-0000-0000-0000E55E0000}"/>
    <cellStyle name="annee semestre 4 2 2 2 2 2 2 2 3 2 2 2 2 2 3 2 2 2 2 2 2" xfId="7022" xr:uid="{00000000-0005-0000-0000-0000E65E0000}"/>
    <cellStyle name="annee semestre 4 2 2 2 2 2 2 2 3 2 2 2 2 2 3 2 2 2 2 2 2 2" xfId="7967" xr:uid="{00000000-0005-0000-0000-0000E75E0000}"/>
    <cellStyle name="annee semestre 4 2 2 2 2 2 2 2 3 2 2 2 2 2 3 2 2 2 2 2 2 2 2" xfId="14297" xr:uid="{00000000-0005-0000-0000-0000E85E0000}"/>
    <cellStyle name="annee semestre 4 2 2 2 2 2 2 2 3 2 2 2 2 2 3 2 2 2 2 2 2 2 2 2" xfId="19882" xr:uid="{00000000-0005-0000-0000-0000E95E0000}"/>
    <cellStyle name="annee semestre 4 2 2 2 2 2 2 2 3 2 2 2 2 2 3 2 2 2 2 2 2 2 2 2 2" xfId="32623" xr:uid="{00000000-0005-0000-0000-0000EA5E0000}"/>
    <cellStyle name="annee semestre 4 2 2 2 2 2 2 2 3 2 2 2 2 2 3 2 2 2 2 2 2 2 2 3" xfId="28319" xr:uid="{00000000-0005-0000-0000-0000EB5E0000}"/>
    <cellStyle name="annee semestre 4 2 2 2 2 2 2 2 3 2 2 2 2 2 3 2 2 2 2 2 2 2 3" xfId="29505" xr:uid="{00000000-0005-0000-0000-0000EC5E0000}"/>
    <cellStyle name="annee semestre 4 2 2 2 2 2 2 2 3 2 2 2 2 2 3 2 2 2 2 2 2 3" xfId="16357" xr:uid="{00000000-0005-0000-0000-0000ED5E0000}"/>
    <cellStyle name="annee semestre 4 2 2 2 2 2 2 2 3 2 2 2 2 2 3 2 2 2 2 2 2 3 2" xfId="19357" xr:uid="{00000000-0005-0000-0000-0000EE5E0000}"/>
    <cellStyle name="annee semestre 4 2 2 2 2 2 2 2 3 2 2 2 2 2 3 2 2 2 2 2 2 3 2 2" xfId="34672" xr:uid="{00000000-0005-0000-0000-0000EF5E0000}"/>
    <cellStyle name="annee semestre 4 2 2 2 2 2 2 2 3 2 2 2 2 2 3 2 2 2 2 2 2 3 3" xfId="20803" xr:uid="{00000000-0005-0000-0000-0000F05E0000}"/>
    <cellStyle name="annee semestre 4 2 2 2 2 2 2 2 3 2 2 2 2 2 3 2 2 2 2 2 2 4" xfId="22528" xr:uid="{00000000-0005-0000-0000-0000F15E0000}"/>
    <cellStyle name="annee semestre 4 2 2 2 2 2 2 2 3 2 2 2 2 2 3 2 2 2 2 2 3" xfId="11114" xr:uid="{00000000-0005-0000-0000-0000F25E0000}"/>
    <cellStyle name="annee semestre 4 2 2 2 2 2 2 2 3 2 2 2 2 2 3 2 2 2 2 2 3 2" xfId="12490" xr:uid="{00000000-0005-0000-0000-0000F35E0000}"/>
    <cellStyle name="annee semestre 4 2 2 2 2 2 2 2 3 2 2 2 2 2 3 2 2 2 2 2 3 2 2" xfId="14666" xr:uid="{00000000-0005-0000-0000-0000F45E0000}"/>
    <cellStyle name="annee semestre 4 2 2 2 2 2 2 2 3 2 2 2 2 2 3 2 2 2 2 2 3 2 2 2" xfId="18653" xr:uid="{00000000-0005-0000-0000-0000F55E0000}"/>
    <cellStyle name="annee semestre 4 2 2 2 2 2 2 2 3 2 2 2 2 2 3 2 2 2 2 2 3 2 2 2 2" xfId="32992" xr:uid="{00000000-0005-0000-0000-0000F65E0000}"/>
    <cellStyle name="annee semestre 4 2 2 2 2 2 2 2 3 2 2 2 2 2 3 2 2 2 2 2 3 2 2 3" xfId="29284" xr:uid="{00000000-0005-0000-0000-0000F75E0000}"/>
    <cellStyle name="annee semestre 4 2 2 2 2 2 2 2 3 2 2 2 2 2 3 2 2 2 2 2 3 2 3" xfId="26418" xr:uid="{00000000-0005-0000-0000-0000F85E0000}"/>
    <cellStyle name="annee semestre 4 2 2 2 2 2 2 2 3 2 2 2 2 2 3 2 2 2 2 2 3 3" xfId="17091" xr:uid="{00000000-0005-0000-0000-0000F95E0000}"/>
    <cellStyle name="annee semestre 4 2 2 2 2 2 2 2 3 2 2 2 2 2 3 2 2 2 2 2 3 3 2" xfId="8813" xr:uid="{00000000-0005-0000-0000-0000FA5E0000}"/>
    <cellStyle name="annee semestre 4 2 2 2 2 2 2 2 3 2 2 2 2 2 3 2 2 2 2 2 3 3 2 2" xfId="35406" xr:uid="{00000000-0005-0000-0000-0000FB5E0000}"/>
    <cellStyle name="annee semestre 4 2 2 2 2 2 2 2 3 2 2 2 2 2 3 2 2 2 2 2 3 3 3" xfId="23589" xr:uid="{00000000-0005-0000-0000-0000FC5E0000}"/>
    <cellStyle name="annee semestre 4 2 2 2 2 2 2 2 3 2 2 2 2 2 3 2 2 2 2 2 3 4" xfId="26574" xr:uid="{00000000-0005-0000-0000-0000FD5E0000}"/>
    <cellStyle name="annee semestre 4 2 2 2 2 2 2 2 3 2 2 2 2 2 3 2 2 2 2 3" xfId="15295" xr:uid="{00000000-0005-0000-0000-0000FE5E0000}"/>
    <cellStyle name="annee semestre 4 2 2 2 2 2 2 2 3 2 2 2 2 2 3 2 2 2 2 3 2" xfId="8347" xr:uid="{00000000-0005-0000-0000-0000FF5E0000}"/>
    <cellStyle name="annee semestre 4 2 2 2 2 2 2 2 3 2 2 2 2 2 3 2 2 2 2 3 2 2" xfId="33614" xr:uid="{00000000-0005-0000-0000-0000005F0000}"/>
    <cellStyle name="annee semestre 4 2 2 2 2 2 2 2 3 2 2 2 2 2 3 2 2 2 2 3 3" xfId="23890" xr:uid="{00000000-0005-0000-0000-0000015F0000}"/>
    <cellStyle name="annee semestre 4 2 2 2 2 2 2 2 3 2 2 2 2 2 3 2 2 2 2 4" xfId="27141" xr:uid="{00000000-0005-0000-0000-0000025F0000}"/>
    <cellStyle name="annee semestre 4 2 2 2 2 2 2 2 3 2 2 2 2 2 3 2 2 3" xfId="16248" xr:uid="{00000000-0005-0000-0000-0000035F0000}"/>
    <cellStyle name="annee semestre 4 2 2 2 2 2 2 2 3 2 2 2 2 2 3 2 2 3 2" xfId="8734" xr:uid="{00000000-0005-0000-0000-0000045F0000}"/>
    <cellStyle name="annee semestre 4 2 2 2 2 2 2 2 3 2 2 2 2 2 3 2 2 3 2 2" xfId="34563" xr:uid="{00000000-0005-0000-0000-0000055F0000}"/>
    <cellStyle name="annee semestre 4 2 2 2 2 2 2 2 3 2 2 2 2 2 3 2 2 3 3" xfId="25440" xr:uid="{00000000-0005-0000-0000-0000065F0000}"/>
    <cellStyle name="annee semestre 4 2 2 2 2 2 2 2 3 2 2 2 2 2 3 2 2 4" xfId="26864" xr:uid="{00000000-0005-0000-0000-0000075F0000}"/>
    <cellStyle name="annee semestre 4 2 2 2 2 2 2 2 3 2 2 2 2 2 3 3" xfId="3149" xr:uid="{00000000-0005-0000-0000-0000085F0000}"/>
    <cellStyle name="annee semestre 4 2 2 2 2 2 2 2 3 2 2 2 2 2 3 3 2" xfId="3640" xr:uid="{00000000-0005-0000-0000-0000095F0000}"/>
    <cellStyle name="annee semestre 4 2 2 2 2 2 2 2 3 2 2 2 2 2 3 3 2 2" xfId="4960" xr:uid="{00000000-0005-0000-0000-00000A5F0000}"/>
    <cellStyle name="annee semestre 4 2 2 2 2 2 2 2 3 2 2 2 2 2 3 3 2 2 2" xfId="6605" xr:uid="{00000000-0005-0000-0000-00000B5F0000}"/>
    <cellStyle name="annee semestre 4 2 2 2 2 2 2 2 3 2 2 2 2 2 3 3 2 2 2 2" xfId="6060" xr:uid="{00000000-0005-0000-0000-00000C5F0000}"/>
    <cellStyle name="annee semestre 4 2 2 2 2 2 2 2 3 2 2 2 2 2 3 3 2 2 2 2 2" xfId="7616" xr:uid="{00000000-0005-0000-0000-00000D5F0000}"/>
    <cellStyle name="annee semestre 4 2 2 2 2 2 2 2 3 2 2 2 2 2 3 3 2 2 2 2 2 2" xfId="13348" xr:uid="{00000000-0005-0000-0000-00000E5F0000}"/>
    <cellStyle name="annee semestre 4 2 2 2 2 2 2 2 3 2 2 2 2 2 3 3 2 2 2 2 2 2 2" xfId="19140" xr:uid="{00000000-0005-0000-0000-00000F5F0000}"/>
    <cellStyle name="annee semestre 4 2 2 2 2 2 2 2 3 2 2 2 2 2 3 3 2 2 2 2 2 2 2 2" xfId="31674" xr:uid="{00000000-0005-0000-0000-0000105F0000}"/>
    <cellStyle name="annee semestre 4 2 2 2 2 2 2 2 3 2 2 2 2 2 3 3 2 2 2 2 2 2 3" xfId="22152" xr:uid="{00000000-0005-0000-0000-0000115F0000}"/>
    <cellStyle name="annee semestre 4 2 2 2 2 2 2 2 3 2 2 2 2 2 3 3 2 2 2 2 2 3" xfId="25548" xr:uid="{00000000-0005-0000-0000-0000125F0000}"/>
    <cellStyle name="annee semestre 4 2 2 2 2 2 2 2 3 2 2 2 2 2 3 3 2 2 2 2 3" xfId="15696" xr:uid="{00000000-0005-0000-0000-0000135F0000}"/>
    <cellStyle name="annee semestre 4 2 2 2 2 2 2 2 3 2 2 2 2 2 3 3 2 2 2 2 3 2" xfId="10232" xr:uid="{00000000-0005-0000-0000-0000145F0000}"/>
    <cellStyle name="annee semestre 4 2 2 2 2 2 2 2 3 2 2 2 2 2 3 3 2 2 2 2 3 2 2" xfId="34012" xr:uid="{00000000-0005-0000-0000-0000155F0000}"/>
    <cellStyle name="annee semestre 4 2 2 2 2 2 2 2 3 2 2 2 2 2 3 3 2 2 2 2 3 3" xfId="22783" xr:uid="{00000000-0005-0000-0000-0000165F0000}"/>
    <cellStyle name="annee semestre 4 2 2 2 2 2 2 2 3 2 2 2 2 2 3 3 2 2 2 2 4" xfId="21982" xr:uid="{00000000-0005-0000-0000-0000175F0000}"/>
    <cellStyle name="annee semestre 4 2 2 2 2 2 2 2 3 2 2 2 2 2 3 3 2 2 2 3" xfId="10763" xr:uid="{00000000-0005-0000-0000-0000185F0000}"/>
    <cellStyle name="annee semestre 4 2 2 2 2 2 2 2 3 2 2 2 2 2 3 3 2 2 2 3 2" xfId="12386" xr:uid="{00000000-0005-0000-0000-0000195F0000}"/>
    <cellStyle name="annee semestre 4 2 2 2 2 2 2 2 3 2 2 2 2 2 3 3 2 2 2 3 2 2" xfId="14562" xr:uid="{00000000-0005-0000-0000-00001A5F0000}"/>
    <cellStyle name="annee semestre 4 2 2 2 2 2 2 2 3 2 2 2 2 2 3 3 2 2 2 3 2 2 2" xfId="19791" xr:uid="{00000000-0005-0000-0000-00001B5F0000}"/>
    <cellStyle name="annee semestre 4 2 2 2 2 2 2 2 3 2 2 2 2 2 3 3 2 2 2 3 2 2 2 2" xfId="32888" xr:uid="{00000000-0005-0000-0000-00001C5F0000}"/>
    <cellStyle name="annee semestre 4 2 2 2 2 2 2 2 3 2 2 2 2 2 3 3 2 2 2 3 2 2 3" xfId="28469" xr:uid="{00000000-0005-0000-0000-00001D5F0000}"/>
    <cellStyle name="annee semestre 4 2 2 2 2 2 2 2 3 2 2 2 2 2 3 3 2 2 2 3 2 3" xfId="21013" xr:uid="{00000000-0005-0000-0000-00001E5F0000}"/>
    <cellStyle name="annee semestre 4 2 2 2 2 2 2 2 3 2 2 2 2 2 3 3 2 2 2 3 3" xfId="17648" xr:uid="{00000000-0005-0000-0000-00001F5F0000}"/>
    <cellStyle name="annee semestre 4 2 2 2 2 2 2 2 3 2 2 2 2 2 3 3 2 2 2 3 3 2" xfId="8133" xr:uid="{00000000-0005-0000-0000-0000205F0000}"/>
    <cellStyle name="annee semestre 4 2 2 2 2 2 2 2 3 2 2 2 2 2 3 3 2 2 2 3 3 2 2" xfId="35963" xr:uid="{00000000-0005-0000-0000-0000215F0000}"/>
    <cellStyle name="annee semestre 4 2 2 2 2 2 2 2 3 2 2 2 2 2 3 3 2 2 2 3 3 3" xfId="30467" xr:uid="{00000000-0005-0000-0000-0000225F0000}"/>
    <cellStyle name="annee semestre 4 2 2 2 2 2 2 2 3 2 2 2 2 2 3 3 2 2 2 3 4" xfId="23894" xr:uid="{00000000-0005-0000-0000-0000235F0000}"/>
    <cellStyle name="annee semestre 4 2 2 2 2 2 2 2 3 2 2 2 2 2 3 3 2 2 3" xfId="15379" xr:uid="{00000000-0005-0000-0000-0000245F0000}"/>
    <cellStyle name="annee semestre 4 2 2 2 2 2 2 2 3 2 2 2 2 2 3 3 2 2 3 2" xfId="13107" xr:uid="{00000000-0005-0000-0000-0000255F0000}"/>
    <cellStyle name="annee semestre 4 2 2 2 2 2 2 2 3 2 2 2 2 2 3 3 2 2 3 2 2" xfId="33698" xr:uid="{00000000-0005-0000-0000-0000265F0000}"/>
    <cellStyle name="annee semestre 4 2 2 2 2 2 2 2 3 2 2 2 2 2 3 3 2 2 3 3" xfId="25559" xr:uid="{00000000-0005-0000-0000-0000275F0000}"/>
    <cellStyle name="annee semestre 4 2 2 2 2 2 2 2 3 2 2 2 2 2 3 3 2 2 4" xfId="27650" xr:uid="{00000000-0005-0000-0000-0000285F0000}"/>
    <cellStyle name="annee semestre 4 2 2 2 2 2 2 2 3 2 2 2 2 2 3 3 3" xfId="17442" xr:uid="{00000000-0005-0000-0000-0000295F0000}"/>
    <cellStyle name="annee semestre 4 2 2 2 2 2 2 2 3 2 2 2 2 2 3 3 3 2" xfId="9138" xr:uid="{00000000-0005-0000-0000-00002A5F0000}"/>
    <cellStyle name="annee semestre 4 2 2 2 2 2 2 2 3 2 2 2 2 2 3 3 3 2 2" xfId="35757" xr:uid="{00000000-0005-0000-0000-00002B5F0000}"/>
    <cellStyle name="annee semestre 4 2 2 2 2 2 2 2 3 2 2 2 2 2 3 3 3 3" xfId="29595" xr:uid="{00000000-0005-0000-0000-00002C5F0000}"/>
    <cellStyle name="annee semestre 4 2 2 2 2 2 2 2 3 2 2 2 2 2 3 3 4" xfId="28515" xr:uid="{00000000-0005-0000-0000-00002D5F0000}"/>
    <cellStyle name="annee semestre 4 2 2 2 2 2 2 2 3 2 2 2 2 2 4" xfId="18457" xr:uid="{00000000-0005-0000-0000-00002E5F0000}"/>
    <cellStyle name="annee semestre 4 2 2 2 2 2 2 2 3 2 2 2 2 2 4 2" xfId="12773" xr:uid="{00000000-0005-0000-0000-00002F5F0000}"/>
    <cellStyle name="annee semestre 4 2 2 2 2 2 2 2 3 2 2 2 2 2 4 2 2" xfId="36772" xr:uid="{00000000-0005-0000-0000-0000305F0000}"/>
    <cellStyle name="annee semestre 4 2 2 2 2 2 2 2 3 2 2 2 2 2 4 3" xfId="23028" xr:uid="{00000000-0005-0000-0000-0000315F0000}"/>
    <cellStyle name="annee semestre 4 2 2 2 2 2 2 2 3 2 2 2 2 2 5" xfId="27749" xr:uid="{00000000-0005-0000-0000-0000325F0000}"/>
    <cellStyle name="annee semestre 4 2 2 2 2 2 2 2 3 2 2 2 3" xfId="18241" xr:uid="{00000000-0005-0000-0000-0000335F0000}"/>
    <cellStyle name="annee semestre 4 2 2 2 2 2 2 2 3 2 2 2 3 2" xfId="9711" xr:uid="{00000000-0005-0000-0000-0000345F0000}"/>
    <cellStyle name="annee semestre 4 2 2 2 2 2 2 2 3 2 2 2 3 2 2" xfId="36556" xr:uid="{00000000-0005-0000-0000-0000355F0000}"/>
    <cellStyle name="annee semestre 4 2 2 2 2 2 2 2 3 2 2 2 3 3" xfId="30510" xr:uid="{00000000-0005-0000-0000-0000365F0000}"/>
    <cellStyle name="annee semestre 4 2 2 2 2 2 2 2 3 2 2 2 4" xfId="27243" xr:uid="{00000000-0005-0000-0000-0000375F0000}"/>
    <cellStyle name="annee semestre 4 2 2 2 2 2 2 2 3 2 2 3" xfId="1365" xr:uid="{00000000-0005-0000-0000-0000385F0000}"/>
    <cellStyle name="annee semestre 4 2 2 2 2 2 2 2 3 2 2 3 2" xfId="1698" xr:uid="{00000000-0005-0000-0000-0000395F0000}"/>
    <cellStyle name="annee semestre 4 2 2 2 2 2 2 2 3 2 2 3 2 2" xfId="1976" xr:uid="{00000000-0005-0000-0000-00003A5F0000}"/>
    <cellStyle name="annee semestre 4 2 2 2 2 2 2 2 3 2 2 3 2 2 2" xfId="2394" xr:uid="{00000000-0005-0000-0000-00003B5F0000}"/>
    <cellStyle name="annee semestre 4 2 2 2 2 2 2 2 3 2 2 3 2 2 2 2" xfId="2866" xr:uid="{00000000-0005-0000-0000-00003C5F0000}"/>
    <cellStyle name="annee semestre 4 2 2 2 2 2 2 2 3 2 2 3 2 2 2 2 2" xfId="3849" xr:uid="{00000000-0005-0000-0000-00003D5F0000}"/>
    <cellStyle name="annee semestre 4 2 2 2 2 2 2 2 3 2 2 3 2 2 2 2 2 2" xfId="3802" xr:uid="{00000000-0005-0000-0000-00003E5F0000}"/>
    <cellStyle name="annee semestre 4 2 2 2 2 2 2 2 3 2 2 3 2 2 2 2 2 2 2" xfId="5196" xr:uid="{00000000-0005-0000-0000-00003F5F0000}"/>
    <cellStyle name="annee semestre 4 2 2 2 2 2 2 2 3 2 2 3 2 2 2 2 2 2 2 2" xfId="6396" xr:uid="{00000000-0005-0000-0000-0000405F0000}"/>
    <cellStyle name="annee semestre 4 2 2 2 2 2 2 2 3 2 2 3 2 2 2 2 2 2 2 2 2" xfId="5893" xr:uid="{00000000-0005-0000-0000-0000415F0000}"/>
    <cellStyle name="annee semestre 4 2 2 2 2 2 2 2 3 2 2 3 2 2 2 2 2 2 2 2 2 2" xfId="7407" xr:uid="{00000000-0005-0000-0000-0000425F0000}"/>
    <cellStyle name="annee semestre 4 2 2 2 2 2 2 2 3 2 2 3 2 2 2 2 2 2 2 2 2 2 2" xfId="14355" xr:uid="{00000000-0005-0000-0000-0000435F0000}"/>
    <cellStyle name="annee semestre 4 2 2 2 2 2 2 2 3 2 2 3 2 2 2 2 2 2 2 2 2 2 2 2" xfId="9712" xr:uid="{00000000-0005-0000-0000-0000445F0000}"/>
    <cellStyle name="annee semestre 4 2 2 2 2 2 2 2 3 2 2 3 2 2 2 2 2 2 2 2 2 2 2 2 2" xfId="32681" xr:uid="{00000000-0005-0000-0000-0000455F0000}"/>
    <cellStyle name="annee semestre 4 2 2 2 2 2 2 2 3 2 2 3 2 2 2 2 2 2 2 2 2 2 2 3" xfId="22909" xr:uid="{00000000-0005-0000-0000-0000465F0000}"/>
    <cellStyle name="annee semestre 4 2 2 2 2 2 2 2 3 2 2 3 2 2 2 2 2 2 2 2 2 2 3" xfId="25923" xr:uid="{00000000-0005-0000-0000-0000475F0000}"/>
    <cellStyle name="annee semestre 4 2 2 2 2 2 2 2 3 2 2 3 2 2 2 2 2 2 2 2 2 3" xfId="15366" xr:uid="{00000000-0005-0000-0000-0000485F0000}"/>
    <cellStyle name="annee semestre 4 2 2 2 2 2 2 2 3 2 2 3 2 2 2 2 2 2 2 2 2 3 2" xfId="9722" xr:uid="{00000000-0005-0000-0000-0000495F0000}"/>
    <cellStyle name="annee semestre 4 2 2 2 2 2 2 2 3 2 2 3 2 2 2 2 2 2 2 2 2 3 2 2" xfId="33685" xr:uid="{00000000-0005-0000-0000-00004A5F0000}"/>
    <cellStyle name="annee semestre 4 2 2 2 2 2 2 2 3 2 2 3 2 2 2 2 2 2 2 2 2 3 3" xfId="25719" xr:uid="{00000000-0005-0000-0000-00004B5F0000}"/>
    <cellStyle name="annee semestre 4 2 2 2 2 2 2 2 3 2 2 3 2 2 2 2 2 2 2 2 2 4" xfId="21222" xr:uid="{00000000-0005-0000-0000-00004C5F0000}"/>
    <cellStyle name="annee semestre 4 2 2 2 2 2 2 2 3 2 2 3 2 2 2 2 2 2 2 2 3" xfId="10554" xr:uid="{00000000-0005-0000-0000-00004D5F0000}"/>
    <cellStyle name="annee semestre 4 2 2 2 2 2 2 2 3 2 2 3 2 2 2 2 2 2 2 2 3 2" xfId="12429" xr:uid="{00000000-0005-0000-0000-00004E5F0000}"/>
    <cellStyle name="annee semestre 4 2 2 2 2 2 2 2 3 2 2 3 2 2 2 2 2 2 2 2 3 2 2" xfId="14605" xr:uid="{00000000-0005-0000-0000-00004F5F0000}"/>
    <cellStyle name="annee semestre 4 2 2 2 2 2 2 2 3 2 2 3 2 2 2 2 2 2 2 2 3 2 2 2" xfId="20041" xr:uid="{00000000-0005-0000-0000-0000505F0000}"/>
    <cellStyle name="annee semestre 4 2 2 2 2 2 2 2 3 2 2 3 2 2 2 2 2 2 2 2 3 2 2 2 2" xfId="32931" xr:uid="{00000000-0005-0000-0000-0000515F0000}"/>
    <cellStyle name="annee semestre 4 2 2 2 2 2 2 2 3 2 2 3 2 2 2 2 2 2 2 2 3 2 2 3" xfId="28976" xr:uid="{00000000-0005-0000-0000-0000525F0000}"/>
    <cellStyle name="annee semestre 4 2 2 2 2 2 2 2 3 2 2 3 2 2 2 2 2 2 2 2 3 2 3" xfId="29501" xr:uid="{00000000-0005-0000-0000-0000535F0000}"/>
    <cellStyle name="annee semestre 4 2 2 2 2 2 2 2 3 2 2 3 2 2 2 2 2 2 2 2 3 3" xfId="16235" xr:uid="{00000000-0005-0000-0000-0000545F0000}"/>
    <cellStyle name="annee semestre 4 2 2 2 2 2 2 2 3 2 2 3 2 2 2 2 2 2 2 2 3 3 2" xfId="8933" xr:uid="{00000000-0005-0000-0000-0000555F0000}"/>
    <cellStyle name="annee semestre 4 2 2 2 2 2 2 2 3 2 2 3 2 2 2 2 2 2 2 2 3 3 2 2" xfId="34550" xr:uid="{00000000-0005-0000-0000-0000565F0000}"/>
    <cellStyle name="annee semestre 4 2 2 2 2 2 2 2 3 2 2 3 2 2 2 2 2 2 2 2 3 3 3" xfId="21207" xr:uid="{00000000-0005-0000-0000-0000575F0000}"/>
    <cellStyle name="annee semestre 4 2 2 2 2 2 2 2 3 2 2 3 2 2 2 2 2 2 2 2 3 4" xfId="27454" xr:uid="{00000000-0005-0000-0000-0000585F0000}"/>
    <cellStyle name="annee semestre 4 2 2 2 2 2 2 2 3 2 2 3 2 2 2 2 2 2 2 3" xfId="16140" xr:uid="{00000000-0005-0000-0000-0000595F0000}"/>
    <cellStyle name="annee semestre 4 2 2 2 2 2 2 2 3 2 2 3 2 2 2 2 2 2 2 3 2" xfId="19555" xr:uid="{00000000-0005-0000-0000-00005A5F0000}"/>
    <cellStyle name="annee semestre 4 2 2 2 2 2 2 2 3 2 2 3 2 2 2 2 2 2 2 3 2 2" xfId="34455" xr:uid="{00000000-0005-0000-0000-00005B5F0000}"/>
    <cellStyle name="annee semestre 4 2 2 2 2 2 2 2 3 2 2 3 2 2 2 2 2 2 2 3 3" xfId="26856" xr:uid="{00000000-0005-0000-0000-00005C5F0000}"/>
    <cellStyle name="annee semestre 4 2 2 2 2 2 2 2 3 2 2 3 2 2 2 2 2 2 2 4" xfId="23383" xr:uid="{00000000-0005-0000-0000-00005D5F0000}"/>
    <cellStyle name="annee semestre 4 2 2 2 2 2 2 2 3 2 2 3 2 2 2 2 2 3" xfId="15946" xr:uid="{00000000-0005-0000-0000-00005E5F0000}"/>
    <cellStyle name="annee semestre 4 2 2 2 2 2 2 2 3 2 2 3 2 2 2 2 2 3 2" xfId="8914" xr:uid="{00000000-0005-0000-0000-00005F5F0000}"/>
    <cellStyle name="annee semestre 4 2 2 2 2 2 2 2 3 2 2 3 2 2 2 2 2 3 2 2" xfId="34262" xr:uid="{00000000-0005-0000-0000-0000605F0000}"/>
    <cellStyle name="annee semestre 4 2 2 2 2 2 2 2 3 2 2 3 2 2 2 2 2 3 3" xfId="28626" xr:uid="{00000000-0005-0000-0000-0000615F0000}"/>
    <cellStyle name="annee semestre 4 2 2 2 2 2 2 2 3 2 2 3 2 2 2 2 2 4" xfId="29404" xr:uid="{00000000-0005-0000-0000-0000625F0000}"/>
    <cellStyle name="annee semestre 4 2 2 2 2 2 2 2 3 2 2 3 2 2 2 3" xfId="3348" xr:uid="{00000000-0005-0000-0000-0000635F0000}"/>
    <cellStyle name="annee semestre 4 2 2 2 2 2 2 2 3 2 2 3 2 2 2 3 2" xfId="4327" xr:uid="{00000000-0005-0000-0000-0000645F0000}"/>
    <cellStyle name="annee semestre 4 2 2 2 2 2 2 2 3 2 2 3 2 2 2 3 2 2" xfId="5215" xr:uid="{00000000-0005-0000-0000-0000655F0000}"/>
    <cellStyle name="annee semestre 4 2 2 2 2 2 2 2 3 2 2 3 2 2 2 3 2 2 2" xfId="6936" xr:uid="{00000000-0005-0000-0000-0000665F0000}"/>
    <cellStyle name="annee semestre 4 2 2 2 2 2 2 2 3 2 2 3 2 2 2 3 2 2 2 2" xfId="5290" xr:uid="{00000000-0005-0000-0000-0000675F0000}"/>
    <cellStyle name="annee semestre 4 2 2 2 2 2 2 2 3 2 2 3 2 2 2 3 2 2 2 2 2" xfId="7947" xr:uid="{00000000-0005-0000-0000-0000685F0000}"/>
    <cellStyle name="annee semestre 4 2 2 2 2 2 2 2 3 2 2 3 2 2 2 3 2 2 2 2 2 2" xfId="14366" xr:uid="{00000000-0005-0000-0000-0000695F0000}"/>
    <cellStyle name="annee semestre 4 2 2 2 2 2 2 2 3 2 2 3 2 2 2 3 2 2 2 2 2 2 2" xfId="20451" xr:uid="{00000000-0005-0000-0000-00006A5F0000}"/>
    <cellStyle name="annee semestre 4 2 2 2 2 2 2 2 3 2 2 3 2 2 2 3 2 2 2 2 2 2 2 2" xfId="32692" xr:uid="{00000000-0005-0000-0000-00006B5F0000}"/>
    <cellStyle name="annee semestre 4 2 2 2 2 2 2 2 3 2 2 3 2 2 2 3 2 2 2 2 2 2 3" xfId="25930" xr:uid="{00000000-0005-0000-0000-00006C5F0000}"/>
    <cellStyle name="annee semestre 4 2 2 2 2 2 2 2 3 2 2 3 2 2 2 3 2 2 2 2 2 3" xfId="21299" xr:uid="{00000000-0005-0000-0000-00006D5F0000}"/>
    <cellStyle name="annee semestre 4 2 2 2 2 2 2 2 3 2 2 3 2 2 2 3 2 2 2 2 3" xfId="15963" xr:uid="{00000000-0005-0000-0000-00006E5F0000}"/>
    <cellStyle name="annee semestre 4 2 2 2 2 2 2 2 3 2 2 3 2 2 2 3 2 2 2 2 3 2" xfId="10337" xr:uid="{00000000-0005-0000-0000-00006F5F0000}"/>
    <cellStyle name="annee semestre 4 2 2 2 2 2 2 2 3 2 2 3 2 2 2 3 2 2 2 2 3 2 2" xfId="34279" xr:uid="{00000000-0005-0000-0000-0000705F0000}"/>
    <cellStyle name="annee semestre 4 2 2 2 2 2 2 2 3 2 2 3 2 2 2 3 2 2 2 2 3 3" xfId="31179" xr:uid="{00000000-0005-0000-0000-0000715F0000}"/>
    <cellStyle name="annee semestre 4 2 2 2 2 2 2 2 3 2 2 3 2 2 2 3 2 2 2 2 4" xfId="21287" xr:uid="{00000000-0005-0000-0000-0000725F0000}"/>
    <cellStyle name="annee semestre 4 2 2 2 2 2 2 2 3 2 2 3 2 2 2 3 2 2 2 3" xfId="11094" xr:uid="{00000000-0005-0000-0000-0000735F0000}"/>
    <cellStyle name="annee semestre 4 2 2 2 2 2 2 2 3 2 2 3 2 2 2 3 2 2 2 3 2" xfId="12470" xr:uid="{00000000-0005-0000-0000-0000745F0000}"/>
    <cellStyle name="annee semestre 4 2 2 2 2 2 2 2 3 2 2 3 2 2 2 3 2 2 2 3 2 2" xfId="14646" xr:uid="{00000000-0005-0000-0000-0000755F0000}"/>
    <cellStyle name="annee semestre 4 2 2 2 2 2 2 2 3 2 2 3 2 2 2 3 2 2 2 3 2 2 2" xfId="9683" xr:uid="{00000000-0005-0000-0000-0000765F0000}"/>
    <cellStyle name="annee semestre 4 2 2 2 2 2 2 2 3 2 2 3 2 2 2 3 2 2 2 3 2 2 2 2" xfId="32972" xr:uid="{00000000-0005-0000-0000-0000775F0000}"/>
    <cellStyle name="annee semestre 4 2 2 2 2 2 2 2 3 2 2 3 2 2 2 3 2 2 2 3 2 2 3" xfId="23815" xr:uid="{00000000-0005-0000-0000-0000785F0000}"/>
    <cellStyle name="annee semestre 4 2 2 2 2 2 2 2 3 2 2 3 2 2 2 3 2 2 2 3 2 3" xfId="25423" xr:uid="{00000000-0005-0000-0000-0000795F0000}"/>
    <cellStyle name="annee semestre 4 2 2 2 2 2 2 2 3 2 2 3 2 2 2 3 2 2 2 3 3" xfId="17688" xr:uid="{00000000-0005-0000-0000-00007A5F0000}"/>
    <cellStyle name="annee semestre 4 2 2 2 2 2 2 2 3 2 2 3 2 2 2 3 2 2 2 3 3 2" xfId="12961" xr:uid="{00000000-0005-0000-0000-00007B5F0000}"/>
    <cellStyle name="annee semestre 4 2 2 2 2 2 2 2 3 2 2 3 2 2 2 3 2 2 2 3 3 2 2" xfId="36003" xr:uid="{00000000-0005-0000-0000-00007C5F0000}"/>
    <cellStyle name="annee semestre 4 2 2 2 2 2 2 2 3 2 2 3 2 2 2 3 2 2 2 3 3 3" xfId="24161" xr:uid="{00000000-0005-0000-0000-00007D5F0000}"/>
    <cellStyle name="annee semestre 4 2 2 2 2 2 2 2 3 2 2 3 2 2 2 3 2 2 2 3 4" xfId="24440" xr:uid="{00000000-0005-0000-0000-00007E5F0000}"/>
    <cellStyle name="annee semestre 4 2 2 2 2 2 2 2 3 2 2 3 2 2 2 3 2 2 3" xfId="15873" xr:uid="{00000000-0005-0000-0000-00007F5F0000}"/>
    <cellStyle name="annee semestre 4 2 2 2 2 2 2 2 3 2 2 3 2 2 2 3 2 2 3 2" xfId="9343" xr:uid="{00000000-0005-0000-0000-0000805F0000}"/>
    <cellStyle name="annee semestre 4 2 2 2 2 2 2 2 3 2 2 3 2 2 2 3 2 2 3 2 2" xfId="34189" xr:uid="{00000000-0005-0000-0000-0000815F0000}"/>
    <cellStyle name="annee semestre 4 2 2 2 2 2 2 2 3 2 2 3 2 2 2 3 2 2 3 3" xfId="29639" xr:uid="{00000000-0005-0000-0000-0000825F0000}"/>
    <cellStyle name="annee semestre 4 2 2 2 2 2 2 2 3 2 2 3 2 2 2 3 2 2 4" xfId="27521" xr:uid="{00000000-0005-0000-0000-0000835F0000}"/>
    <cellStyle name="annee semestre 4 2 2 2 2 2 2 2 3 2 2 3 2 2 2 3 3" xfId="15721" xr:uid="{00000000-0005-0000-0000-0000845F0000}"/>
    <cellStyle name="annee semestre 4 2 2 2 2 2 2 2 3 2 2 3 2 2 2 3 3 2" xfId="20529" xr:uid="{00000000-0005-0000-0000-0000855F0000}"/>
    <cellStyle name="annee semestre 4 2 2 2 2 2 2 2 3 2 2 3 2 2 2 3 3 2 2" xfId="34037" xr:uid="{00000000-0005-0000-0000-0000865F0000}"/>
    <cellStyle name="annee semestre 4 2 2 2 2 2 2 2 3 2 2 3 2 2 2 3 3 3" xfId="23254" xr:uid="{00000000-0005-0000-0000-0000875F0000}"/>
    <cellStyle name="annee semestre 4 2 2 2 2 2 2 2 3 2 2 3 2 2 2 3 4" xfId="27021" xr:uid="{00000000-0005-0000-0000-0000885F0000}"/>
    <cellStyle name="annee semestre 4 2 2 2 2 2 2 2 3 2 2 3 2 3" xfId="2599" xr:uid="{00000000-0005-0000-0000-0000895F0000}"/>
    <cellStyle name="annee semestre 4 2 2 2 2 2 2 2 3 2 2 3 2 3 2" xfId="2730" xr:uid="{00000000-0005-0000-0000-00008A5F0000}"/>
    <cellStyle name="annee semestre 4 2 2 2 2 2 2 2 3 2 2 3 2 3 2 2" xfId="4079" xr:uid="{00000000-0005-0000-0000-00008B5F0000}"/>
    <cellStyle name="annee semestre 4 2 2 2 2 2 2 2 3 2 2 3 2 3 2 2 2" xfId="4553" xr:uid="{00000000-0005-0000-0000-00008C5F0000}"/>
    <cellStyle name="annee semestre 4 2 2 2 2 2 2 2 3 2 2 3 2 3 2 2 2 2" xfId="5456" xr:uid="{00000000-0005-0000-0000-00008D5F0000}"/>
    <cellStyle name="annee semestre 4 2 2 2 2 2 2 2 3 2 2 3 2 3 2 2 2 2 2" xfId="7131" xr:uid="{00000000-0005-0000-0000-00008E5F0000}"/>
    <cellStyle name="annee semestre 4 2 2 2 2 2 2 2 3 2 2 3 2 3 2 2 2 2 2 2" xfId="6220" xr:uid="{00000000-0005-0000-0000-00008F5F0000}"/>
    <cellStyle name="annee semestre 4 2 2 2 2 2 2 2 3 2 2 3 2 3 2 2 2 2 2 2 2" xfId="8046" xr:uid="{00000000-0005-0000-0000-0000905F0000}"/>
    <cellStyle name="annee semestre 4 2 2 2 2 2 2 2 3 2 2 3 2 3 2 2 2 2 2 2 2 2" xfId="13822" xr:uid="{00000000-0005-0000-0000-0000915F0000}"/>
    <cellStyle name="annee semestre 4 2 2 2 2 2 2 2 3 2 2 3 2 3 2 2 2 2 2 2 2 2 2" xfId="10070" xr:uid="{00000000-0005-0000-0000-0000925F0000}"/>
    <cellStyle name="annee semestre 4 2 2 2 2 2 2 2 3 2 2 3 2 3 2 2 2 2 2 2 2 2 2 2" xfId="32148" xr:uid="{00000000-0005-0000-0000-0000935F0000}"/>
    <cellStyle name="annee semestre 4 2 2 2 2 2 2 2 3 2 2 3 2 3 2 2 2 2 2 2 2 2 3" xfId="23787" xr:uid="{00000000-0005-0000-0000-0000945F0000}"/>
    <cellStyle name="annee semestre 4 2 2 2 2 2 2 2 3 2 2 3 2 3 2 2 2 2 2 2 2 3" xfId="30944" xr:uid="{00000000-0005-0000-0000-0000955F0000}"/>
    <cellStyle name="annee semestre 4 2 2 2 2 2 2 2 3 2 2 3 2 3 2 2 2 2 2 2 3" xfId="18267" xr:uid="{00000000-0005-0000-0000-0000965F0000}"/>
    <cellStyle name="annee semestre 4 2 2 2 2 2 2 2 3 2 2 3 2 3 2 2 2 2 2 2 3 2" xfId="11366" xr:uid="{00000000-0005-0000-0000-0000975F0000}"/>
    <cellStyle name="annee semestre 4 2 2 2 2 2 2 2 3 2 2 3 2 3 2 2 2 2 2 2 3 2 2" xfId="36582" xr:uid="{00000000-0005-0000-0000-0000985F0000}"/>
    <cellStyle name="annee semestre 4 2 2 2 2 2 2 2 3 2 2 3 2 3 2 2 2 2 2 2 3 3" xfId="29880" xr:uid="{00000000-0005-0000-0000-0000995F0000}"/>
    <cellStyle name="annee semestre 4 2 2 2 2 2 2 2 3 2 2 3 2 3 2 2 2 2 2 2 4" xfId="23814" xr:uid="{00000000-0005-0000-0000-00009A5F0000}"/>
    <cellStyle name="annee semestre 4 2 2 2 2 2 2 2 3 2 2 3 2 3 2 2 2 2 2 3" xfId="11193" xr:uid="{00000000-0005-0000-0000-00009B5F0000}"/>
    <cellStyle name="annee semestre 4 2 2 2 2 2 2 2 3 2 2 3 2 3 2 2 2 2 2 3 2" xfId="12569" xr:uid="{00000000-0005-0000-0000-00009C5F0000}"/>
    <cellStyle name="annee semestre 4 2 2 2 2 2 2 2 3 2 2 3 2 3 2 2 2 2 2 3 2 2" xfId="14745" xr:uid="{00000000-0005-0000-0000-00009D5F0000}"/>
    <cellStyle name="annee semestre 4 2 2 2 2 2 2 2 3 2 2 3 2 3 2 2 2 2 2 3 2 2 2" xfId="19716" xr:uid="{00000000-0005-0000-0000-00009E5F0000}"/>
    <cellStyle name="annee semestre 4 2 2 2 2 2 2 2 3 2 2 3 2 3 2 2 2 2 2 3 2 2 2 2" xfId="33071" xr:uid="{00000000-0005-0000-0000-00009F5F0000}"/>
    <cellStyle name="annee semestre 4 2 2 2 2 2 2 2 3 2 2 3 2 3 2 2 2 2 2 3 2 2 3" xfId="30723" xr:uid="{00000000-0005-0000-0000-0000A05F0000}"/>
    <cellStyle name="annee semestre 4 2 2 2 2 2 2 2 3 2 2 3 2 3 2 2 2 2 2 3 2 3" xfId="27765" xr:uid="{00000000-0005-0000-0000-0000A15F0000}"/>
    <cellStyle name="annee semestre 4 2 2 2 2 2 2 2 3 2 2 3 2 3 2 2 2 2 2 3 3" xfId="17955" xr:uid="{00000000-0005-0000-0000-0000A25F0000}"/>
    <cellStyle name="annee semestre 4 2 2 2 2 2 2 2 3 2 2 3 2 3 2 2 2 2 2 3 3 2" xfId="19142" xr:uid="{00000000-0005-0000-0000-0000A35F0000}"/>
    <cellStyle name="annee semestre 4 2 2 2 2 2 2 2 3 2 2 3 2 3 2 2 2 2 2 3 3 2 2" xfId="36270" xr:uid="{00000000-0005-0000-0000-0000A45F0000}"/>
    <cellStyle name="annee semestre 4 2 2 2 2 2 2 2 3 2 2 3 2 3 2 2 2 2 2 3 3 3" xfId="23268" xr:uid="{00000000-0005-0000-0000-0000A55F0000}"/>
    <cellStyle name="annee semestre 4 2 2 2 2 2 2 2 3 2 2 3 2 3 2 2 2 2 2 3 4" xfId="22987" xr:uid="{00000000-0005-0000-0000-0000A65F0000}"/>
    <cellStyle name="annee semestre 4 2 2 2 2 2 2 2 3 2 2 3 2 3 2 2 2 2 3" xfId="18368" xr:uid="{00000000-0005-0000-0000-0000A75F0000}"/>
    <cellStyle name="annee semestre 4 2 2 2 2 2 2 2 3 2 2 3 2 3 2 2 2 2 3 2" xfId="9097" xr:uid="{00000000-0005-0000-0000-0000A85F0000}"/>
    <cellStyle name="annee semestre 4 2 2 2 2 2 2 2 3 2 2 3 2 3 2 2 2 2 3 2 2" xfId="36683" xr:uid="{00000000-0005-0000-0000-0000A95F0000}"/>
    <cellStyle name="annee semestre 4 2 2 2 2 2 2 2 3 2 2 3 2 3 2 2 2 2 3 3" xfId="21936" xr:uid="{00000000-0005-0000-0000-0000AA5F0000}"/>
    <cellStyle name="annee semestre 4 2 2 2 2 2 2 2 3 2 2 3 2 3 2 2 2 2 4" xfId="23869" xr:uid="{00000000-0005-0000-0000-0000AB5F0000}"/>
    <cellStyle name="annee semestre 4 2 2 2 2 2 2 2 3 2 2 3 2 3 2 2 3" xfId="16231" xr:uid="{00000000-0005-0000-0000-0000AC5F0000}"/>
    <cellStyle name="annee semestre 4 2 2 2 2 2 2 2 3 2 2 3 2 3 2 2 3 2" xfId="18844" xr:uid="{00000000-0005-0000-0000-0000AD5F0000}"/>
    <cellStyle name="annee semestre 4 2 2 2 2 2 2 2 3 2 2 3 2 3 2 2 3 2 2" xfId="34546" xr:uid="{00000000-0005-0000-0000-0000AE5F0000}"/>
    <cellStyle name="annee semestre 4 2 2 2 2 2 2 2 3 2 2 3 2 3 2 2 3 3" xfId="26880" xr:uid="{00000000-0005-0000-0000-0000AF5F0000}"/>
    <cellStyle name="annee semestre 4 2 2 2 2 2 2 2 3 2 2 3 2 3 2 2 4" xfId="23561" xr:uid="{00000000-0005-0000-0000-0000B05F0000}"/>
    <cellStyle name="annee semestre 4 2 2 2 2 2 2 2 3 2 2 3 2 3 3" xfId="3001" xr:uid="{00000000-0005-0000-0000-0000B15F0000}"/>
    <cellStyle name="annee semestre 4 2 2 2 2 2 2 2 3 2 2 3 2 3 3 2" xfId="3770" xr:uid="{00000000-0005-0000-0000-0000B25F0000}"/>
    <cellStyle name="annee semestre 4 2 2 2 2 2 2 2 3 2 2 3 2 3 3 2 2" xfId="5279" xr:uid="{00000000-0005-0000-0000-0000B35F0000}"/>
    <cellStyle name="annee semestre 4 2 2 2 2 2 2 2 3 2 2 3 2 3 3 2 2 2" xfId="6355" xr:uid="{00000000-0005-0000-0000-0000B45F0000}"/>
    <cellStyle name="annee semestre 4 2 2 2 2 2 2 2 3 2 2 3 2 3 3 2 2 2 2" xfId="5809" xr:uid="{00000000-0005-0000-0000-0000B55F0000}"/>
    <cellStyle name="annee semestre 4 2 2 2 2 2 2 2 3 2 2 3 2 3 3 2 2 2 2 2" xfId="7366" xr:uid="{00000000-0005-0000-0000-0000B65F0000}"/>
    <cellStyle name="annee semestre 4 2 2 2 2 2 2 2 3 2 2 3 2 3 3 2 2 2 2 2 2" xfId="14235" xr:uid="{00000000-0005-0000-0000-0000B75F0000}"/>
    <cellStyle name="annee semestre 4 2 2 2 2 2 2 2 3 2 2 3 2 3 3 2 2 2 2 2 2 2" xfId="9836" xr:uid="{00000000-0005-0000-0000-0000B85F0000}"/>
    <cellStyle name="annee semestre 4 2 2 2 2 2 2 2 3 2 2 3 2 3 3 2 2 2 2 2 2 2 2" xfId="32561" xr:uid="{00000000-0005-0000-0000-0000B95F0000}"/>
    <cellStyle name="annee semestre 4 2 2 2 2 2 2 2 3 2 2 3 2 3 3 2 2 2 2 2 2 3" xfId="30480" xr:uid="{00000000-0005-0000-0000-0000BA5F0000}"/>
    <cellStyle name="annee semestre 4 2 2 2 2 2 2 2 3 2 2 3 2 3 3 2 2 2 2 2 3" xfId="29688" xr:uid="{00000000-0005-0000-0000-0000BB5F0000}"/>
    <cellStyle name="annee semestre 4 2 2 2 2 2 2 2 3 2 2 3 2 3 3 2 2 2 2 3" xfId="15644" xr:uid="{00000000-0005-0000-0000-0000BC5F0000}"/>
    <cellStyle name="annee semestre 4 2 2 2 2 2 2 2 3 2 2 3 2 3 3 2 2 2 2 3 2" xfId="8913" xr:uid="{00000000-0005-0000-0000-0000BD5F0000}"/>
    <cellStyle name="annee semestre 4 2 2 2 2 2 2 2 3 2 2 3 2 3 3 2 2 2 2 3 2 2" xfId="33961" xr:uid="{00000000-0005-0000-0000-0000BE5F0000}"/>
    <cellStyle name="annee semestre 4 2 2 2 2 2 2 2 3 2 2 3 2 3 3 2 2 2 2 3 3" xfId="30808" xr:uid="{00000000-0005-0000-0000-0000BF5F0000}"/>
    <cellStyle name="annee semestre 4 2 2 2 2 2 2 2 3 2 2 3 2 3 3 2 2 2 2 4" xfId="29554" xr:uid="{00000000-0005-0000-0000-0000C05F0000}"/>
    <cellStyle name="annee semestre 4 2 2 2 2 2 2 2 3 2 2 3 2 3 3 2 2 2 3" xfId="10513" xr:uid="{00000000-0005-0000-0000-0000C15F0000}"/>
    <cellStyle name="annee semestre 4 2 2 2 2 2 2 2 3 2 2 3 2 3 3 2 2 2 3 2" xfId="12099" xr:uid="{00000000-0005-0000-0000-0000C25F0000}"/>
    <cellStyle name="annee semestre 4 2 2 2 2 2 2 2 3 2 2 3 2 3 3 2 2 2 3 2 2" xfId="14118" xr:uid="{00000000-0005-0000-0000-0000C35F0000}"/>
    <cellStyle name="annee semestre 4 2 2 2 2 2 2 2 3 2 2 3 2 3 3 2 2 2 3 2 2 2" xfId="9674" xr:uid="{00000000-0005-0000-0000-0000C45F0000}"/>
    <cellStyle name="annee semestre 4 2 2 2 2 2 2 2 3 2 2 3 2 3 3 2 2 2 3 2 2 2 2" xfId="32444" xr:uid="{00000000-0005-0000-0000-0000C55F0000}"/>
    <cellStyle name="annee semestre 4 2 2 2 2 2 2 2 3 2 2 3 2 3 3 2 2 2 3 2 2 3" xfId="30704" xr:uid="{00000000-0005-0000-0000-0000C65F0000}"/>
    <cellStyle name="annee semestre 4 2 2 2 2 2 2 2 3 2 2 3 2 3 3 2 2 2 3 2 3" xfId="28982" xr:uid="{00000000-0005-0000-0000-0000C75F0000}"/>
    <cellStyle name="annee semestre 4 2 2 2 2 2 2 2 3 2 2 3 2 3 3 2 2 2 3 3" xfId="18534" xr:uid="{00000000-0005-0000-0000-0000C85F0000}"/>
    <cellStyle name="annee semestre 4 2 2 2 2 2 2 2 3 2 2 3 2 3 3 2 2 2 3 3 2" xfId="8750" xr:uid="{00000000-0005-0000-0000-0000C95F0000}"/>
    <cellStyle name="annee semestre 4 2 2 2 2 2 2 2 3 2 2 3 2 3 3 2 2 2 3 3 2 2" xfId="36849" xr:uid="{00000000-0005-0000-0000-0000CA5F0000}"/>
    <cellStyle name="annee semestre 4 2 2 2 2 2 2 2 3 2 2 3 2 3 3 2 2 2 3 3 3" xfId="24642" xr:uid="{00000000-0005-0000-0000-0000CB5F0000}"/>
    <cellStyle name="annee semestre 4 2 2 2 2 2 2 2 3 2 2 3 2 3 3 2 2 2 3 4" xfId="25243" xr:uid="{00000000-0005-0000-0000-0000CC5F0000}"/>
    <cellStyle name="annee semestre 4 2 2 2 2 2 2 2 3 2 2 3 2 3 3 2 2 3" xfId="15159" xr:uid="{00000000-0005-0000-0000-0000CD5F0000}"/>
    <cellStyle name="annee semestre 4 2 2 2 2 2 2 2 3 2 2 3 2 3 3 2 2 3 2" xfId="11564" xr:uid="{00000000-0005-0000-0000-0000CE5F0000}"/>
    <cellStyle name="annee semestre 4 2 2 2 2 2 2 2 3 2 2 3 2 3 3 2 2 3 2 2" xfId="33478" xr:uid="{00000000-0005-0000-0000-0000CF5F0000}"/>
    <cellStyle name="annee semestre 4 2 2 2 2 2 2 2 3 2 2 3 2 3 3 2 2 3 3" xfId="21386" xr:uid="{00000000-0005-0000-0000-0000D05F0000}"/>
    <cellStyle name="annee semestre 4 2 2 2 2 2 2 2 3 2 2 3 2 3 3 2 2 4" xfId="27800" xr:uid="{00000000-0005-0000-0000-0000D15F0000}"/>
    <cellStyle name="annee semestre 4 2 2 2 2 2 2 2 3 2 2 3 2 3 3 3" xfId="15361" xr:uid="{00000000-0005-0000-0000-0000D25F0000}"/>
    <cellStyle name="annee semestre 4 2 2 2 2 2 2 2 3 2 2 3 2 3 3 3 2" xfId="8498" xr:uid="{00000000-0005-0000-0000-0000D35F0000}"/>
    <cellStyle name="annee semestre 4 2 2 2 2 2 2 2 3 2 2 3 2 3 3 3 2 2" xfId="33680" xr:uid="{00000000-0005-0000-0000-0000D45F0000}"/>
    <cellStyle name="annee semestre 4 2 2 2 2 2 2 2 3 2 2 3 2 3 3 3 3" xfId="20798" xr:uid="{00000000-0005-0000-0000-0000D55F0000}"/>
    <cellStyle name="annee semestre 4 2 2 2 2 2 2 2 3 2 2 3 2 3 3 4" xfId="21274" xr:uid="{00000000-0005-0000-0000-0000D65F0000}"/>
    <cellStyle name="annee semestre 4 2 2 2 2 2 2 2 3 2 2 3 2 4" xfId="16503" xr:uid="{00000000-0005-0000-0000-0000D75F0000}"/>
    <cellStyle name="annee semestre 4 2 2 2 2 2 2 2 3 2 2 3 2 4 2" xfId="19127" xr:uid="{00000000-0005-0000-0000-0000D85F0000}"/>
    <cellStyle name="annee semestre 4 2 2 2 2 2 2 2 3 2 2 3 2 4 2 2" xfId="34818" xr:uid="{00000000-0005-0000-0000-0000D95F0000}"/>
    <cellStyle name="annee semestre 4 2 2 2 2 2 2 2 3 2 2 3 2 4 3" xfId="25700" xr:uid="{00000000-0005-0000-0000-0000DA5F0000}"/>
    <cellStyle name="annee semestre 4 2 2 2 2 2 2 2 3 2 2 3 2 5" xfId="21187" xr:uid="{00000000-0005-0000-0000-0000DB5F0000}"/>
    <cellStyle name="annee semestre 4 2 2 2 2 2 2 2 3 2 2 4" xfId="15445" xr:uid="{00000000-0005-0000-0000-0000DC5F0000}"/>
    <cellStyle name="annee semestre 4 2 2 2 2 2 2 2 3 2 2 4 2" xfId="19664" xr:uid="{00000000-0005-0000-0000-0000DD5F0000}"/>
    <cellStyle name="annee semestre 4 2 2 2 2 2 2 2 3 2 2 4 2 2" xfId="33764" xr:uid="{00000000-0005-0000-0000-0000DE5F0000}"/>
    <cellStyle name="annee semestre 4 2 2 2 2 2 2 2 3 2 2 4 3" xfId="29868" xr:uid="{00000000-0005-0000-0000-0000DF5F0000}"/>
    <cellStyle name="annee semestre 4 2 2 2 2 2 2 2 3 2 2 5" xfId="25963" xr:uid="{00000000-0005-0000-0000-0000E05F0000}"/>
    <cellStyle name="annee semestre 4 2 2 2 2 2 2 2 3 3" xfId="15277" xr:uid="{00000000-0005-0000-0000-0000E15F0000}"/>
    <cellStyle name="annee semestre 4 2 2 2 2 2 2 2 3 3 2" xfId="12711" xr:uid="{00000000-0005-0000-0000-0000E25F0000}"/>
    <cellStyle name="annee semestre 4 2 2 2 2 2 2 2 3 3 2 2" xfId="33596" xr:uid="{00000000-0005-0000-0000-0000E35F0000}"/>
    <cellStyle name="annee semestre 4 2 2 2 2 2 2 2 3 3 3" xfId="30662" xr:uid="{00000000-0005-0000-0000-0000E45F0000}"/>
    <cellStyle name="annee semestre 4 2 2 2 2 2 2 2 3 4" xfId="26456" xr:uid="{00000000-0005-0000-0000-0000E55F0000}"/>
    <cellStyle name="annee semestre 4 2 2 2 2 2 2 3" xfId="673" xr:uid="{00000000-0005-0000-0000-0000E65F0000}"/>
    <cellStyle name="annee semestre 4 2 2 2 2 2 2 3 2" xfId="826" xr:uid="{00000000-0005-0000-0000-0000E75F0000}"/>
    <cellStyle name="annee semestre 4 2 2 2 2 2 2 3 2 2" xfId="1014" xr:uid="{00000000-0005-0000-0000-0000E85F0000}"/>
    <cellStyle name="annee semestre 4 2 2 2 2 2 2 3 2 2 2" xfId="1341" xr:uid="{00000000-0005-0000-0000-0000E95F0000}"/>
    <cellStyle name="annee semestre 4 2 2 2 2 2 2 3 2 2 2 2" xfId="1239" xr:uid="{00000000-0005-0000-0000-0000EA5F0000}"/>
    <cellStyle name="annee semestre 4 2 2 2 2 2 2 3 2 2 2 2 2" xfId="1639" xr:uid="{00000000-0005-0000-0000-0000EB5F0000}"/>
    <cellStyle name="annee semestre 4 2 2 2 2 2 2 3 2 2 2 2 2 2" xfId="1917" xr:uid="{00000000-0005-0000-0000-0000EC5F0000}"/>
    <cellStyle name="annee semestre 4 2 2 2 2 2 2 3 2 2 2 2 2 2 2" xfId="2211" xr:uid="{00000000-0005-0000-0000-0000ED5F0000}"/>
    <cellStyle name="annee semestre 4 2 2 2 2 2 2 3 2 2 2 2 2 2 2 2" xfId="2807" xr:uid="{00000000-0005-0000-0000-0000EE5F0000}"/>
    <cellStyle name="annee semestre 4 2 2 2 2 2 2 3 2 2 2 2 2 2 2 2 2" xfId="4140" xr:uid="{00000000-0005-0000-0000-0000EF5F0000}"/>
    <cellStyle name="annee semestre 4 2 2 2 2 2 2 3 2 2 2 2 2 2 2 2 2 2" xfId="4614" xr:uid="{00000000-0005-0000-0000-0000F05F0000}"/>
    <cellStyle name="annee semestre 4 2 2 2 2 2 2 3 2 2 2 2 2 2 2 2 2 2 2" xfId="5185" xr:uid="{00000000-0005-0000-0000-0000F15F0000}"/>
    <cellStyle name="annee semestre 4 2 2 2 2 2 2 3 2 2 2 2 2 2 2 2 2 2 2 2" xfId="7079" xr:uid="{00000000-0005-0000-0000-0000F25F0000}"/>
    <cellStyle name="annee semestre 4 2 2 2 2 2 2 3 2 2 2 2 2 2 2 2 2 2 2 2 2" xfId="4910" xr:uid="{00000000-0005-0000-0000-0000F35F0000}"/>
    <cellStyle name="annee semestre 4 2 2 2 2 2 2 3 2 2 2 2 2 2 2 2 2 2 2 2 2 2" xfId="7994" xr:uid="{00000000-0005-0000-0000-0000F45F0000}"/>
    <cellStyle name="annee semestre 4 2 2 2 2 2 2 3 2 2 2 2 2 2 2 2 2 2 2 2 2 2 2" xfId="13630" xr:uid="{00000000-0005-0000-0000-0000F55F0000}"/>
    <cellStyle name="annee semestre 4 2 2 2 2 2 2 3 2 2 2 2 2 2 2 2 2 2 2 2 2 2 2 2" xfId="20154" xr:uid="{00000000-0005-0000-0000-0000F65F0000}"/>
    <cellStyle name="annee semestre 4 2 2 2 2 2 2 3 2 2 2 2 2 2 2 2 2 2 2 2 2 2 2 2 2" xfId="31956" xr:uid="{00000000-0005-0000-0000-0000F75F0000}"/>
    <cellStyle name="annee semestre 4 2 2 2 2 2 2 3 2 2 2 2 2 2 2 2 2 2 2 2 2 2 2 3" xfId="31284" xr:uid="{00000000-0005-0000-0000-0000F85F0000}"/>
    <cellStyle name="annee semestre 4 2 2 2 2 2 2 3 2 2 2 2 2 2 2 2 2 2 2 2 2 2 3" xfId="21082" xr:uid="{00000000-0005-0000-0000-0000F95F0000}"/>
    <cellStyle name="annee semestre 4 2 2 2 2 2 2 3 2 2 2 2 2 2 2 2 2 2 2 2 2 3" xfId="15022" xr:uid="{00000000-0005-0000-0000-0000FA5F0000}"/>
    <cellStyle name="annee semestre 4 2 2 2 2 2 2 3 2 2 2 2 2 2 2 2 2 2 2 2 2 3 2" xfId="9047" xr:uid="{00000000-0005-0000-0000-0000FB5F0000}"/>
    <cellStyle name="annee semestre 4 2 2 2 2 2 2 3 2 2 2 2 2 2 2 2 2 2 2 2 2 3 2 2" xfId="33342" xr:uid="{00000000-0005-0000-0000-0000FC5F0000}"/>
    <cellStyle name="annee semestre 4 2 2 2 2 2 2 3 2 2 2 2 2 2 2 2 2 2 2 2 2 3 3" xfId="22553" xr:uid="{00000000-0005-0000-0000-0000FD5F0000}"/>
    <cellStyle name="annee semestre 4 2 2 2 2 2 2 3 2 2 2 2 2 2 2 2 2 2 2 2 2 4" xfId="25825" xr:uid="{00000000-0005-0000-0000-0000FE5F0000}"/>
    <cellStyle name="annee semestre 4 2 2 2 2 2 2 3 2 2 2 2 2 2 2 2 2 2 2 2 3" xfId="11141" xr:uid="{00000000-0005-0000-0000-0000FF5F0000}"/>
    <cellStyle name="annee semestre 4 2 2 2 2 2 2 3 2 2 2 2 2 2 2 2 2 2 2 2 3 2" xfId="12517" xr:uid="{00000000-0005-0000-0000-000000600000}"/>
    <cellStyle name="annee semestre 4 2 2 2 2 2 2 3 2 2 2 2 2 2 2 2 2 2 2 2 3 2 2" xfId="14693" xr:uid="{00000000-0005-0000-0000-000001600000}"/>
    <cellStyle name="annee semestre 4 2 2 2 2 2 2 3 2 2 2 2 2 2 2 2 2 2 2 2 3 2 2 2" xfId="20030" xr:uid="{00000000-0005-0000-0000-000002600000}"/>
    <cellStyle name="annee semestre 4 2 2 2 2 2 2 3 2 2 2 2 2 2 2 2 2 2 2 2 3 2 2 2 2" xfId="33019" xr:uid="{00000000-0005-0000-0000-000003600000}"/>
    <cellStyle name="annee semestre 4 2 2 2 2 2 2 3 2 2 2 2 2 2 2 2 2 2 2 2 3 2 2 3" xfId="30166" xr:uid="{00000000-0005-0000-0000-000004600000}"/>
    <cellStyle name="annee semestre 4 2 2 2 2 2 2 3 2 2 2 2 2 2 2 2 2 2 2 2 3 2 3" xfId="24858" xr:uid="{00000000-0005-0000-0000-000005600000}"/>
    <cellStyle name="annee semestre 4 2 2 2 2 2 2 3 2 2 2 2 2 2 2 2 2 2 2 2 3 3" xfId="16279" xr:uid="{00000000-0005-0000-0000-000006600000}"/>
    <cellStyle name="annee semestre 4 2 2 2 2 2 2 3 2 2 2 2 2 2 2 2 2 2 2 2 3 3 2" xfId="19723" xr:uid="{00000000-0005-0000-0000-000007600000}"/>
    <cellStyle name="annee semestre 4 2 2 2 2 2 2 3 2 2 2 2 2 2 2 2 2 2 2 2 3 3 2 2" xfId="34594" xr:uid="{00000000-0005-0000-0000-000008600000}"/>
    <cellStyle name="annee semestre 4 2 2 2 2 2 2 3 2 2 2 2 2 2 2 2 2 2 2 2 3 3 3" xfId="30497" xr:uid="{00000000-0005-0000-0000-000009600000}"/>
    <cellStyle name="annee semestre 4 2 2 2 2 2 2 3 2 2 2 2 2 2 2 2 2 2 2 2 3 4" xfId="28277" xr:uid="{00000000-0005-0000-0000-00000A600000}"/>
    <cellStyle name="annee semestre 4 2 2 2 2 2 2 3 2 2 2 2 2 2 2 2 2 2 2 3" xfId="14966" xr:uid="{00000000-0005-0000-0000-00000B600000}"/>
    <cellStyle name="annee semestre 4 2 2 2 2 2 2 3 2 2 2 2 2 2 2 2 2 2 2 3 2" xfId="18820" xr:uid="{00000000-0005-0000-0000-00000C600000}"/>
    <cellStyle name="annee semestre 4 2 2 2 2 2 2 3 2 2 2 2 2 2 2 2 2 2 2 3 2 2" xfId="33287" xr:uid="{00000000-0005-0000-0000-00000D600000}"/>
    <cellStyle name="annee semestre 4 2 2 2 2 2 2 3 2 2 2 2 2 2 2 2 2 2 2 3 3" xfId="22386" xr:uid="{00000000-0005-0000-0000-00000E600000}"/>
    <cellStyle name="annee semestre 4 2 2 2 2 2 2 3 2 2 2 2 2 2 2 2 2 2 2 4" xfId="25052" xr:uid="{00000000-0005-0000-0000-00000F600000}"/>
    <cellStyle name="annee semestre 4 2 2 2 2 2 2 3 2 2 2 2 2 2 2 2 2 3" xfId="17782" xr:uid="{00000000-0005-0000-0000-000010600000}"/>
    <cellStyle name="annee semestre 4 2 2 2 2 2 2 3 2 2 2 2 2 2 2 2 2 3 2" xfId="18770" xr:uid="{00000000-0005-0000-0000-000011600000}"/>
    <cellStyle name="annee semestre 4 2 2 2 2 2 2 3 2 2 2 2 2 2 2 2 2 3 2 2" xfId="36097" xr:uid="{00000000-0005-0000-0000-000012600000}"/>
    <cellStyle name="annee semestre 4 2 2 2 2 2 2 3 2 2 2 2 2 2 2 2 2 3 3" xfId="30447" xr:uid="{00000000-0005-0000-0000-000013600000}"/>
    <cellStyle name="annee semestre 4 2 2 2 2 2 2 3 2 2 2 2 2 2 2 2 2 4" xfId="24367" xr:uid="{00000000-0005-0000-0000-000014600000}"/>
    <cellStyle name="annee semestre 4 2 2 2 2 2 2 3 2 2 2 2 2 2 2 3" xfId="3138" xr:uid="{00000000-0005-0000-0000-000015600000}"/>
    <cellStyle name="annee semestre 4 2 2 2 2 2 2 3 2 2 2 2 2 2 2 3 2" xfId="3594" xr:uid="{00000000-0005-0000-0000-000016600000}"/>
    <cellStyle name="annee semestre 4 2 2 2 2 2 2 3 2 2 2 2 2 2 2 3 2 2" xfId="5077" xr:uid="{00000000-0005-0000-0000-000017600000}"/>
    <cellStyle name="annee semestre 4 2 2 2 2 2 2 3 2 2 2 2 2 2 2 3 2 2 2" xfId="6490" xr:uid="{00000000-0005-0000-0000-000018600000}"/>
    <cellStyle name="annee semestre 4 2 2 2 2 2 2 3 2 2 2 2 2 2 2 3 2 2 2 2" xfId="6249" xr:uid="{00000000-0005-0000-0000-000019600000}"/>
    <cellStyle name="annee semestre 4 2 2 2 2 2 2 3 2 2 2 2 2 2 2 3 2 2 2 2 2" xfId="7501" xr:uid="{00000000-0005-0000-0000-00001A600000}"/>
    <cellStyle name="annee semestre 4 2 2 2 2 2 2 3 2 2 2 2 2 2 2 3 2 2 2 2 2 2" xfId="14385" xr:uid="{00000000-0005-0000-0000-00001B600000}"/>
    <cellStyle name="annee semestre 4 2 2 2 2 2 2 3 2 2 2 2 2 2 2 3 2 2 2 2 2 2 2" xfId="20326" xr:uid="{00000000-0005-0000-0000-00001C600000}"/>
    <cellStyle name="annee semestre 4 2 2 2 2 2 2 3 2 2 2 2 2 2 2 3 2 2 2 2 2 2 2 2" xfId="32711" xr:uid="{00000000-0005-0000-0000-00001D600000}"/>
    <cellStyle name="annee semestre 4 2 2 2 2 2 2 3 2 2 2 2 2 2 2 3 2 2 2 2 2 2 3" xfId="30024" xr:uid="{00000000-0005-0000-0000-00001E600000}"/>
    <cellStyle name="annee semestre 4 2 2 2 2 2 2 3 2 2 2 2 2 2 2 3 2 2 2 2 2 3" xfId="29849" xr:uid="{00000000-0005-0000-0000-00001F600000}"/>
    <cellStyle name="annee semestre 4 2 2 2 2 2 2 3 2 2 2 2 2 2 2 3 2 2 2 2 3" xfId="16033" xr:uid="{00000000-0005-0000-0000-000020600000}"/>
    <cellStyle name="annee semestre 4 2 2 2 2 2 2 3 2 2 2 2 2 2 2 3 2 2 2 2 3 2" xfId="20243" xr:uid="{00000000-0005-0000-0000-000021600000}"/>
    <cellStyle name="annee semestre 4 2 2 2 2 2 2 3 2 2 2 2 2 2 2 3 2 2 2 2 3 2 2" xfId="34349" xr:uid="{00000000-0005-0000-0000-000022600000}"/>
    <cellStyle name="annee semestre 4 2 2 2 2 2 2 3 2 2 2 2 2 2 2 3 2 2 2 2 3 3" xfId="24366" xr:uid="{00000000-0005-0000-0000-000023600000}"/>
    <cellStyle name="annee semestre 4 2 2 2 2 2 2 3 2 2 2 2 2 2 2 3 2 2 2 2 4" xfId="23478" xr:uid="{00000000-0005-0000-0000-000024600000}"/>
    <cellStyle name="annee semestre 4 2 2 2 2 2 2 3 2 2 2 2 2 2 2 3 2 2 2 3" xfId="10648" xr:uid="{00000000-0005-0000-0000-000025600000}"/>
    <cellStyle name="annee semestre 4 2 2 2 2 2 2 3 2 2 2 2 2 2 2 3 2 2 2 3 2" xfId="12095" xr:uid="{00000000-0005-0000-0000-000026600000}"/>
    <cellStyle name="annee semestre 4 2 2 2 2 2 2 3 2 2 2 2 2 2 2 3 2 2 2 3 2 2" xfId="13792" xr:uid="{00000000-0005-0000-0000-000027600000}"/>
    <cellStyle name="annee semestre 4 2 2 2 2 2 2 3 2 2 2 2 2 2 2 3 2 2 2 3 2 2 2" xfId="20572" xr:uid="{00000000-0005-0000-0000-000028600000}"/>
    <cellStyle name="annee semestre 4 2 2 2 2 2 2 3 2 2 2 2 2 2 2 3 2 2 2 3 2 2 2 2" xfId="32118" xr:uid="{00000000-0005-0000-0000-000029600000}"/>
    <cellStyle name="annee semestre 4 2 2 2 2 2 2 3 2 2 2 2 2 2 2 3 2 2 2 3 2 2 3" xfId="21597" xr:uid="{00000000-0005-0000-0000-00002A600000}"/>
    <cellStyle name="annee semestre 4 2 2 2 2 2 2 3 2 2 2 2 2 2 2 3 2 2 2 3 2 3" xfId="31237" xr:uid="{00000000-0005-0000-0000-00002B600000}"/>
    <cellStyle name="annee semestre 4 2 2 2 2 2 2 3 2 2 2 2 2 2 2 3 2 2 2 3 3" xfId="17414" xr:uid="{00000000-0005-0000-0000-00002C600000}"/>
    <cellStyle name="annee semestre 4 2 2 2 2 2 2 3 2 2 2 2 2 2 2 3 2 2 2 3 3 2" xfId="19795" xr:uid="{00000000-0005-0000-0000-00002D600000}"/>
    <cellStyle name="annee semestre 4 2 2 2 2 2 2 3 2 2 2 2 2 2 2 3 2 2 2 3 3 2 2" xfId="35729" xr:uid="{00000000-0005-0000-0000-00002E600000}"/>
    <cellStyle name="annee semestre 4 2 2 2 2 2 2 3 2 2 2 2 2 2 2 3 2 2 2 3 3 3" xfId="30781" xr:uid="{00000000-0005-0000-0000-00002F600000}"/>
    <cellStyle name="annee semestre 4 2 2 2 2 2 2 3 2 2 2 2 2 2 2 3 2 2 2 3 4" xfId="25775" xr:uid="{00000000-0005-0000-0000-000030600000}"/>
    <cellStyle name="annee semestre 4 2 2 2 2 2 2 3 2 2 2 2 2 2 2 3 2 2 3" xfId="17758" xr:uid="{00000000-0005-0000-0000-000031600000}"/>
    <cellStyle name="annee semestre 4 2 2 2 2 2 2 3 2 2 2 2 2 2 2 3 2 2 3 2" xfId="19649" xr:uid="{00000000-0005-0000-0000-000032600000}"/>
    <cellStyle name="annee semestre 4 2 2 2 2 2 2 3 2 2 2 2 2 2 2 3 2 2 3 2 2" xfId="36073" xr:uid="{00000000-0005-0000-0000-000033600000}"/>
    <cellStyle name="annee semestre 4 2 2 2 2 2 2 3 2 2 2 2 2 2 2 3 2 2 3 3" xfId="29355" xr:uid="{00000000-0005-0000-0000-000034600000}"/>
    <cellStyle name="annee semestre 4 2 2 2 2 2 2 3 2 2 2 2 2 2 2 3 2 2 4" xfId="23242" xr:uid="{00000000-0005-0000-0000-000035600000}"/>
    <cellStyle name="annee semestre 4 2 2 2 2 2 2 3 2 2 2 2 2 2 2 3 3" xfId="16528" xr:uid="{00000000-0005-0000-0000-000036600000}"/>
    <cellStyle name="annee semestre 4 2 2 2 2 2 2 3 2 2 2 2 2 2 2 3 3 2" xfId="10285" xr:uid="{00000000-0005-0000-0000-000037600000}"/>
    <cellStyle name="annee semestre 4 2 2 2 2 2 2 3 2 2 2 2 2 2 2 3 3 2 2" xfId="34843" xr:uid="{00000000-0005-0000-0000-000038600000}"/>
    <cellStyle name="annee semestre 4 2 2 2 2 2 2 3 2 2 2 2 2 2 2 3 3 3" xfId="29568" xr:uid="{00000000-0005-0000-0000-000039600000}"/>
    <cellStyle name="annee semestre 4 2 2 2 2 2 2 3 2 2 2 2 2 2 2 3 4" xfId="26070" xr:uid="{00000000-0005-0000-0000-00003A600000}"/>
    <cellStyle name="annee semestre 4 2 2 2 2 2 2 3 2 2 2 2 2 3" xfId="2540" xr:uid="{00000000-0005-0000-0000-00003B600000}"/>
    <cellStyle name="annee semestre 4 2 2 2 2 2 2 3 2 2 2 2 2 3 2" xfId="2770" xr:uid="{00000000-0005-0000-0000-00003C600000}"/>
    <cellStyle name="annee semestre 4 2 2 2 2 2 2 3 2 2 2 2 2 3 2 2" xfId="4272" xr:uid="{00000000-0005-0000-0000-00003D600000}"/>
    <cellStyle name="annee semestre 4 2 2 2 2 2 2 3 2 2 2 2 2 3 2 2 2" xfId="4746" xr:uid="{00000000-0005-0000-0000-00003E600000}"/>
    <cellStyle name="annee semestre 4 2 2 2 2 2 2 3 2 2 2 2 2 3 2 2 2 2" xfId="5313" xr:uid="{00000000-0005-0000-0000-00003F600000}"/>
    <cellStyle name="annee semestre 4 2 2 2 2 2 2 3 2 2 2 2 2 3 2 2 2 2 2" xfId="6776" xr:uid="{00000000-0005-0000-0000-000040600000}"/>
    <cellStyle name="annee semestre 4 2 2 2 2 2 2 3 2 2 2 2 2 3 2 2 2 2 2 2" xfId="5656" xr:uid="{00000000-0005-0000-0000-000041600000}"/>
    <cellStyle name="annee semestre 4 2 2 2 2 2 2 3 2 2 2 2 2 3 2 2 2 2 2 2 2" xfId="7787" xr:uid="{00000000-0005-0000-0000-000042600000}"/>
    <cellStyle name="annee semestre 4 2 2 2 2 2 2 3 2 2 2 2 2 3 2 2 2 2 2 2 2 2" xfId="14429" xr:uid="{00000000-0005-0000-0000-000043600000}"/>
    <cellStyle name="annee semestre 4 2 2 2 2 2 2 3 2 2 2 2 2 3 2 2 2 2 2 2 2 2 2" xfId="10271" xr:uid="{00000000-0005-0000-0000-000044600000}"/>
    <cellStyle name="annee semestre 4 2 2 2 2 2 2 3 2 2 2 2 2 3 2 2 2 2 2 2 2 2 2 2" xfId="32755" xr:uid="{00000000-0005-0000-0000-000045600000}"/>
    <cellStyle name="annee semestre 4 2 2 2 2 2 2 3 2 2 2 2 2 3 2 2 2 2 2 2 2 2 3" xfId="27581" xr:uid="{00000000-0005-0000-0000-000046600000}"/>
    <cellStyle name="annee semestre 4 2 2 2 2 2 2 3 2 2 2 2 2 3 2 2 2 2 2 2 2 3" xfId="21826" xr:uid="{00000000-0005-0000-0000-000047600000}"/>
    <cellStyle name="annee semestre 4 2 2 2 2 2 2 3 2 2 2 2 2 3 2 2 2 2 2 2 3" xfId="18519" xr:uid="{00000000-0005-0000-0000-000048600000}"/>
    <cellStyle name="annee semestre 4 2 2 2 2 2 2 3 2 2 2 2 2 3 2 2 2 2 2 2 3 2" xfId="8950" xr:uid="{00000000-0005-0000-0000-000049600000}"/>
    <cellStyle name="annee semestre 4 2 2 2 2 2 2 3 2 2 2 2 2 3 2 2 2 2 2 2 3 2 2" xfId="36834" xr:uid="{00000000-0005-0000-0000-00004A600000}"/>
    <cellStyle name="annee semestre 4 2 2 2 2 2 2 3 2 2 2 2 2 3 2 2 2 2 2 2 3 3" xfId="21107" xr:uid="{00000000-0005-0000-0000-00004B600000}"/>
    <cellStyle name="annee semestre 4 2 2 2 2 2 2 3 2 2 2 2 2 3 2 2 2 2 2 2 4" xfId="27469" xr:uid="{00000000-0005-0000-0000-00004C600000}"/>
    <cellStyle name="annee semestre 4 2 2 2 2 2 2 3 2 2 2 2 2 3 2 2 2 2 2 3" xfId="10934" xr:uid="{00000000-0005-0000-0000-00004D600000}"/>
    <cellStyle name="annee semestre 4 2 2 2 2 2 2 3 2 2 2 2 2 3 2 2 2 2 2 3 2" xfId="11828" xr:uid="{00000000-0005-0000-0000-00004E600000}"/>
    <cellStyle name="annee semestre 4 2 2 2 2 2 2 3 2 2 2 2 2 3 2 2 2 2 2 3 2 2" xfId="13208" xr:uid="{00000000-0005-0000-0000-00004F600000}"/>
    <cellStyle name="annee semestre 4 2 2 2 2 2 2 3 2 2 2 2 2 3 2 2 2 2 2 3 2 2 2" xfId="11786" xr:uid="{00000000-0005-0000-0000-000050600000}"/>
    <cellStyle name="annee semestre 4 2 2 2 2 2 2 3 2 2 2 2 2 3 2 2 2 2 2 3 2 2 2 2" xfId="31534" xr:uid="{00000000-0005-0000-0000-000051600000}"/>
    <cellStyle name="annee semestre 4 2 2 2 2 2 2 3 2 2 2 2 2 3 2 2 2 2 2 3 2 2 3" xfId="31266" xr:uid="{00000000-0005-0000-0000-000052600000}"/>
    <cellStyle name="annee semestre 4 2 2 2 2 2 2 3 2 2 2 2 2 3 2 2 2 2 2 3 2 3" xfId="24327" xr:uid="{00000000-0005-0000-0000-000053600000}"/>
    <cellStyle name="annee semestre 4 2 2 2 2 2 2 3 2 2 2 2 2 3 2 2 2 2 2 3 3" xfId="15307" xr:uid="{00000000-0005-0000-0000-000054600000}"/>
    <cellStyle name="annee semestre 4 2 2 2 2 2 2 3 2 2 2 2 2 3 2 2 2 2 2 3 3 2" xfId="9049" xr:uid="{00000000-0005-0000-0000-000055600000}"/>
    <cellStyle name="annee semestre 4 2 2 2 2 2 2 3 2 2 2 2 2 3 2 2 2 2 2 3 3 2 2" xfId="33626" xr:uid="{00000000-0005-0000-0000-000056600000}"/>
    <cellStyle name="annee semestre 4 2 2 2 2 2 2 3 2 2 2 2 2 3 2 2 2 2 2 3 3 3" xfId="30346" xr:uid="{00000000-0005-0000-0000-000057600000}"/>
    <cellStyle name="annee semestre 4 2 2 2 2 2 2 3 2 2 2 2 2 3 2 2 2 2 2 3 4" xfId="26659" xr:uid="{00000000-0005-0000-0000-000058600000}"/>
    <cellStyle name="annee semestre 4 2 2 2 2 2 2 3 2 2 2 2 2 3 2 2 2 2 3" xfId="17835" xr:uid="{00000000-0005-0000-0000-000059600000}"/>
    <cellStyle name="annee semestre 4 2 2 2 2 2 2 3 2 2 2 2 2 3 2 2 2 2 3 2" xfId="9487" xr:uid="{00000000-0005-0000-0000-00005A600000}"/>
    <cellStyle name="annee semestre 4 2 2 2 2 2 2 3 2 2 2 2 2 3 2 2 2 2 3 2 2" xfId="36150" xr:uid="{00000000-0005-0000-0000-00005B600000}"/>
    <cellStyle name="annee semestre 4 2 2 2 2 2 2 3 2 2 2 2 2 3 2 2 2 2 3 3" xfId="24128" xr:uid="{00000000-0005-0000-0000-00005C600000}"/>
    <cellStyle name="annee semestre 4 2 2 2 2 2 2 3 2 2 2 2 2 3 2 2 2 2 4" xfId="25020" xr:uid="{00000000-0005-0000-0000-00005D600000}"/>
    <cellStyle name="annee semestre 4 2 2 2 2 2 2 3 2 2 2 2 2 3 2 2 3" xfId="15544" xr:uid="{00000000-0005-0000-0000-00005E600000}"/>
    <cellStyle name="annee semestre 4 2 2 2 2 2 2 3 2 2 2 2 2 3 2 2 3 2" xfId="20411" xr:uid="{00000000-0005-0000-0000-00005F600000}"/>
    <cellStyle name="annee semestre 4 2 2 2 2 2 2 3 2 2 2 2 2 3 2 2 3 2 2" xfId="33863" xr:uid="{00000000-0005-0000-0000-000060600000}"/>
    <cellStyle name="annee semestre 4 2 2 2 2 2 2 3 2 2 2 2 2 3 2 2 3 3" xfId="23279" xr:uid="{00000000-0005-0000-0000-000061600000}"/>
    <cellStyle name="annee semestre 4 2 2 2 2 2 2 3 2 2 2 2 2 3 2 2 4" xfId="28914" xr:uid="{00000000-0005-0000-0000-000062600000}"/>
    <cellStyle name="annee semestre 4 2 2 2 2 2 2 3 2 2 2 2 2 3 3" xfId="3093" xr:uid="{00000000-0005-0000-0000-000063600000}"/>
    <cellStyle name="annee semestre 4 2 2 2 2 2 2 3 2 2 2 2 2 3 3 2" xfId="3596" xr:uid="{00000000-0005-0000-0000-000064600000}"/>
    <cellStyle name="annee semestre 4 2 2 2 2 2 2 3 2 2 2 2 2 3 3 2 2" xfId="5184" xr:uid="{00000000-0005-0000-0000-000065600000}"/>
    <cellStyle name="annee semestre 4 2 2 2 2 2 2 3 2 2 2 2 2 3 3 2 2 2" xfId="6482" xr:uid="{00000000-0005-0000-0000-000066600000}"/>
    <cellStyle name="annee semestre 4 2 2 2 2 2 2 3 2 2 2 2 2 3 3 2 2 2 2" xfId="6221" xr:uid="{00000000-0005-0000-0000-000067600000}"/>
    <cellStyle name="annee semestre 4 2 2 2 2 2 2 3 2 2 2 2 2 3 3 2 2 2 2 2" xfId="7493" xr:uid="{00000000-0005-0000-0000-000068600000}"/>
    <cellStyle name="annee semestre 4 2 2 2 2 2 2 3 2 2 2 2 2 3 3 2 2 2 2 2 2" xfId="14263" xr:uid="{00000000-0005-0000-0000-000069600000}"/>
    <cellStyle name="annee semestre 4 2 2 2 2 2 2 3 2 2 2 2 2 3 3 2 2 2 2 2 2 2" xfId="10104" xr:uid="{00000000-0005-0000-0000-00006A600000}"/>
    <cellStyle name="annee semestre 4 2 2 2 2 2 2 3 2 2 2 2 2 3 3 2 2 2 2 2 2 2 2" xfId="32589" xr:uid="{00000000-0005-0000-0000-00006B600000}"/>
    <cellStyle name="annee semestre 4 2 2 2 2 2 2 3 2 2 2 2 2 3 3 2 2 2 2 2 2 3" xfId="24896" xr:uid="{00000000-0005-0000-0000-00006C600000}"/>
    <cellStyle name="annee semestre 4 2 2 2 2 2 2 3 2 2 2 2 2 3 3 2 2 2 2 2 3" xfId="30471" xr:uid="{00000000-0005-0000-0000-00006D600000}"/>
    <cellStyle name="annee semestre 4 2 2 2 2 2 2 3 2 2 2 2 2 3 3 2 2 2 2 3" xfId="15035" xr:uid="{00000000-0005-0000-0000-00006E600000}"/>
    <cellStyle name="annee semestre 4 2 2 2 2 2 2 3 2 2 2 2 2 3 3 2 2 2 2 3 2" xfId="19462" xr:uid="{00000000-0005-0000-0000-00006F600000}"/>
    <cellStyle name="annee semestre 4 2 2 2 2 2 2 3 2 2 2 2 2 3 3 2 2 2 2 3 2 2" xfId="33355" xr:uid="{00000000-0005-0000-0000-000070600000}"/>
    <cellStyle name="annee semestre 4 2 2 2 2 2 2 3 2 2 2 2 2 3 3 2 2 2 2 3 3" xfId="24381" xr:uid="{00000000-0005-0000-0000-000071600000}"/>
    <cellStyle name="annee semestre 4 2 2 2 2 2 2 3 2 2 2 2 2 3 3 2 2 2 2 4" xfId="25846" xr:uid="{00000000-0005-0000-0000-000072600000}"/>
    <cellStyle name="annee semestre 4 2 2 2 2 2 2 3 2 2 2 2 2 3 3 2 2 2 3" xfId="10640" xr:uid="{00000000-0005-0000-0000-000073600000}"/>
    <cellStyle name="annee semestre 4 2 2 2 2 2 2 3 2 2 2 2 2 3 3 2 2 2 3 2" xfId="12384" xr:uid="{00000000-0005-0000-0000-000074600000}"/>
    <cellStyle name="annee semestre 4 2 2 2 2 2 2 3 2 2 2 2 2 3 3 2 2 2 3 2 2" xfId="14560" xr:uid="{00000000-0005-0000-0000-000075600000}"/>
    <cellStyle name="annee semestre 4 2 2 2 2 2 2 3 2 2 2 2 2 3 3 2 2 2 3 2 2 2" xfId="19521" xr:uid="{00000000-0005-0000-0000-000076600000}"/>
    <cellStyle name="annee semestre 4 2 2 2 2 2 2 3 2 2 2 2 2 3 3 2 2 2 3 2 2 2 2" xfId="32886" xr:uid="{00000000-0005-0000-0000-000077600000}"/>
    <cellStyle name="annee semestre 4 2 2 2 2 2 2 3 2 2 2 2 2 3 3 2 2 2 3 2 2 3" xfId="29439" xr:uid="{00000000-0005-0000-0000-000078600000}"/>
    <cellStyle name="annee semestre 4 2 2 2 2 2 2 3 2 2 2 2 2 3 3 2 2 2 3 2 3" xfId="25504" xr:uid="{00000000-0005-0000-0000-000079600000}"/>
    <cellStyle name="annee semestre 4 2 2 2 2 2 2 3 2 2 2 2 2 3 3 2 2 2 3 3" xfId="17514" xr:uid="{00000000-0005-0000-0000-00007A600000}"/>
    <cellStyle name="annee semestre 4 2 2 2 2 2 2 3 2 2 2 2 2 3 3 2 2 2 3 3 2" xfId="12899" xr:uid="{00000000-0005-0000-0000-00007B600000}"/>
    <cellStyle name="annee semestre 4 2 2 2 2 2 2 3 2 2 2 2 2 3 3 2 2 2 3 3 2 2" xfId="35829" xr:uid="{00000000-0005-0000-0000-00007C600000}"/>
    <cellStyle name="annee semestre 4 2 2 2 2 2 2 3 2 2 2 2 2 3 3 2 2 2 3 3 3" xfId="22494" xr:uid="{00000000-0005-0000-0000-00007D600000}"/>
    <cellStyle name="annee semestre 4 2 2 2 2 2 2 3 2 2 2 2 2 3 3 2 2 2 3 4" xfId="20904" xr:uid="{00000000-0005-0000-0000-00007E600000}"/>
    <cellStyle name="annee semestre 4 2 2 2 2 2 2 3 2 2 2 2 2 3 3 2 2 3" xfId="15013" xr:uid="{00000000-0005-0000-0000-00007F600000}"/>
    <cellStyle name="annee semestre 4 2 2 2 2 2 2 3 2 2 2 2 2 3 3 2 2 3 2" xfId="19995" xr:uid="{00000000-0005-0000-0000-000080600000}"/>
    <cellStyle name="annee semestre 4 2 2 2 2 2 2 3 2 2 2 2 2 3 3 2 2 3 2 2" xfId="33333" xr:uid="{00000000-0005-0000-0000-000081600000}"/>
    <cellStyle name="annee semestre 4 2 2 2 2 2 2 3 2 2 2 2 2 3 3 2 2 3 3" xfId="27099" xr:uid="{00000000-0005-0000-0000-000082600000}"/>
    <cellStyle name="annee semestre 4 2 2 2 2 2 2 3 2 2 2 2 2 3 3 2 2 4" xfId="24111" xr:uid="{00000000-0005-0000-0000-000083600000}"/>
    <cellStyle name="annee semestre 4 2 2 2 2 2 2 3 2 2 2 2 2 3 3 3" xfId="15315" xr:uid="{00000000-0005-0000-0000-000084600000}"/>
    <cellStyle name="annee semestre 4 2 2 2 2 2 2 3 2 2 2 2 2 3 3 3 2" xfId="20297" xr:uid="{00000000-0005-0000-0000-000085600000}"/>
    <cellStyle name="annee semestre 4 2 2 2 2 2 2 3 2 2 2 2 2 3 3 3 2 2" xfId="33634" xr:uid="{00000000-0005-0000-0000-000086600000}"/>
    <cellStyle name="annee semestre 4 2 2 2 2 2 2 3 2 2 2 2 2 3 3 3 3" xfId="28051" xr:uid="{00000000-0005-0000-0000-000087600000}"/>
    <cellStyle name="annee semestre 4 2 2 2 2 2 2 3 2 2 2 2 2 3 3 4" xfId="27241" xr:uid="{00000000-0005-0000-0000-000088600000}"/>
    <cellStyle name="annee semestre 4 2 2 2 2 2 2 3 2 2 2 2 2 4" xfId="15406" xr:uid="{00000000-0005-0000-0000-000089600000}"/>
    <cellStyle name="annee semestre 4 2 2 2 2 2 2 3 2 2 2 2 2 4 2" xfId="9602" xr:uid="{00000000-0005-0000-0000-00008A600000}"/>
    <cellStyle name="annee semestre 4 2 2 2 2 2 2 3 2 2 2 2 2 4 2 2" xfId="33725" xr:uid="{00000000-0005-0000-0000-00008B600000}"/>
    <cellStyle name="annee semestre 4 2 2 2 2 2 2 3 2 2 2 2 2 4 3" xfId="22055" xr:uid="{00000000-0005-0000-0000-00008C600000}"/>
    <cellStyle name="annee semestre 4 2 2 2 2 2 2 3 2 2 2 2 2 5" xfId="23520" xr:uid="{00000000-0005-0000-0000-00008D600000}"/>
    <cellStyle name="annee semestre 4 2 2 2 2 2 2 3 2 2 2 3" xfId="17595" xr:uid="{00000000-0005-0000-0000-00008E600000}"/>
    <cellStyle name="annee semestre 4 2 2 2 2 2 2 3 2 2 2 3 2" xfId="8646" xr:uid="{00000000-0005-0000-0000-00008F600000}"/>
    <cellStyle name="annee semestre 4 2 2 2 2 2 2 3 2 2 2 3 2 2" xfId="35910" xr:uid="{00000000-0005-0000-0000-000090600000}"/>
    <cellStyle name="annee semestre 4 2 2 2 2 2 2 3 2 2 2 3 3" xfId="24294" xr:uid="{00000000-0005-0000-0000-000091600000}"/>
    <cellStyle name="annee semestre 4 2 2 2 2 2 2 3 2 2 2 4" xfId="25754" xr:uid="{00000000-0005-0000-0000-000092600000}"/>
    <cellStyle name="annee semestre 4 2 2 2 2 2 2 3 2 2 3" xfId="1460" xr:uid="{00000000-0005-0000-0000-000093600000}"/>
    <cellStyle name="annee semestre 4 2 2 2 2 2 2 3 2 2 3 2" xfId="1768" xr:uid="{00000000-0005-0000-0000-000094600000}"/>
    <cellStyle name="annee semestre 4 2 2 2 2 2 2 3 2 2 3 2 2" xfId="2046" xr:uid="{00000000-0005-0000-0000-000095600000}"/>
    <cellStyle name="annee semestre 4 2 2 2 2 2 2 3 2 2 3 2 2 2" xfId="2467" xr:uid="{00000000-0005-0000-0000-000096600000}"/>
    <cellStyle name="annee semestre 4 2 2 2 2 2 2 3 2 2 3 2 2 2 2" xfId="2936" xr:uid="{00000000-0005-0000-0000-000097600000}"/>
    <cellStyle name="annee semestre 4 2 2 2 2 2 2 3 2 2 3 2 2 2 2 2" xfId="3570" xr:uid="{00000000-0005-0000-0000-000098600000}"/>
    <cellStyle name="annee semestre 4 2 2 2 2 2 2 3 2 2 3 2 2 2 2 2 2" xfId="3485" xr:uid="{00000000-0005-0000-0000-000099600000}"/>
    <cellStyle name="annee semestre 4 2 2 2 2 2 2 3 2 2 3 2 2 2 2 2 2 2" xfId="5557" xr:uid="{00000000-0005-0000-0000-00009A600000}"/>
    <cellStyle name="annee semestre 4 2 2 2 2 2 2 3 2 2 3 2 2 2 2 2 2 2 2" xfId="6772" xr:uid="{00000000-0005-0000-0000-00009B600000}"/>
    <cellStyle name="annee semestre 4 2 2 2 2 2 2 3 2 2 3 2 2 2 2 2 2 2 2 2" xfId="4900" xr:uid="{00000000-0005-0000-0000-00009C600000}"/>
    <cellStyle name="annee semestre 4 2 2 2 2 2 2 3 2 2 3 2 2 2 2 2 2 2 2 2 2" xfId="7783" xr:uid="{00000000-0005-0000-0000-00009D600000}"/>
    <cellStyle name="annee semestre 4 2 2 2 2 2 2 3 2 2 3 2 2 2 2 2 2 2 2 2 2 2" xfId="13745" xr:uid="{00000000-0005-0000-0000-00009E600000}"/>
    <cellStyle name="annee semestre 4 2 2 2 2 2 2 3 2 2 3 2 2 2 2 2 2 2 2 2 2 2 2" xfId="12806" xr:uid="{00000000-0005-0000-0000-00009F600000}"/>
    <cellStyle name="annee semestre 4 2 2 2 2 2 2 3 2 2 3 2 2 2 2 2 2 2 2 2 2 2 2 2" xfId="32071" xr:uid="{00000000-0005-0000-0000-0000A0600000}"/>
    <cellStyle name="annee semestre 4 2 2 2 2 2 2 3 2 2 3 2 2 2 2 2 2 2 2 2 2 2 3" xfId="28726" xr:uid="{00000000-0005-0000-0000-0000A1600000}"/>
    <cellStyle name="annee semestre 4 2 2 2 2 2 2 3 2 2 3 2 2 2 2 2 2 2 2 2 2 3" xfId="24166" xr:uid="{00000000-0005-0000-0000-0000A2600000}"/>
    <cellStyle name="annee semestre 4 2 2 2 2 2 2 3 2 2 3 2 2 2 2 2 2 2 2 2 3" xfId="15614" xr:uid="{00000000-0005-0000-0000-0000A3600000}"/>
    <cellStyle name="annee semestre 4 2 2 2 2 2 2 3 2 2 3 2 2 2 2 2 2 2 2 2 3 2" xfId="9252" xr:uid="{00000000-0005-0000-0000-0000A4600000}"/>
    <cellStyle name="annee semestre 4 2 2 2 2 2 2 3 2 2 3 2 2 2 2 2 2 2 2 2 3 2 2" xfId="33931" xr:uid="{00000000-0005-0000-0000-0000A5600000}"/>
    <cellStyle name="annee semestre 4 2 2 2 2 2 2 3 2 2 3 2 2 2 2 2 2 2 2 2 3 3" xfId="31367" xr:uid="{00000000-0005-0000-0000-0000A6600000}"/>
    <cellStyle name="annee semestre 4 2 2 2 2 2 2 3 2 2 3 2 2 2 2 2 2 2 2 2 4" xfId="24712" xr:uid="{00000000-0005-0000-0000-0000A7600000}"/>
    <cellStyle name="annee semestre 4 2 2 2 2 2 2 3 2 2 3 2 2 2 2 2 2 2 2 3" xfId="10930" xr:uid="{00000000-0005-0000-0000-0000A8600000}"/>
    <cellStyle name="annee semestre 4 2 2 2 2 2 2 3 2 2 3 2 2 2 2 2 2 2 2 3 2" xfId="12221" xr:uid="{00000000-0005-0000-0000-0000A9600000}"/>
    <cellStyle name="annee semestre 4 2 2 2 2 2 2 3 2 2 3 2 2 2 2 2 2 2 2 3 2 2" xfId="13231" xr:uid="{00000000-0005-0000-0000-0000AA600000}"/>
    <cellStyle name="annee semestre 4 2 2 2 2 2 2 3 2 2 3 2 2 2 2 2 2 2 2 3 2 2 2" xfId="10042" xr:uid="{00000000-0005-0000-0000-0000AB600000}"/>
    <cellStyle name="annee semestre 4 2 2 2 2 2 2 3 2 2 3 2 2 2 2 2 2 2 2 3 2 2 2 2" xfId="31557" xr:uid="{00000000-0005-0000-0000-0000AC600000}"/>
    <cellStyle name="annee semestre 4 2 2 2 2 2 2 3 2 2 3 2 2 2 2 2 2 2 2 3 2 2 3" xfId="20978" xr:uid="{00000000-0005-0000-0000-0000AD600000}"/>
    <cellStyle name="annee semestre 4 2 2 2 2 2 2 3 2 2 3 2 2 2 2 2 2 2 2 3 2 3" xfId="22015" xr:uid="{00000000-0005-0000-0000-0000AE600000}"/>
    <cellStyle name="annee semestre 4 2 2 2 2 2 2 3 2 2 3 2 2 2 2 2 2 2 2 3 3" xfId="16991" xr:uid="{00000000-0005-0000-0000-0000AF600000}"/>
    <cellStyle name="annee semestre 4 2 2 2 2 2 2 3 2 2 3 2 2 2 2 2 2 2 2 3 3 2" xfId="10329" xr:uid="{00000000-0005-0000-0000-0000B0600000}"/>
    <cellStyle name="annee semestre 4 2 2 2 2 2 2 3 2 2 3 2 2 2 2 2 2 2 2 3 3 2 2" xfId="35306" xr:uid="{00000000-0005-0000-0000-0000B1600000}"/>
    <cellStyle name="annee semestre 4 2 2 2 2 2 2 3 2 2 3 2 2 2 2 2 2 2 2 3 3 3" xfId="28109" xr:uid="{00000000-0005-0000-0000-0000B2600000}"/>
    <cellStyle name="annee semestre 4 2 2 2 2 2 2 3 2 2 3 2 2 2 2 2 2 2 2 3 4" xfId="27717" xr:uid="{00000000-0005-0000-0000-0000B3600000}"/>
    <cellStyle name="annee semestre 4 2 2 2 2 2 2 3 2 2 3 2 2 2 2 2 2 2 3" xfId="16916" xr:uid="{00000000-0005-0000-0000-0000B4600000}"/>
    <cellStyle name="annee semestre 4 2 2 2 2 2 2 3 2 2 3 2 2 2 2 2 2 2 3 2" xfId="11571" xr:uid="{00000000-0005-0000-0000-0000B5600000}"/>
    <cellStyle name="annee semestre 4 2 2 2 2 2 2 3 2 2 3 2 2 2 2 2 2 2 3 2 2" xfId="35231" xr:uid="{00000000-0005-0000-0000-0000B6600000}"/>
    <cellStyle name="annee semestre 4 2 2 2 2 2 2 3 2 2 3 2 2 2 2 2 2 2 3 3" xfId="25194" xr:uid="{00000000-0005-0000-0000-0000B7600000}"/>
    <cellStyle name="annee semestre 4 2 2 2 2 2 2 3 2 2 3 2 2 2 2 2 2 2 4" xfId="23691" xr:uid="{00000000-0005-0000-0000-0000B8600000}"/>
    <cellStyle name="annee semestre 4 2 2 2 2 2 2 3 2 2 3 2 2 2 2 2 3" xfId="17647" xr:uid="{00000000-0005-0000-0000-0000B9600000}"/>
    <cellStyle name="annee semestre 4 2 2 2 2 2 2 3 2 2 3 2 2 2 2 2 3 2" xfId="19225" xr:uid="{00000000-0005-0000-0000-0000BA600000}"/>
    <cellStyle name="annee semestre 4 2 2 2 2 2 2 3 2 2 3 2 2 2 2 2 3 2 2" xfId="35962" xr:uid="{00000000-0005-0000-0000-0000BB600000}"/>
    <cellStyle name="annee semestre 4 2 2 2 2 2 2 3 2 2 3 2 2 2 2 2 3 3" xfId="30147" xr:uid="{00000000-0005-0000-0000-0000BC600000}"/>
    <cellStyle name="annee semestre 4 2 2 2 2 2 2 3 2 2 3 2 2 2 2 2 4" xfId="26759" xr:uid="{00000000-0005-0000-0000-0000BD600000}"/>
    <cellStyle name="annee semestre 4 2 2 2 2 2 2 3 2 2 3 2 2 2 3" xfId="3418" xr:uid="{00000000-0005-0000-0000-0000BE600000}"/>
    <cellStyle name="annee semestre 4 2 2 2 2 2 2 3 2 2 3 2 2 2 3 2" xfId="4397" xr:uid="{00000000-0005-0000-0000-0000BF600000}"/>
    <cellStyle name="annee semestre 4 2 2 2 2 2 2 3 2 2 3 2 2 2 3 2 2" xfId="5771" xr:uid="{00000000-0005-0000-0000-0000C0600000}"/>
    <cellStyle name="annee semestre 4 2 2 2 2 2 2 3 2 2 3 2 2 2 3 2 2 2" xfId="6326" xr:uid="{00000000-0005-0000-0000-0000C1600000}"/>
    <cellStyle name="annee semestre 4 2 2 2 2 2 2 3 2 2 3 2 2 2 3 2 2 2 2" xfId="7189" xr:uid="{00000000-0005-0000-0000-0000C2600000}"/>
    <cellStyle name="annee semestre 4 2 2 2 2 2 2 3 2 2 3 2 2 2 3 2 2 2 2 2" xfId="7337" xr:uid="{00000000-0005-0000-0000-0000C3600000}"/>
    <cellStyle name="annee semestre 4 2 2 2 2 2 2 3 2 2 3 2 2 2 3 2 2 2 2 2 2" xfId="14318" xr:uid="{00000000-0005-0000-0000-0000C4600000}"/>
    <cellStyle name="annee semestre 4 2 2 2 2 2 2 3 2 2 3 2 2 2 3 2 2 2 2 2 2 2" xfId="20422" xr:uid="{00000000-0005-0000-0000-0000C5600000}"/>
    <cellStyle name="annee semestre 4 2 2 2 2 2 2 3 2 2 3 2 2 2 3 2 2 2 2 2 2 2 2" xfId="32644" xr:uid="{00000000-0005-0000-0000-0000C6600000}"/>
    <cellStyle name="annee semestre 4 2 2 2 2 2 2 3 2 2 3 2 2 2 3 2 2 2 2 2 2 3" xfId="21209" xr:uid="{00000000-0005-0000-0000-0000C7600000}"/>
    <cellStyle name="annee semestre 4 2 2 2 2 2 2 3 2 2 3 2 2 2 3 2 2 2 2 2 3" xfId="27024" xr:uid="{00000000-0005-0000-0000-0000C8600000}"/>
    <cellStyle name="annee semestre 4 2 2 2 2 2 2 3 2 2 3 2 2 2 3 2 2 2 2 3" xfId="16093" xr:uid="{00000000-0005-0000-0000-0000C9600000}"/>
    <cellStyle name="annee semestre 4 2 2 2 2 2 2 3 2 2 3 2 2 2 3 2 2 2 2 3 2" xfId="19978" xr:uid="{00000000-0005-0000-0000-0000CA600000}"/>
    <cellStyle name="annee semestre 4 2 2 2 2 2 2 3 2 2 3 2 2 2 3 2 2 2 2 3 2 2" xfId="34408" xr:uid="{00000000-0005-0000-0000-0000CB600000}"/>
    <cellStyle name="annee semestre 4 2 2 2 2 2 2 3 2 2 3 2 2 2 3 2 2 2 2 3 3" xfId="29965" xr:uid="{00000000-0005-0000-0000-0000CC600000}"/>
    <cellStyle name="annee semestre 4 2 2 2 2 2 2 3 2 2 3 2 2 2 3 2 2 2 2 4" xfId="25805" xr:uid="{00000000-0005-0000-0000-0000CD600000}"/>
    <cellStyle name="annee semestre 4 2 2 2 2 2 2 3 2 2 3 2 2 2 3 2 2 2 3" xfId="10484" xr:uid="{00000000-0005-0000-0000-0000CE600000}"/>
    <cellStyle name="annee semestre 4 2 2 2 2 2 2 3 2 2 3 2 2 2 3 2 2 2 3 2" xfId="11945" xr:uid="{00000000-0005-0000-0000-0000CF600000}"/>
    <cellStyle name="annee semestre 4 2 2 2 2 2 2 3 2 2 3 2 2 2 3 2 2 2 3 2 2" xfId="14040" xr:uid="{00000000-0005-0000-0000-0000D0600000}"/>
    <cellStyle name="annee semestre 4 2 2 2 2 2 2 3 2 2 3 2 2 2 3 2 2 2 3 2 2 2" xfId="12794" xr:uid="{00000000-0005-0000-0000-0000D1600000}"/>
    <cellStyle name="annee semestre 4 2 2 2 2 2 2 3 2 2 3 2 2 2 3 2 2 2 3 2 2 2 2" xfId="32366" xr:uid="{00000000-0005-0000-0000-0000D2600000}"/>
    <cellStyle name="annee semestre 4 2 2 2 2 2 2 3 2 2 3 2 2 2 3 2 2 2 3 2 2 3" xfId="24416" xr:uid="{00000000-0005-0000-0000-0000D3600000}"/>
    <cellStyle name="annee semestre 4 2 2 2 2 2 2 3 2 2 3 2 2 2 3 2 2 2 3 2 3" xfId="22075" xr:uid="{00000000-0005-0000-0000-0000D4600000}"/>
    <cellStyle name="annee semestre 4 2 2 2 2 2 2 3 2 2 3 2 2 2 3 2 2 2 3 3" xfId="18203" xr:uid="{00000000-0005-0000-0000-0000D5600000}"/>
    <cellStyle name="annee semestre 4 2 2 2 2 2 2 3 2 2 3 2 2 2 3 2 2 2 3 3 2" xfId="8108" xr:uid="{00000000-0005-0000-0000-0000D6600000}"/>
    <cellStyle name="annee semestre 4 2 2 2 2 2 2 3 2 2 3 2 2 2 3 2 2 2 3 3 2 2" xfId="36518" xr:uid="{00000000-0005-0000-0000-0000D7600000}"/>
    <cellStyle name="annee semestre 4 2 2 2 2 2 2 3 2 2 3 2 2 2 3 2 2 2 3 3 3" xfId="20973" xr:uid="{00000000-0005-0000-0000-0000D8600000}"/>
    <cellStyle name="annee semestre 4 2 2 2 2 2 2 3 2 2 3 2 2 2 3 2 2 2 3 4" xfId="23719" xr:uid="{00000000-0005-0000-0000-0000D9600000}"/>
    <cellStyle name="annee semestre 4 2 2 2 2 2 2 3 2 2 3 2 2 2 3 2 2 3" xfId="17436" xr:uid="{00000000-0005-0000-0000-0000DA600000}"/>
    <cellStyle name="annee semestre 4 2 2 2 2 2 2 3 2 2 3 2 2 2 3 2 2 3 2" xfId="11260" xr:uid="{00000000-0005-0000-0000-0000DB600000}"/>
    <cellStyle name="annee semestre 4 2 2 2 2 2 2 3 2 2 3 2 2 2 3 2 2 3 2 2" xfId="35751" xr:uid="{00000000-0005-0000-0000-0000DC600000}"/>
    <cellStyle name="annee semestre 4 2 2 2 2 2 2 3 2 2 3 2 2 2 3 2 2 3 3" xfId="27671" xr:uid="{00000000-0005-0000-0000-0000DD600000}"/>
    <cellStyle name="annee semestre 4 2 2 2 2 2 2 3 2 2 3 2 2 2 3 2 2 4" xfId="25955" xr:uid="{00000000-0005-0000-0000-0000DE600000}"/>
    <cellStyle name="annee semestre 4 2 2 2 2 2 2 3 2 2 3 2 2 2 3 3" xfId="16315" xr:uid="{00000000-0005-0000-0000-0000DF600000}"/>
    <cellStyle name="annee semestre 4 2 2 2 2 2 2 3 2 2 3 2 2 2 3 3 2" xfId="19836" xr:uid="{00000000-0005-0000-0000-0000E0600000}"/>
    <cellStyle name="annee semestre 4 2 2 2 2 2 2 3 2 2 3 2 2 2 3 3 2 2" xfId="34630" xr:uid="{00000000-0005-0000-0000-0000E1600000}"/>
    <cellStyle name="annee semestre 4 2 2 2 2 2 2 3 2 2 3 2 2 2 3 3 3" xfId="22515" xr:uid="{00000000-0005-0000-0000-0000E2600000}"/>
    <cellStyle name="annee semestre 4 2 2 2 2 2 2 3 2 2 3 2 2 2 3 4" xfId="29141" xr:uid="{00000000-0005-0000-0000-0000E3600000}"/>
    <cellStyle name="annee semestre 4 2 2 2 2 2 2 3 2 2 3 2 3" xfId="2669" xr:uid="{00000000-0005-0000-0000-0000E4600000}"/>
    <cellStyle name="annee semestre 4 2 2 2 2 2 2 3 2 2 3 2 3 2" xfId="2142" xr:uid="{00000000-0005-0000-0000-0000E5600000}"/>
    <cellStyle name="annee semestre 4 2 2 2 2 2 2 3 2 2 3 2 3 2 2" xfId="3506" xr:uid="{00000000-0005-0000-0000-0000E6600000}"/>
    <cellStyle name="annee semestre 4 2 2 2 2 2 2 3 2 2 3 2 3 2 2 2" xfId="3578" xr:uid="{00000000-0005-0000-0000-0000E7600000}"/>
    <cellStyle name="annee semestre 4 2 2 2 2 2 2 3 2 2 3 2 3 2 2 2 2" xfId="5512" xr:uid="{00000000-0005-0000-0000-0000E8600000}"/>
    <cellStyle name="annee semestre 4 2 2 2 2 2 2 3 2 2 3 2 3 2 2 2 2 2" xfId="6619" xr:uid="{00000000-0005-0000-0000-0000E9600000}"/>
    <cellStyle name="annee semestre 4 2 2 2 2 2 2 3 2 2 3 2 3 2 2 2 2 2 2" xfId="5775" xr:uid="{00000000-0005-0000-0000-0000EA600000}"/>
    <cellStyle name="annee semestre 4 2 2 2 2 2 2 3 2 2 3 2 3 2 2 2 2 2 2 2" xfId="7630" xr:uid="{00000000-0005-0000-0000-0000EB600000}"/>
    <cellStyle name="annee semestre 4 2 2 2 2 2 2 3 2 2 3 2 3 2 2 2 2 2 2 2 2" xfId="14144" xr:uid="{00000000-0005-0000-0000-0000EC600000}"/>
    <cellStyle name="annee semestre 4 2 2 2 2 2 2 3 2 2 3 2 3 2 2 2 2 2 2 2 2 2" xfId="9686" xr:uid="{00000000-0005-0000-0000-0000ED600000}"/>
    <cellStyle name="annee semestre 4 2 2 2 2 2 2 3 2 2 3 2 3 2 2 2 2 2 2 2 2 2 2" xfId="32470" xr:uid="{00000000-0005-0000-0000-0000EE600000}"/>
    <cellStyle name="annee semestre 4 2 2 2 2 2 2 3 2 2 3 2 3 2 2 2 2 2 2 2 2 3" xfId="30156" xr:uid="{00000000-0005-0000-0000-0000EF600000}"/>
    <cellStyle name="annee semestre 4 2 2 2 2 2 2 3 2 2 3 2 3 2 2 2 2 2 2 2 3" xfId="30795" xr:uid="{00000000-0005-0000-0000-0000F0600000}"/>
    <cellStyle name="annee semestre 4 2 2 2 2 2 2 3 2 2 3 2 3 2 2 2 2 2 2 3" xfId="17258" xr:uid="{00000000-0005-0000-0000-0000F1600000}"/>
    <cellStyle name="annee semestre 4 2 2 2 2 2 2 3 2 2 3 2 3 2 2 2 2 2 2 3 2" xfId="18985" xr:uid="{00000000-0005-0000-0000-0000F2600000}"/>
    <cellStyle name="annee semestre 4 2 2 2 2 2 2 3 2 2 3 2 3 2 2 2 2 2 2 3 2 2" xfId="35573" xr:uid="{00000000-0005-0000-0000-0000F3600000}"/>
    <cellStyle name="annee semestre 4 2 2 2 2 2 2 3 2 2 3 2 3 2 2 2 2 2 2 3 3" xfId="25080" xr:uid="{00000000-0005-0000-0000-0000F4600000}"/>
    <cellStyle name="annee semestre 4 2 2 2 2 2 2 3 2 2 3 2 3 2 2 2 2 2 2 4" xfId="25538" xr:uid="{00000000-0005-0000-0000-0000F5600000}"/>
    <cellStyle name="annee semestre 4 2 2 2 2 2 2 3 2 2 3 2 3 2 2 2 2 2 3" xfId="10777" xr:uid="{00000000-0005-0000-0000-0000F6600000}"/>
    <cellStyle name="annee semestre 4 2 2 2 2 2 2 3 2 2 3 2 3 2 2 2 2 2 3 2" xfId="12146" xr:uid="{00000000-0005-0000-0000-0000F7600000}"/>
    <cellStyle name="annee semestre 4 2 2 2 2 2 2 3 2 2 3 2 3 2 2 2 2 2 3 2 2" xfId="13806" xr:uid="{00000000-0005-0000-0000-0000F8600000}"/>
    <cellStyle name="annee semestre 4 2 2 2 2 2 2 3 2 2 3 2 3 2 2 2 2 2 3 2 2 2" xfId="18934" xr:uid="{00000000-0005-0000-0000-0000F9600000}"/>
    <cellStyle name="annee semestre 4 2 2 2 2 2 2 3 2 2 3 2 3 2 2 2 2 2 3 2 2 2 2" xfId="32132" xr:uid="{00000000-0005-0000-0000-0000FA600000}"/>
    <cellStyle name="annee semestre 4 2 2 2 2 2 2 3 2 2 3 2 3 2 2 2 2 2 3 2 2 3" xfId="20930" xr:uid="{00000000-0005-0000-0000-0000FB600000}"/>
    <cellStyle name="annee semestre 4 2 2 2 2 2 2 3 2 2 3 2 3 2 2 2 2 2 3 2 3" xfId="30820" xr:uid="{00000000-0005-0000-0000-0000FC600000}"/>
    <cellStyle name="annee semestre 4 2 2 2 2 2 2 3 2 2 3 2 3 2 2 2 2 2 3 3" xfId="15653" xr:uid="{00000000-0005-0000-0000-0000FD600000}"/>
    <cellStyle name="annee semestre 4 2 2 2 2 2 2 3 2 2 3 2 3 2 2 2 2 2 3 3 2" xfId="11742" xr:uid="{00000000-0005-0000-0000-0000FE600000}"/>
    <cellStyle name="annee semestre 4 2 2 2 2 2 2 3 2 2 3 2 3 2 2 2 2 2 3 3 2 2" xfId="33970" xr:uid="{00000000-0005-0000-0000-0000FF600000}"/>
    <cellStyle name="annee semestre 4 2 2 2 2 2 2 3 2 2 3 2 3 2 2 2 2 2 3 3 3" xfId="22495" xr:uid="{00000000-0005-0000-0000-000000610000}"/>
    <cellStyle name="annee semestre 4 2 2 2 2 2 2 3 2 2 3 2 3 2 2 2 2 2 3 4" xfId="23835" xr:uid="{00000000-0005-0000-0000-000001610000}"/>
    <cellStyle name="annee semestre 4 2 2 2 2 2 2 3 2 2 3 2 3 2 2 2 2 3" xfId="15740" xr:uid="{00000000-0005-0000-0000-000002610000}"/>
    <cellStyle name="annee semestre 4 2 2 2 2 2 2 3 2 2 3 2 3 2 2 2 2 3 2" xfId="9923" xr:uid="{00000000-0005-0000-0000-000003610000}"/>
    <cellStyle name="annee semestre 4 2 2 2 2 2 2 3 2 2 3 2 3 2 2 2 2 3 2 2" xfId="34056" xr:uid="{00000000-0005-0000-0000-000004610000}"/>
    <cellStyle name="annee semestre 4 2 2 2 2 2 2 3 2 2 3 2 3 2 2 2 2 3 3" xfId="26729" xr:uid="{00000000-0005-0000-0000-000005610000}"/>
    <cellStyle name="annee semestre 4 2 2 2 2 2 2 3 2 2 3 2 3 2 2 2 2 4" xfId="24705" xr:uid="{00000000-0005-0000-0000-000006610000}"/>
    <cellStyle name="annee semestre 4 2 2 2 2 2 2 3 2 2 3 2 3 2 2 3" xfId="16759" xr:uid="{00000000-0005-0000-0000-000007610000}"/>
    <cellStyle name="annee semestre 4 2 2 2 2 2 2 3 2 2 3 2 3 2 2 3 2" xfId="8619" xr:uid="{00000000-0005-0000-0000-000008610000}"/>
    <cellStyle name="annee semestre 4 2 2 2 2 2 2 3 2 2 3 2 3 2 2 3 2 2" xfId="35074" xr:uid="{00000000-0005-0000-0000-000009610000}"/>
    <cellStyle name="annee semestre 4 2 2 2 2 2 2 3 2 2 3 2 3 2 2 3 3" xfId="30186" xr:uid="{00000000-0005-0000-0000-00000A610000}"/>
    <cellStyle name="annee semestre 4 2 2 2 2 2 2 3 2 2 3 2 3 2 2 4" xfId="25091" xr:uid="{00000000-0005-0000-0000-00000B610000}"/>
    <cellStyle name="annee semestre 4 2 2 2 2 2 2 3 2 2 3 2 3 3" xfId="3111" xr:uid="{00000000-0005-0000-0000-00000C610000}"/>
    <cellStyle name="annee semestre 4 2 2 2 2 2 2 3 2 2 3 2 3 3 2" xfId="3540" xr:uid="{00000000-0005-0000-0000-00000D610000}"/>
    <cellStyle name="annee semestre 4 2 2 2 2 2 2 3 2 2 3 2 3 3 2 2" xfId="5719" xr:uid="{00000000-0005-0000-0000-00000E610000}"/>
    <cellStyle name="annee semestre 4 2 2 2 2 2 2 3 2 2 3 2 3 3 2 2 2" xfId="6737" xr:uid="{00000000-0005-0000-0000-00000F610000}"/>
    <cellStyle name="annee semestre 4 2 2 2 2 2 2 3 2 2 3 2 3 3 2 2 2 2" xfId="5152" xr:uid="{00000000-0005-0000-0000-000010610000}"/>
    <cellStyle name="annee semestre 4 2 2 2 2 2 2 3 2 2 3 2 3 3 2 2 2 2 2" xfId="7748" xr:uid="{00000000-0005-0000-0000-000011610000}"/>
    <cellStyle name="annee semestre 4 2 2 2 2 2 2 3 2 2 3 2 3 3 2 2 2 2 2 2" xfId="14329" xr:uid="{00000000-0005-0000-0000-000012610000}"/>
    <cellStyle name="annee semestre 4 2 2 2 2 2 2 3 2 2 3 2 3 3 2 2 2 2 2 2 2" xfId="11677" xr:uid="{00000000-0005-0000-0000-000013610000}"/>
    <cellStyle name="annee semestre 4 2 2 2 2 2 2 3 2 2 3 2 3 3 2 2 2 2 2 2 2 2" xfId="32655" xr:uid="{00000000-0005-0000-0000-000014610000}"/>
    <cellStyle name="annee semestre 4 2 2 2 2 2 2 3 2 2 3 2 3 3 2 2 2 2 2 2 3" xfId="26267" xr:uid="{00000000-0005-0000-0000-000015610000}"/>
    <cellStyle name="annee semestre 4 2 2 2 2 2 2 3 2 2 3 2 3 3 2 2 2 2 2 3" xfId="24419" xr:uid="{00000000-0005-0000-0000-000016610000}"/>
    <cellStyle name="annee semestre 4 2 2 2 2 2 2 3 2 2 3 2 3 3 2 2 2 2 3" xfId="18560" xr:uid="{00000000-0005-0000-0000-000017610000}"/>
    <cellStyle name="annee semestre 4 2 2 2 2 2 2 3 2 2 3 2 3 3 2 2 2 2 3 2" xfId="9999" xr:uid="{00000000-0005-0000-0000-000018610000}"/>
    <cellStyle name="annee semestre 4 2 2 2 2 2 2 3 2 2 3 2 3 3 2 2 2 2 3 2 2" xfId="36875" xr:uid="{00000000-0005-0000-0000-000019610000}"/>
    <cellStyle name="annee semestre 4 2 2 2 2 2 2 3 2 2 3 2 3 3 2 2 2 2 3 3" xfId="26224" xr:uid="{00000000-0005-0000-0000-00001A610000}"/>
    <cellStyle name="annee semestre 4 2 2 2 2 2 2 3 2 2 3 2 3 3 2 2 2 2 4" xfId="27079" xr:uid="{00000000-0005-0000-0000-00001B610000}"/>
    <cellStyle name="annee semestre 4 2 2 2 2 2 2 3 2 2 3 2 3 3 2 2 2 3" xfId="10895" xr:uid="{00000000-0005-0000-0000-00001C610000}"/>
    <cellStyle name="annee semestre 4 2 2 2 2 2 2 3 2 2 3 2 3 3 2 2 2 3 2" xfId="12370" xr:uid="{00000000-0005-0000-0000-00001D610000}"/>
    <cellStyle name="annee semestre 4 2 2 2 2 2 2 3 2 2 3 2 3 3 2 2 2 3 2 2" xfId="14546" xr:uid="{00000000-0005-0000-0000-00001E610000}"/>
    <cellStyle name="annee semestre 4 2 2 2 2 2 2 3 2 2 3 2 3 3 2 2 2 3 2 2 2" xfId="9540" xr:uid="{00000000-0005-0000-0000-00001F610000}"/>
    <cellStyle name="annee semestre 4 2 2 2 2 2 2 3 2 2 3 2 3 3 2 2 2 3 2 2 2 2" xfId="32872" xr:uid="{00000000-0005-0000-0000-000020610000}"/>
    <cellStyle name="annee semestre 4 2 2 2 2 2 2 3 2 2 3 2 3 3 2 2 2 3 2 2 3" xfId="27486" xr:uid="{00000000-0005-0000-0000-000021610000}"/>
    <cellStyle name="annee semestre 4 2 2 2 2 2 2 3 2 2 3 2 3 3 2 2 2 3 2 3" xfId="30289" xr:uid="{00000000-0005-0000-0000-000022610000}"/>
    <cellStyle name="annee semestre 4 2 2 2 2 2 2 3 2 2 3 2 3 3 2 2 2 3 3" xfId="15546" xr:uid="{00000000-0005-0000-0000-000023610000}"/>
    <cellStyle name="annee semestre 4 2 2 2 2 2 2 3 2 2 3 2 3 3 2 2 2 3 3 2" xfId="9827" xr:uid="{00000000-0005-0000-0000-000024610000}"/>
    <cellStyle name="annee semestre 4 2 2 2 2 2 2 3 2 2 3 2 3 3 2 2 2 3 3 2 2" xfId="33865" xr:uid="{00000000-0005-0000-0000-000025610000}"/>
    <cellStyle name="annee semestre 4 2 2 2 2 2 2 3 2 2 3 2 3 3 2 2 2 3 3 3" xfId="27861" xr:uid="{00000000-0005-0000-0000-000026610000}"/>
    <cellStyle name="annee semestre 4 2 2 2 2 2 2 3 2 2 3 2 3 3 2 2 2 3 4" xfId="21362" xr:uid="{00000000-0005-0000-0000-000027610000}"/>
    <cellStyle name="annee semestre 4 2 2 2 2 2 2 3 2 2 3 2 3 3 2 2 3" xfId="16605" xr:uid="{00000000-0005-0000-0000-000028610000}"/>
    <cellStyle name="annee semestre 4 2 2 2 2 2 2 3 2 2 3 2 3 3 2 2 3 2" xfId="20146" xr:uid="{00000000-0005-0000-0000-000029610000}"/>
    <cellStyle name="annee semestre 4 2 2 2 2 2 2 3 2 2 3 2 3 3 2 2 3 2 2" xfId="34920" xr:uid="{00000000-0005-0000-0000-00002A610000}"/>
    <cellStyle name="annee semestre 4 2 2 2 2 2 2 3 2 2 3 2 3 3 2 2 3 3" xfId="22579" xr:uid="{00000000-0005-0000-0000-00002B610000}"/>
    <cellStyle name="annee semestre 4 2 2 2 2 2 2 3 2 2 3 2 3 3 2 2 4" xfId="24011" xr:uid="{00000000-0005-0000-0000-00002C610000}"/>
    <cellStyle name="annee semestre 4 2 2 2 2 2 2 3 2 2 3 2 3 3 3" xfId="16131" xr:uid="{00000000-0005-0000-0000-00002D610000}"/>
    <cellStyle name="annee semestre 4 2 2 2 2 2 2 3 2 2 3 2 3 3 3 2" xfId="12705" xr:uid="{00000000-0005-0000-0000-00002E610000}"/>
    <cellStyle name="annee semestre 4 2 2 2 2 2 2 3 2 2 3 2 3 3 3 2 2" xfId="34446" xr:uid="{00000000-0005-0000-0000-00002F610000}"/>
    <cellStyle name="annee semestre 4 2 2 2 2 2 2 3 2 2 3 2 3 3 3 3" xfId="23286" xr:uid="{00000000-0005-0000-0000-000030610000}"/>
    <cellStyle name="annee semestre 4 2 2 2 2 2 2 3 2 2 3 2 3 3 4" xfId="25726" xr:uid="{00000000-0005-0000-0000-000031610000}"/>
    <cellStyle name="annee semestre 4 2 2 2 2 2 2 3 2 2 3 2 4" xfId="14905" xr:uid="{00000000-0005-0000-0000-000032610000}"/>
    <cellStyle name="annee semestre 4 2 2 2 2 2 2 3 2 2 3 2 4 2" xfId="13127" xr:uid="{00000000-0005-0000-0000-000033610000}"/>
    <cellStyle name="annee semestre 4 2 2 2 2 2 2 3 2 2 3 2 4 2 2" xfId="33226" xr:uid="{00000000-0005-0000-0000-000034610000}"/>
    <cellStyle name="annee semestre 4 2 2 2 2 2 2 3 2 2 3 2 4 3" xfId="25639" xr:uid="{00000000-0005-0000-0000-000035610000}"/>
    <cellStyle name="annee semestre 4 2 2 2 2 2 2 3 2 2 3 2 5" xfId="22421" xr:uid="{00000000-0005-0000-0000-000036610000}"/>
    <cellStyle name="annee semestre 4 2 2 2 2 2 2 3 2 2 4" xfId="14826" xr:uid="{00000000-0005-0000-0000-000037610000}"/>
    <cellStyle name="annee semestre 4 2 2 2 2 2 2 3 2 2 4 2" xfId="9718" xr:uid="{00000000-0005-0000-0000-000038610000}"/>
    <cellStyle name="annee semestre 4 2 2 2 2 2 2 3 2 2 4 2 2" xfId="33148" xr:uid="{00000000-0005-0000-0000-000039610000}"/>
    <cellStyle name="annee semestre 4 2 2 2 2 2 2 3 2 2 4 3" xfId="28776" xr:uid="{00000000-0005-0000-0000-00003A610000}"/>
    <cellStyle name="annee semestre 4 2 2 2 2 2 2 3 2 2 5" xfId="20847" xr:uid="{00000000-0005-0000-0000-00003B610000}"/>
    <cellStyle name="annee semestre 4 2 2 2 2 2 2 3 3" xfId="16022" xr:uid="{00000000-0005-0000-0000-00003C610000}"/>
    <cellStyle name="annee semestre 4 2 2 2 2 2 2 3 3 2" xfId="10198" xr:uid="{00000000-0005-0000-0000-00003D610000}"/>
    <cellStyle name="annee semestre 4 2 2 2 2 2 2 3 3 2 2" xfId="34338" xr:uid="{00000000-0005-0000-0000-00003E610000}"/>
    <cellStyle name="annee semestre 4 2 2 2 2 2 2 3 3 3" xfId="31235" xr:uid="{00000000-0005-0000-0000-00003F610000}"/>
    <cellStyle name="annee semestre 4 2 2 2 2 2 2 3 4" xfId="28229" xr:uid="{00000000-0005-0000-0000-000040610000}"/>
    <cellStyle name="annee semestre 4 2 2 2 2 2 2 4" xfId="727" xr:uid="{00000000-0005-0000-0000-000041610000}"/>
    <cellStyle name="annee semestre 4 2 2 2 2 2 2 4 2" xfId="580" xr:uid="{00000000-0005-0000-0000-000042610000}"/>
    <cellStyle name="annee semestre 4 2 2 2 2 2 2 4 2 2" xfId="827" xr:uid="{00000000-0005-0000-0000-000043610000}"/>
    <cellStyle name="annee semestre 4 2 2 2 2 2 2 4 2 2 2" xfId="929" xr:uid="{00000000-0005-0000-0000-000044610000}"/>
    <cellStyle name="annee semestre 4 2 2 2 2 2 2 4 2 2 2 2" xfId="1257" xr:uid="{00000000-0005-0000-0000-000045610000}"/>
    <cellStyle name="annee semestre 4 2 2 2 2 2 2 4 2 2 2 2 2" xfId="1605" xr:uid="{00000000-0005-0000-0000-000046610000}"/>
    <cellStyle name="annee semestre 4 2 2 2 2 2 2 4 2 2 2 2 2 2" xfId="1809" xr:uid="{00000000-0005-0000-0000-000047610000}"/>
    <cellStyle name="annee semestre 4 2 2 2 2 2 2 4 2 2 2 2 2 2 2" xfId="2087" xr:uid="{00000000-0005-0000-0000-000048610000}"/>
    <cellStyle name="annee semestre 4 2 2 2 2 2 2 4 2 2 2 2 2 2 2 2" xfId="2508" xr:uid="{00000000-0005-0000-0000-000049610000}"/>
    <cellStyle name="annee semestre 4 2 2 2 2 2 2 4 2 2 2 2 2 2 2 2 2" xfId="2977" xr:uid="{00000000-0005-0000-0000-00004A610000}"/>
    <cellStyle name="annee semestre 4 2 2 2 2 2 2 4 2 2 2 2 2 2 2 2 2 2" xfId="3856" xr:uid="{00000000-0005-0000-0000-00004B610000}"/>
    <cellStyle name="annee semestre 4 2 2 2 2 2 2 4 2 2 2 2 2 2 2 2 2 2 2" xfId="3628" xr:uid="{00000000-0005-0000-0000-00004C610000}"/>
    <cellStyle name="annee semestre 4 2 2 2 2 2 2 4 2 2 2 2 2 2 2 2 2 2 2 2" xfId="4914" xr:uid="{00000000-0005-0000-0000-00004D610000}"/>
    <cellStyle name="annee semestre 4 2 2 2 2 2 2 4 2 2 2 2 2 2 2 2 2 2 2 2 2" xfId="6571" xr:uid="{00000000-0005-0000-0000-00004E610000}"/>
    <cellStyle name="annee semestre 4 2 2 2 2 2 2 4 2 2 2 2 2 2 2 2 2 2 2 2 2 2" xfId="7047" xr:uid="{00000000-0005-0000-0000-00004F610000}"/>
    <cellStyle name="annee semestre 4 2 2 2 2 2 2 4 2 2 2 2 2 2 2 2 2 2 2 2 2 2 2" xfId="7582" xr:uid="{00000000-0005-0000-0000-000050610000}"/>
    <cellStyle name="annee semestre 4 2 2 2 2 2 2 4 2 2 2 2 2 2 2 2 2 2 2 2 2 2 2 2" xfId="13925" xr:uid="{00000000-0005-0000-0000-000051610000}"/>
    <cellStyle name="annee semestre 4 2 2 2 2 2 2 4 2 2 2 2 2 2 2 2 2 2 2 2 2 2 2 2 2" xfId="19076" xr:uid="{00000000-0005-0000-0000-000052610000}"/>
    <cellStyle name="annee semestre 4 2 2 2 2 2 2 4 2 2 2 2 2 2 2 2 2 2 2 2 2 2 2 2 2 2" xfId="32251" xr:uid="{00000000-0005-0000-0000-000053610000}"/>
    <cellStyle name="annee semestre 4 2 2 2 2 2 2 4 2 2 2 2 2 2 2 2 2 2 2 2 2 2 2 2 3" xfId="29152" xr:uid="{00000000-0005-0000-0000-000054610000}"/>
    <cellStyle name="annee semestre 4 2 2 2 2 2 2 4 2 2 2 2 2 2 2 2 2 2 2 2 2 2 2 3" xfId="24190" xr:uid="{00000000-0005-0000-0000-000055610000}"/>
    <cellStyle name="annee semestre 4 2 2 2 2 2 2 4 2 2 2 2 2 2 2 2 2 2 2 2 2 2 3" xfId="18284" xr:uid="{00000000-0005-0000-0000-000056610000}"/>
    <cellStyle name="annee semestre 4 2 2 2 2 2 2 4 2 2 2 2 2 2 2 2 2 2 2 2 2 2 3 2" xfId="19222" xr:uid="{00000000-0005-0000-0000-000057610000}"/>
    <cellStyle name="annee semestre 4 2 2 2 2 2 2 4 2 2 2 2 2 2 2 2 2 2 2 2 2 2 3 2 2" xfId="36599" xr:uid="{00000000-0005-0000-0000-000058610000}"/>
    <cellStyle name="annee semestre 4 2 2 2 2 2 2 4 2 2 2 2 2 2 2 2 2 2 2 2 2 2 3 3" xfId="22257" xr:uid="{00000000-0005-0000-0000-000059610000}"/>
    <cellStyle name="annee semestre 4 2 2 2 2 2 2 4 2 2 2 2 2 2 2 2 2 2 2 2 2 2 4" xfId="26535" xr:uid="{00000000-0005-0000-0000-00005A610000}"/>
    <cellStyle name="annee semestre 4 2 2 2 2 2 2 4 2 2 2 2 2 2 2 2 2 2 2 2 2 3" xfId="10729" xr:uid="{00000000-0005-0000-0000-00005B610000}"/>
    <cellStyle name="annee semestre 4 2 2 2 2 2 2 4 2 2 2 2 2 2 2 2 2 2 2 2 2 3 2" xfId="12279" xr:uid="{00000000-0005-0000-0000-00005C610000}"/>
    <cellStyle name="annee semestre 4 2 2 2 2 2 2 4 2 2 2 2 2 2 2 2 2 2 2 2 2 3 2 2" xfId="14455" xr:uid="{00000000-0005-0000-0000-00005D610000}"/>
    <cellStyle name="annee semestre 4 2 2 2 2 2 2 4 2 2 2 2 2 2 2 2 2 2 2 2 2 3 2 2 2" xfId="19317" xr:uid="{00000000-0005-0000-0000-00005E610000}"/>
    <cellStyle name="annee semestre 4 2 2 2 2 2 2 4 2 2 2 2 2 2 2 2 2 2 2 2 2 3 2 2 2 2" xfId="32781" xr:uid="{00000000-0005-0000-0000-00005F610000}"/>
    <cellStyle name="annee semestre 4 2 2 2 2 2 2 4 2 2 2 2 2 2 2 2 2 2 2 2 2 3 2 2 3" xfId="30164" xr:uid="{00000000-0005-0000-0000-000060610000}"/>
    <cellStyle name="annee semestre 4 2 2 2 2 2 2 4 2 2 2 2 2 2 2 2 2 2 2 2 2 3 2 3" xfId="29523" xr:uid="{00000000-0005-0000-0000-000061610000}"/>
    <cellStyle name="annee semestre 4 2 2 2 2 2 2 4 2 2 2 2 2 2 2 2 2 2 2 2 2 3 3" xfId="18373" xr:uid="{00000000-0005-0000-0000-000062610000}"/>
    <cellStyle name="annee semestre 4 2 2 2 2 2 2 4 2 2 2 2 2 2 2 2 2 2 2 2 2 3 3 2" xfId="9501" xr:uid="{00000000-0005-0000-0000-000063610000}"/>
    <cellStyle name="annee semestre 4 2 2 2 2 2 2 4 2 2 2 2 2 2 2 2 2 2 2 2 2 3 3 2 2" xfId="36688" xr:uid="{00000000-0005-0000-0000-000064610000}"/>
    <cellStyle name="annee semestre 4 2 2 2 2 2 2 4 2 2 2 2 2 2 2 2 2 2 2 2 2 3 3 3" xfId="28380" xr:uid="{00000000-0005-0000-0000-000065610000}"/>
    <cellStyle name="annee semestre 4 2 2 2 2 2 2 4 2 2 2 2 2 2 2 2 2 2 2 2 2 3 4" xfId="27526" xr:uid="{00000000-0005-0000-0000-000066610000}"/>
    <cellStyle name="annee semestre 4 2 2 2 2 2 2 4 2 2 2 2 2 2 2 2 2 2 2 2 3" xfId="17162" xr:uid="{00000000-0005-0000-0000-000067610000}"/>
    <cellStyle name="annee semestre 4 2 2 2 2 2 2 4 2 2 2 2 2 2 2 2 2 2 2 2 3 2" xfId="9212" xr:uid="{00000000-0005-0000-0000-000068610000}"/>
    <cellStyle name="annee semestre 4 2 2 2 2 2 2 4 2 2 2 2 2 2 2 2 2 2 2 2 3 2 2" xfId="35477" xr:uid="{00000000-0005-0000-0000-000069610000}"/>
    <cellStyle name="annee semestre 4 2 2 2 2 2 2 4 2 2 2 2 2 2 2 2 2 2 2 2 3 3" xfId="24466" xr:uid="{00000000-0005-0000-0000-00006A610000}"/>
    <cellStyle name="annee semestre 4 2 2 2 2 2 2 4 2 2 2 2 2 2 2 2 2 2 2 2 4" xfId="23396" xr:uid="{00000000-0005-0000-0000-00006B610000}"/>
    <cellStyle name="annee semestre 4 2 2 2 2 2 2 4 2 2 2 2 2 2 2 2 2 2 3" xfId="16929" xr:uid="{00000000-0005-0000-0000-00006C610000}"/>
    <cellStyle name="annee semestre 4 2 2 2 2 2 2 4 2 2 2 2 2 2 2 2 2 2 3 2" xfId="19698" xr:uid="{00000000-0005-0000-0000-00006D610000}"/>
    <cellStyle name="annee semestre 4 2 2 2 2 2 2 4 2 2 2 2 2 2 2 2 2 2 3 2 2" xfId="35244" xr:uid="{00000000-0005-0000-0000-00006E610000}"/>
    <cellStyle name="annee semestre 4 2 2 2 2 2 2 4 2 2 2 2 2 2 2 2 2 2 3 3" xfId="29728" xr:uid="{00000000-0005-0000-0000-00006F610000}"/>
    <cellStyle name="annee semestre 4 2 2 2 2 2 2 4 2 2 2 2 2 2 2 2 2 2 4" xfId="24970" xr:uid="{00000000-0005-0000-0000-000070610000}"/>
    <cellStyle name="annee semestre 4 2 2 2 2 2 2 4 2 2 2 2 2 2 2 2 3" xfId="3459" xr:uid="{00000000-0005-0000-0000-000071610000}"/>
    <cellStyle name="annee semestre 4 2 2 2 2 2 2 4 2 2 2 2 2 2 2 2 3 2" xfId="4438" xr:uid="{00000000-0005-0000-0000-000072610000}"/>
    <cellStyle name="annee semestre 4 2 2 2 2 2 2 4 2 2 2 2 2 2 2 2 3 2 2" xfId="5532" xr:uid="{00000000-0005-0000-0000-000073610000}"/>
    <cellStyle name="annee semestre 4 2 2 2 2 2 2 4 2 2 2 2 2 2 2 2 3 2 2 2" xfId="6842" xr:uid="{00000000-0005-0000-0000-000074610000}"/>
    <cellStyle name="annee semestre 4 2 2 2 2 2 2 4 2 2 2 2 2 2 2 2 3 2 2 2 2" xfId="6204" xr:uid="{00000000-0005-0000-0000-000075610000}"/>
    <cellStyle name="annee semestre 4 2 2 2 2 2 2 4 2 2 2 2 2 2 2 2 3 2 2 2 2 2" xfId="7853" xr:uid="{00000000-0005-0000-0000-000076610000}"/>
    <cellStyle name="annee semestre 4 2 2 2 2 2 2 4 2 2 2 2 2 2 2 2 3 2 2 2 2 2 2" xfId="13346" xr:uid="{00000000-0005-0000-0000-000077610000}"/>
    <cellStyle name="annee semestre 4 2 2 2 2 2 2 4 2 2 2 2 2 2 2 2 3 2 2 2 2 2 2 2" xfId="9472" xr:uid="{00000000-0005-0000-0000-000078610000}"/>
    <cellStyle name="annee semestre 4 2 2 2 2 2 2 4 2 2 2 2 2 2 2 2 3 2 2 2 2 2 2 2 2" xfId="31672" xr:uid="{00000000-0005-0000-0000-000079610000}"/>
    <cellStyle name="annee semestre 4 2 2 2 2 2 2 4 2 2 2 2 2 2 2 2 3 2 2 2 2 2 2 3" xfId="30866" xr:uid="{00000000-0005-0000-0000-00007A610000}"/>
    <cellStyle name="annee semestre 4 2 2 2 2 2 2 4 2 2 2 2 2 2 2 2 3 2 2 2 2 2 3" xfId="29090" xr:uid="{00000000-0005-0000-0000-00007B610000}"/>
    <cellStyle name="annee semestre 4 2 2 2 2 2 2 4 2 2 2 2 2 2 2 2 3 2 2 2 2 3" xfId="16831" xr:uid="{00000000-0005-0000-0000-00007C610000}"/>
    <cellStyle name="annee semestre 4 2 2 2 2 2 2 4 2 2 2 2 2 2 2 2 3 2 2 2 2 3 2" xfId="19326" xr:uid="{00000000-0005-0000-0000-00007D610000}"/>
    <cellStyle name="annee semestre 4 2 2 2 2 2 2 4 2 2 2 2 2 2 2 2 3 2 2 2 2 3 2 2" xfId="35146" xr:uid="{00000000-0005-0000-0000-00007E610000}"/>
    <cellStyle name="annee semestre 4 2 2 2 2 2 2 4 2 2 2 2 2 2 2 2 3 2 2 2 2 3 3" xfId="26594" xr:uid="{00000000-0005-0000-0000-00007F610000}"/>
    <cellStyle name="annee semestre 4 2 2 2 2 2 2 4 2 2 2 2 2 2 2 2 3 2 2 2 2 4" xfId="26629" xr:uid="{00000000-0005-0000-0000-000080610000}"/>
    <cellStyle name="annee semestre 4 2 2 2 2 2 2 4 2 2 2 2 2 2 2 2 3 2 2 2 3" xfId="11000" xr:uid="{00000000-0005-0000-0000-000081610000}"/>
    <cellStyle name="annee semestre 4 2 2 2 2 2 2 4 2 2 2 2 2 2 2 2 3 2 2 2 3 2" xfId="11845" xr:uid="{00000000-0005-0000-0000-000082610000}"/>
    <cellStyle name="annee semestre 4 2 2 2 2 2 2 4 2 2 2 2 2 2 2 2 3 2 2 2 3 2 2" xfId="14061" xr:uid="{00000000-0005-0000-0000-000083610000}"/>
    <cellStyle name="annee semestre 4 2 2 2 2 2 2 4 2 2 2 2 2 2 2 2 3 2 2 2 3 2 2 2" xfId="11314" xr:uid="{00000000-0005-0000-0000-000084610000}"/>
    <cellStyle name="annee semestre 4 2 2 2 2 2 2 4 2 2 2 2 2 2 2 2 3 2 2 2 3 2 2 2 2" xfId="32387" xr:uid="{00000000-0005-0000-0000-000085610000}"/>
    <cellStyle name="annee semestre 4 2 2 2 2 2 2 4 2 2 2 2 2 2 2 2 3 2 2 2 3 2 2 3" xfId="24060" xr:uid="{00000000-0005-0000-0000-000086610000}"/>
    <cellStyle name="annee semestre 4 2 2 2 2 2 2 4 2 2 2 2 2 2 2 2 3 2 2 2 3 2 3" xfId="30560" xr:uid="{00000000-0005-0000-0000-000087610000}"/>
    <cellStyle name="annee semestre 4 2 2 2 2 2 2 4 2 2 2 2 2 2 2 2 3 2 2 2 3 3" xfId="18587" xr:uid="{00000000-0005-0000-0000-000088610000}"/>
    <cellStyle name="annee semestre 4 2 2 2 2 2 2 4 2 2 2 2 2 2 2 2 3 2 2 2 3 3 2" xfId="20377" xr:uid="{00000000-0005-0000-0000-000089610000}"/>
    <cellStyle name="annee semestre 4 2 2 2 2 2 2 4 2 2 2 2 2 2 2 2 3 2 2 2 3 3 2 2" xfId="36902" xr:uid="{00000000-0005-0000-0000-00008A610000}"/>
    <cellStyle name="annee semestre 4 2 2 2 2 2 2 4 2 2 2 2 2 2 2 2 3 2 2 2 3 3 3" xfId="26469" xr:uid="{00000000-0005-0000-0000-00008B610000}"/>
    <cellStyle name="annee semestre 4 2 2 2 2 2 2 4 2 2 2 2 2 2 2 2 3 2 2 2 3 4" xfId="26260" xr:uid="{00000000-0005-0000-0000-00008C610000}"/>
    <cellStyle name="annee semestre 4 2 2 2 2 2 2 4 2 2 2 2 2 2 2 2 3 2 2 3" xfId="18362" xr:uid="{00000000-0005-0000-0000-00008D610000}"/>
    <cellStyle name="annee semestre 4 2 2 2 2 2 2 4 2 2 2 2 2 2 2 2 3 2 2 3 2" xfId="12800" xr:uid="{00000000-0005-0000-0000-00008E610000}"/>
    <cellStyle name="annee semestre 4 2 2 2 2 2 2 4 2 2 2 2 2 2 2 2 3 2 2 3 2 2" xfId="36677" xr:uid="{00000000-0005-0000-0000-00008F610000}"/>
    <cellStyle name="annee semestre 4 2 2 2 2 2 2 4 2 2 2 2 2 2 2 2 3 2 2 3 3" xfId="30536" xr:uid="{00000000-0005-0000-0000-000090610000}"/>
    <cellStyle name="annee semestre 4 2 2 2 2 2 2 4 2 2 2 2 2 2 2 2 3 2 2 4" xfId="21348" xr:uid="{00000000-0005-0000-0000-000091610000}"/>
    <cellStyle name="annee semestre 4 2 2 2 2 2 2 4 2 2 2 2 2 2 2 2 3 3" xfId="15582" xr:uid="{00000000-0005-0000-0000-000092610000}"/>
    <cellStyle name="annee semestre 4 2 2 2 2 2 2 4 2 2 2 2 2 2 2 2 3 3 2" xfId="13016" xr:uid="{00000000-0005-0000-0000-000093610000}"/>
    <cellStyle name="annee semestre 4 2 2 2 2 2 2 4 2 2 2 2 2 2 2 2 3 3 2 2" xfId="33899" xr:uid="{00000000-0005-0000-0000-000094610000}"/>
    <cellStyle name="annee semestre 4 2 2 2 2 2 2 4 2 2 2 2 2 2 2 2 3 3 3" xfId="27629" xr:uid="{00000000-0005-0000-0000-000095610000}"/>
    <cellStyle name="annee semestre 4 2 2 2 2 2 2 4 2 2 2 2 2 2 2 2 3 4" xfId="21645" xr:uid="{00000000-0005-0000-0000-000096610000}"/>
    <cellStyle name="annee semestre 4 2 2 2 2 2 2 4 2 2 2 2 2 2 3" xfId="2710" xr:uid="{00000000-0005-0000-0000-000097610000}"/>
    <cellStyle name="annee semestre 4 2 2 2 2 2 2 4 2 2 2 2 2 2 3 2" xfId="2260" xr:uid="{00000000-0005-0000-0000-000098610000}"/>
    <cellStyle name="annee semestre 4 2 2 2 2 2 2 4 2 2 2 2 2 2 3 2 2" xfId="3969" xr:uid="{00000000-0005-0000-0000-000099610000}"/>
    <cellStyle name="annee semestre 4 2 2 2 2 2 2 4 2 2 2 2 2 2 3 2 2 2" xfId="4450" xr:uid="{00000000-0005-0000-0000-00009A610000}"/>
    <cellStyle name="annee semestre 4 2 2 2 2 2 2 4 2 2 2 2 2 2 3 2 2 2 2" xfId="5713" xr:uid="{00000000-0005-0000-0000-00009B610000}"/>
    <cellStyle name="annee semestre 4 2 2 2 2 2 2 4 2 2 2 2 2 2 3 2 2 2 2 2" xfId="6413" xr:uid="{00000000-0005-0000-0000-00009C610000}"/>
    <cellStyle name="annee semestre 4 2 2 2 2 2 2 4 2 2 2 2 2 2 3 2 2 2 2 2 2" xfId="7204" xr:uid="{00000000-0005-0000-0000-00009D610000}"/>
    <cellStyle name="annee semestre 4 2 2 2 2 2 2 4 2 2 2 2 2 2 3 2 2 2 2 2 2 2" xfId="7424" xr:uid="{00000000-0005-0000-0000-00009E610000}"/>
    <cellStyle name="annee semestre 4 2 2 2 2 2 2 4 2 2 2 2 2 2 3 2 2 2 2 2 2 2 2" xfId="14037" xr:uid="{00000000-0005-0000-0000-00009F610000}"/>
    <cellStyle name="annee semestre 4 2 2 2 2 2 2 4 2 2 2 2 2 2 3 2 2 2 2 2 2 2 2 2" xfId="19069" xr:uid="{00000000-0005-0000-0000-0000A0610000}"/>
    <cellStyle name="annee semestre 4 2 2 2 2 2 2 4 2 2 2 2 2 2 3 2 2 2 2 2 2 2 2 2 2" xfId="32363" xr:uid="{00000000-0005-0000-0000-0000A1610000}"/>
    <cellStyle name="annee semestre 4 2 2 2 2 2 2 4 2 2 2 2 2 2 3 2 2 2 2 2 2 2 2 3" xfId="28511" xr:uid="{00000000-0005-0000-0000-0000A2610000}"/>
    <cellStyle name="annee semestre 4 2 2 2 2 2 2 4 2 2 2 2 2 2 3 2 2 2 2 2 2 2 3" xfId="24208" xr:uid="{00000000-0005-0000-0000-0000A3610000}"/>
    <cellStyle name="annee semestre 4 2 2 2 2 2 2 4 2 2 2 2 2 2 3 2 2 2 2 2 2 3" xfId="17930" xr:uid="{00000000-0005-0000-0000-0000A4610000}"/>
    <cellStyle name="annee semestre 4 2 2 2 2 2 2 4 2 2 2 2 2 2 3 2 2 2 2 2 2 3 2" xfId="9389" xr:uid="{00000000-0005-0000-0000-0000A5610000}"/>
    <cellStyle name="annee semestre 4 2 2 2 2 2 2 4 2 2 2 2 2 2 3 2 2 2 2 2 2 3 2 2" xfId="36245" xr:uid="{00000000-0005-0000-0000-0000A6610000}"/>
    <cellStyle name="annee semestre 4 2 2 2 2 2 2 4 2 2 2 2 2 2 3 2 2 2 2 2 2 3 3" xfId="25213" xr:uid="{00000000-0005-0000-0000-0000A7610000}"/>
    <cellStyle name="annee semestre 4 2 2 2 2 2 2 4 2 2 2 2 2 2 3 2 2 2 2 2 2 4" xfId="23089" xr:uid="{00000000-0005-0000-0000-0000A8610000}"/>
    <cellStyle name="annee semestre 4 2 2 2 2 2 2 4 2 2 2 2 2 2 3 2 2 2 2 2 3" xfId="10571" xr:uid="{00000000-0005-0000-0000-0000A9610000}"/>
    <cellStyle name="annee semestre 4 2 2 2 2 2 2 4 2 2 2 2 2 2 3 2 2 2 2 2 3 2" xfId="12165" xr:uid="{00000000-0005-0000-0000-0000AA610000}"/>
    <cellStyle name="annee semestre 4 2 2 2 2 2 2 4 2 2 2 2 2 2 3 2 2 2 2 2 3 2 2" xfId="14027" xr:uid="{00000000-0005-0000-0000-0000AB610000}"/>
    <cellStyle name="annee semestre 4 2 2 2 2 2 2 4 2 2 2 2 2 2 3 2 2 2 2 2 3 2 2 2" xfId="19199" xr:uid="{00000000-0005-0000-0000-0000AC610000}"/>
    <cellStyle name="annee semestre 4 2 2 2 2 2 2 4 2 2 2 2 2 2 3 2 2 2 2 2 3 2 2 2 2" xfId="32353" xr:uid="{00000000-0005-0000-0000-0000AD610000}"/>
    <cellStyle name="annee semestre 4 2 2 2 2 2 2 4 2 2 2 2 2 2 3 2 2 2 2 2 3 2 2 3" xfId="26167" xr:uid="{00000000-0005-0000-0000-0000AE610000}"/>
    <cellStyle name="annee semestre 4 2 2 2 2 2 2 4 2 2 2 2 2 2 3 2 2 2 2 2 3 2 3" xfId="31087" xr:uid="{00000000-0005-0000-0000-0000AF610000}"/>
    <cellStyle name="annee semestre 4 2 2 2 2 2 2 4 2 2 2 2 2 2 3 2 2 2 2 2 3 3" xfId="16426" xr:uid="{00000000-0005-0000-0000-0000B0610000}"/>
    <cellStyle name="annee semestre 4 2 2 2 2 2 2 4 2 2 2 2 2 2 3 2 2 2 2 2 3 3 2" xfId="8541" xr:uid="{00000000-0005-0000-0000-0000B1610000}"/>
    <cellStyle name="annee semestre 4 2 2 2 2 2 2 4 2 2 2 2 2 2 3 2 2 2 2 2 3 3 2 2" xfId="34741" xr:uid="{00000000-0005-0000-0000-0000B2610000}"/>
    <cellStyle name="annee semestre 4 2 2 2 2 2 2 4 2 2 2 2 2 2 3 2 2 2 2 2 3 3 3" xfId="24151" xr:uid="{00000000-0005-0000-0000-0000B3610000}"/>
    <cellStyle name="annee semestre 4 2 2 2 2 2 2 4 2 2 2 2 2 2 3 2 2 2 2 2 3 4" xfId="27836" xr:uid="{00000000-0005-0000-0000-0000B4610000}"/>
    <cellStyle name="annee semestre 4 2 2 2 2 2 2 4 2 2 2 2 2 2 3 2 2 2 2 3" xfId="17296" xr:uid="{00000000-0005-0000-0000-0000B5610000}"/>
    <cellStyle name="annee semestre 4 2 2 2 2 2 2 4 2 2 2 2 2 2 3 2 2 2 2 3 2" xfId="19933" xr:uid="{00000000-0005-0000-0000-0000B6610000}"/>
    <cellStyle name="annee semestre 4 2 2 2 2 2 2 4 2 2 2 2 2 2 3 2 2 2 2 3 2 2" xfId="35611" xr:uid="{00000000-0005-0000-0000-0000B7610000}"/>
    <cellStyle name="annee semestre 4 2 2 2 2 2 2 4 2 2 2 2 2 2 3 2 2 2 2 3 3" xfId="25033" xr:uid="{00000000-0005-0000-0000-0000B8610000}"/>
    <cellStyle name="annee semestre 4 2 2 2 2 2 2 4 2 2 2 2 2 2 3 2 2 2 2 4" xfId="27100" xr:uid="{00000000-0005-0000-0000-0000B9610000}"/>
    <cellStyle name="annee semestre 4 2 2 2 2 2 2 4 2 2 2 2 2 2 3 2 2 3" xfId="16177" xr:uid="{00000000-0005-0000-0000-0000BA610000}"/>
    <cellStyle name="annee semestre 4 2 2 2 2 2 2 4 2 2 2 2 2 2 3 2 2 3 2" xfId="10252" xr:uid="{00000000-0005-0000-0000-0000BB610000}"/>
    <cellStyle name="annee semestre 4 2 2 2 2 2 2 4 2 2 2 2 2 2 3 2 2 3 2 2" xfId="34492" xr:uid="{00000000-0005-0000-0000-0000BC610000}"/>
    <cellStyle name="annee semestre 4 2 2 2 2 2 2 4 2 2 2 2 2 2 3 2 2 3 3" xfId="24152" xr:uid="{00000000-0005-0000-0000-0000BD610000}"/>
    <cellStyle name="annee semestre 4 2 2 2 2 2 2 4 2 2 2 2 2 2 3 2 2 4" xfId="29433" xr:uid="{00000000-0005-0000-0000-0000BE610000}"/>
    <cellStyle name="annee semestre 4 2 2 2 2 2 2 4 2 2 2 2 2 2 3 3" xfId="3091" xr:uid="{00000000-0005-0000-0000-0000BF610000}"/>
    <cellStyle name="annee semestre 4 2 2 2 2 2 2 4 2 2 2 2 2 2 3 3 2" xfId="3768" xr:uid="{00000000-0005-0000-0000-0000C0610000}"/>
    <cellStyle name="annee semestre 4 2 2 2 2 2 2 4 2 2 2 2 2 2 3 3 2 2" xfId="4774" xr:uid="{00000000-0005-0000-0000-0000C1610000}"/>
    <cellStyle name="annee semestre 4 2 2 2 2 2 2 4 2 2 2 2 2 2 3 3 2 2 2" xfId="6532" xr:uid="{00000000-0005-0000-0000-0000C2610000}"/>
    <cellStyle name="annee semestre 4 2 2 2 2 2 2 4 2 2 2 2 2 2 3 3 2 2 2 2" xfId="5792" xr:uid="{00000000-0005-0000-0000-0000C3610000}"/>
    <cellStyle name="annee semestre 4 2 2 2 2 2 2 4 2 2 2 2 2 2 3 3 2 2 2 2 2" xfId="7543" xr:uid="{00000000-0005-0000-0000-0000C4610000}"/>
    <cellStyle name="annee semestre 4 2 2 2 2 2 2 4 2 2 2 2 2 2 3 3 2 2 2 2 2 2" xfId="13200" xr:uid="{00000000-0005-0000-0000-0000C5610000}"/>
    <cellStyle name="annee semestre 4 2 2 2 2 2 2 4 2 2 2 2 2 2 3 3 2 2 2 2 2 2 2" xfId="8833" xr:uid="{00000000-0005-0000-0000-0000C6610000}"/>
    <cellStyle name="annee semestre 4 2 2 2 2 2 2 4 2 2 2 2 2 2 3 3 2 2 2 2 2 2 2 2" xfId="31526" xr:uid="{00000000-0005-0000-0000-0000C7610000}"/>
    <cellStyle name="annee semestre 4 2 2 2 2 2 2 4 2 2 2 2 2 2 3 3 2 2 2 2 2 2 3" xfId="25416" xr:uid="{00000000-0005-0000-0000-0000C8610000}"/>
    <cellStyle name="annee semestre 4 2 2 2 2 2 2 4 2 2 2 2 2 2 3 3 2 2 2 2 2 3" xfId="29123" xr:uid="{00000000-0005-0000-0000-0000C9610000}"/>
    <cellStyle name="annee semestre 4 2 2 2 2 2 2 4 2 2 2 2 2 2 3 3 2 2 2 2 3" xfId="17382" xr:uid="{00000000-0005-0000-0000-0000CA610000}"/>
    <cellStyle name="annee semestre 4 2 2 2 2 2 2 4 2 2 2 2 2 2 3 3 2 2 2 2 3 2" xfId="8460" xr:uid="{00000000-0005-0000-0000-0000CB610000}"/>
    <cellStyle name="annee semestre 4 2 2 2 2 2 2 4 2 2 2 2 2 2 3 3 2 2 2 2 3 2 2" xfId="35697" xr:uid="{00000000-0005-0000-0000-0000CC610000}"/>
    <cellStyle name="annee semestre 4 2 2 2 2 2 2 4 2 2 2 2 2 2 3 3 2 2 2 2 3 3" xfId="23361" xr:uid="{00000000-0005-0000-0000-0000CD610000}"/>
    <cellStyle name="annee semestre 4 2 2 2 2 2 2 4 2 2 2 2 2 2 3 3 2 2 2 2 4" xfId="28240" xr:uid="{00000000-0005-0000-0000-0000CE610000}"/>
    <cellStyle name="annee semestre 4 2 2 2 2 2 2 4 2 2 2 2 2 2 3 3 2 2 2 3" xfId="10690" xr:uid="{00000000-0005-0000-0000-0000CF610000}"/>
    <cellStyle name="annee semestre 4 2 2 2 2 2 2 4 2 2 2 2 2 2 3 3 2 2 2 3 2" xfId="12137" xr:uid="{00000000-0005-0000-0000-0000D0610000}"/>
    <cellStyle name="annee semestre 4 2 2 2 2 2 2 4 2 2 2 2 2 2 3 3 2 2 2 3 2 2" xfId="14006" xr:uid="{00000000-0005-0000-0000-0000D1610000}"/>
    <cellStyle name="annee semestre 4 2 2 2 2 2 2 4 2 2 2 2 2 2 3 3 2 2 2 3 2 2 2" xfId="20405" xr:uid="{00000000-0005-0000-0000-0000D2610000}"/>
    <cellStyle name="annee semestre 4 2 2 2 2 2 2 4 2 2 2 2 2 2 3 3 2 2 2 3 2 2 2 2" xfId="32332" xr:uid="{00000000-0005-0000-0000-0000D3610000}"/>
    <cellStyle name="annee semestre 4 2 2 2 2 2 2 4 2 2 2 2 2 2 3 3 2 2 2 3 2 2 3" xfId="29992" xr:uid="{00000000-0005-0000-0000-0000D4610000}"/>
    <cellStyle name="annee semestre 4 2 2 2 2 2 2 4 2 2 2 2 2 2 3 3 2 2 2 3 2 3" xfId="27585" xr:uid="{00000000-0005-0000-0000-0000D5610000}"/>
    <cellStyle name="annee semestre 4 2 2 2 2 2 2 4 2 2 2 2 2 2 3 3 2 2 2 3 3" xfId="16660" xr:uid="{00000000-0005-0000-0000-0000D6610000}"/>
    <cellStyle name="annee semestre 4 2 2 2 2 2 2 4 2 2 2 2 2 2 3 3 2 2 2 3 3 2" xfId="12943" xr:uid="{00000000-0005-0000-0000-0000D7610000}"/>
    <cellStyle name="annee semestre 4 2 2 2 2 2 2 4 2 2 2 2 2 2 3 3 2 2 2 3 3 2 2" xfId="34975" xr:uid="{00000000-0005-0000-0000-0000D8610000}"/>
    <cellStyle name="annee semestre 4 2 2 2 2 2 2 4 2 2 2 2 2 2 3 3 2 2 2 3 3 3" xfId="22648" xr:uid="{00000000-0005-0000-0000-0000D9610000}"/>
    <cellStyle name="annee semestre 4 2 2 2 2 2 2 4 2 2 2 2 2 2 3 3 2 2 2 3 4" xfId="25674" xr:uid="{00000000-0005-0000-0000-0000DA610000}"/>
    <cellStyle name="annee semestre 4 2 2 2 2 2 2 4 2 2 2 2 2 2 3 3 2 2 3" xfId="17992" xr:uid="{00000000-0005-0000-0000-0000DB610000}"/>
    <cellStyle name="annee semestre 4 2 2 2 2 2 2 4 2 2 2 2 2 2 3 3 2 2 3 2" xfId="18773" xr:uid="{00000000-0005-0000-0000-0000DC610000}"/>
    <cellStyle name="annee semestre 4 2 2 2 2 2 2 4 2 2 2 2 2 2 3 3 2 2 3 2 2" xfId="36307" xr:uid="{00000000-0005-0000-0000-0000DD610000}"/>
    <cellStyle name="annee semestre 4 2 2 2 2 2 2 4 2 2 2 2 2 2 3 3 2 2 3 3" xfId="30220" xr:uid="{00000000-0005-0000-0000-0000DE610000}"/>
    <cellStyle name="annee semestre 4 2 2 2 2 2 2 4 2 2 2 2 2 2 3 3 2 2 4" xfId="28721" xr:uid="{00000000-0005-0000-0000-0000DF610000}"/>
    <cellStyle name="annee semestre 4 2 2 2 2 2 2 4 2 2 2 2 2 2 3 3 3" xfId="16691" xr:uid="{00000000-0005-0000-0000-0000E0610000}"/>
    <cellStyle name="annee semestre 4 2 2 2 2 2 2 4 2 2 2 2 2 2 3 3 3 2" xfId="8945" xr:uid="{00000000-0005-0000-0000-0000E1610000}"/>
    <cellStyle name="annee semestre 4 2 2 2 2 2 2 4 2 2 2 2 2 2 3 3 3 2 2" xfId="35006" xr:uid="{00000000-0005-0000-0000-0000E2610000}"/>
    <cellStyle name="annee semestre 4 2 2 2 2 2 2 4 2 2 2 2 2 2 3 3 3 3" xfId="29655" xr:uid="{00000000-0005-0000-0000-0000E3610000}"/>
    <cellStyle name="annee semestre 4 2 2 2 2 2 2 4 2 2 2 2 2 2 3 3 4" xfId="25694" xr:uid="{00000000-0005-0000-0000-0000E4610000}"/>
    <cellStyle name="annee semestre 4 2 2 2 2 2 2 4 2 2 2 2 2 2 4" xfId="15247" xr:uid="{00000000-0005-0000-0000-0000E5610000}"/>
    <cellStyle name="annee semestre 4 2 2 2 2 2 2 4 2 2 2 2 2 2 4 2" xfId="19131" xr:uid="{00000000-0005-0000-0000-0000E6610000}"/>
    <cellStyle name="annee semestre 4 2 2 2 2 2 2 4 2 2 2 2 2 2 4 2 2" xfId="33566" xr:uid="{00000000-0005-0000-0000-0000E7610000}"/>
    <cellStyle name="annee semestre 4 2 2 2 2 2 2 4 2 2 2 2 2 2 4 3" xfId="28251" xr:uid="{00000000-0005-0000-0000-0000E8610000}"/>
    <cellStyle name="annee semestre 4 2 2 2 2 2 2 4 2 2 2 2 2 2 5" xfId="21610" xr:uid="{00000000-0005-0000-0000-0000E9610000}"/>
    <cellStyle name="annee semestre 4 2 2 2 2 2 2 4 2 2 2 2 3" xfId="18059" xr:uid="{00000000-0005-0000-0000-0000EA610000}"/>
    <cellStyle name="annee semestre 4 2 2 2 2 2 2 4 2 2 2 2 3 2" xfId="11505" xr:uid="{00000000-0005-0000-0000-0000EB610000}"/>
    <cellStyle name="annee semestre 4 2 2 2 2 2 2 4 2 2 2 2 3 2 2" xfId="36374" xr:uid="{00000000-0005-0000-0000-0000EC610000}"/>
    <cellStyle name="annee semestre 4 2 2 2 2 2 2 4 2 2 2 2 3 3" xfId="21651" xr:uid="{00000000-0005-0000-0000-0000ED610000}"/>
    <cellStyle name="annee semestre 4 2 2 2 2 2 2 4 2 2 2 2 4" xfId="29245" xr:uid="{00000000-0005-0000-0000-0000EE610000}"/>
    <cellStyle name="annee semestre 4 2 2 2 2 2 2 4 2 2 2 3" xfId="1375" xr:uid="{00000000-0005-0000-0000-0000EF610000}"/>
    <cellStyle name="annee semestre 4 2 2 2 2 2 2 4 2 2 2 3 2" xfId="1706" xr:uid="{00000000-0005-0000-0000-0000F0610000}"/>
    <cellStyle name="annee semestre 4 2 2 2 2 2 2 4 2 2 2 3 2 2" xfId="1984" xr:uid="{00000000-0005-0000-0000-0000F1610000}"/>
    <cellStyle name="annee semestre 4 2 2 2 2 2 2 4 2 2 2 3 2 2 2" xfId="2243" xr:uid="{00000000-0005-0000-0000-0000F2610000}"/>
    <cellStyle name="annee semestre 4 2 2 2 2 2 2 4 2 2 2 3 2 2 2 2" xfId="2874" xr:uid="{00000000-0005-0000-0000-0000F3610000}"/>
    <cellStyle name="annee semestre 4 2 2 2 2 2 2 4 2 2 2 3 2 2 2 2 2" xfId="4207" xr:uid="{00000000-0005-0000-0000-0000F4610000}"/>
    <cellStyle name="annee semestre 4 2 2 2 2 2 2 4 2 2 2 3 2 2 2 2 2 2" xfId="4681" xr:uid="{00000000-0005-0000-0000-0000F5610000}"/>
    <cellStyle name="annee semestre 4 2 2 2 2 2 2 4 2 2 2 3 2 2 2 2 2 2 2" xfId="5140" xr:uid="{00000000-0005-0000-0000-0000F6610000}"/>
    <cellStyle name="annee semestre 4 2 2 2 2 2 2 4 2 2 2 3 2 2 2 2 2 2 2 2" xfId="6846" xr:uid="{00000000-0005-0000-0000-0000F7610000}"/>
    <cellStyle name="annee semestre 4 2 2 2 2 2 2 4 2 2 2 3 2 2 2 2 2 2 2 2 2" xfId="7049" xr:uid="{00000000-0005-0000-0000-0000F8610000}"/>
    <cellStyle name="annee semestre 4 2 2 2 2 2 2 4 2 2 2 3 2 2 2 2 2 2 2 2 2 2" xfId="7857" xr:uid="{00000000-0005-0000-0000-0000F9610000}"/>
    <cellStyle name="annee semestre 4 2 2 2 2 2 2 4 2 2 2 3 2 2 2 2 2 2 2 2 2 2 2" xfId="14181" xr:uid="{00000000-0005-0000-0000-0000FA610000}"/>
    <cellStyle name="annee semestre 4 2 2 2 2 2 2 4 2 2 2 3 2 2 2 2 2 2 2 2 2 2 2 2" xfId="20018" xr:uid="{00000000-0005-0000-0000-0000FB610000}"/>
    <cellStyle name="annee semestre 4 2 2 2 2 2 2 4 2 2 2 3 2 2 2 2 2 2 2 2 2 2 2 2 2" xfId="32507" xr:uid="{00000000-0005-0000-0000-0000FC610000}"/>
    <cellStyle name="annee semestre 4 2 2 2 2 2 2 4 2 2 2 3 2 2 2 2 2 2 2 2 2 2 2 3" xfId="28997" xr:uid="{00000000-0005-0000-0000-0000FD610000}"/>
    <cellStyle name="annee semestre 4 2 2 2 2 2 2 4 2 2 2 3 2 2 2 2 2 2 2 2 2 2 3" xfId="27928" xr:uid="{00000000-0005-0000-0000-0000FE610000}"/>
    <cellStyle name="annee semestre 4 2 2 2 2 2 2 4 2 2 2 3 2 2 2 2 2 2 2 2 2 3" xfId="18602" xr:uid="{00000000-0005-0000-0000-0000FF610000}"/>
    <cellStyle name="annee semestre 4 2 2 2 2 2 2 4 2 2 2 3 2 2 2 2 2 2 2 2 2 3 2" xfId="18874" xr:uid="{00000000-0005-0000-0000-000000620000}"/>
    <cellStyle name="annee semestre 4 2 2 2 2 2 2 4 2 2 2 3 2 2 2 2 2 2 2 2 2 3 2 2" xfId="36917" xr:uid="{00000000-0005-0000-0000-000001620000}"/>
    <cellStyle name="annee semestre 4 2 2 2 2 2 2 4 2 2 2 3 2 2 2 2 2 2 2 2 2 3 3" xfId="22820" xr:uid="{00000000-0005-0000-0000-000002620000}"/>
    <cellStyle name="annee semestre 4 2 2 2 2 2 2 4 2 2 2 3 2 2 2 2 2 2 2 2 2 4" xfId="28317" xr:uid="{00000000-0005-0000-0000-000003620000}"/>
    <cellStyle name="annee semestre 4 2 2 2 2 2 2 4 2 2 2 3 2 2 2 2 2 2 2 2 3" xfId="11004" xr:uid="{00000000-0005-0000-0000-000004620000}"/>
    <cellStyle name="annee semestre 4 2 2 2 2 2 2 4 2 2 2 3 2 2 2 2 2 2 2 2 3 2" xfId="12318" xr:uid="{00000000-0005-0000-0000-000005620000}"/>
    <cellStyle name="annee semestre 4 2 2 2 2 2 2 4 2 2 2 3 2 2 2 2 2 2 2 2 3 2 2" xfId="14494" xr:uid="{00000000-0005-0000-0000-000006620000}"/>
    <cellStyle name="annee semestre 4 2 2 2 2 2 2 4 2 2 2 3 2 2 2 2 2 2 2 2 3 2 2 2" xfId="18903" xr:uid="{00000000-0005-0000-0000-000007620000}"/>
    <cellStyle name="annee semestre 4 2 2 2 2 2 2 4 2 2 2 3 2 2 2 2 2 2 2 2 3 2 2 2 2" xfId="32820" xr:uid="{00000000-0005-0000-0000-000008620000}"/>
    <cellStyle name="annee semestre 4 2 2 2 2 2 2 4 2 2 2 3 2 2 2 2 2 2 2 2 3 2 2 3" xfId="23316" xr:uid="{00000000-0005-0000-0000-000009620000}"/>
    <cellStyle name="annee semestre 4 2 2 2 2 2 2 4 2 2 2 3 2 2 2 2 2 2 2 2 3 2 3" xfId="30528" xr:uid="{00000000-0005-0000-0000-00000A620000}"/>
    <cellStyle name="annee semestre 4 2 2 2 2 2 2 4 2 2 2 3 2 2 2 2 2 2 2 2 3 3" xfId="17216" xr:uid="{00000000-0005-0000-0000-00000B620000}"/>
    <cellStyle name="annee semestre 4 2 2 2 2 2 2 4 2 2 2 3 2 2 2 2 2 2 2 2 3 3 2" xfId="12750" xr:uid="{00000000-0005-0000-0000-00000C620000}"/>
    <cellStyle name="annee semestre 4 2 2 2 2 2 2 4 2 2 2 3 2 2 2 2 2 2 2 2 3 3 2 2" xfId="35531" xr:uid="{00000000-0005-0000-0000-00000D620000}"/>
    <cellStyle name="annee semestre 4 2 2 2 2 2 2 4 2 2 2 3 2 2 2 2 2 2 2 2 3 3 3" xfId="30441" xr:uid="{00000000-0005-0000-0000-00000E620000}"/>
    <cellStyle name="annee semestre 4 2 2 2 2 2 2 4 2 2 2 3 2 2 2 2 2 2 2 2 3 4" xfId="21162" xr:uid="{00000000-0005-0000-0000-00000F620000}"/>
    <cellStyle name="annee semestre 4 2 2 2 2 2 2 4 2 2 2 3 2 2 2 2 2 2 2 3" xfId="15719" xr:uid="{00000000-0005-0000-0000-000010620000}"/>
    <cellStyle name="annee semestre 4 2 2 2 2 2 2 4 2 2 2 3 2 2 2 2 2 2 2 3 2" xfId="11466" xr:uid="{00000000-0005-0000-0000-000011620000}"/>
    <cellStyle name="annee semestre 4 2 2 2 2 2 2 4 2 2 2 3 2 2 2 2 2 2 2 3 2 2" xfId="34035" xr:uid="{00000000-0005-0000-0000-000012620000}"/>
    <cellStyle name="annee semestre 4 2 2 2 2 2 2 4 2 2 2 3 2 2 2 2 2 2 2 3 3" xfId="29075" xr:uid="{00000000-0005-0000-0000-000013620000}"/>
    <cellStyle name="annee semestre 4 2 2 2 2 2 2 4 2 2 2 3 2 2 2 2 2 2 2 4" xfId="23214" xr:uid="{00000000-0005-0000-0000-000014620000}"/>
    <cellStyle name="annee semestre 4 2 2 2 2 2 2 4 2 2 2 3 2 2 2 2 2 3" xfId="15675" xr:uid="{00000000-0005-0000-0000-000015620000}"/>
    <cellStyle name="annee semestre 4 2 2 2 2 2 2 4 2 2 2 3 2 2 2 2 2 3 2" xfId="19232" xr:uid="{00000000-0005-0000-0000-000016620000}"/>
    <cellStyle name="annee semestre 4 2 2 2 2 2 2 4 2 2 2 3 2 2 2 2 2 3 2 2" xfId="33991" xr:uid="{00000000-0005-0000-0000-000017620000}"/>
    <cellStyle name="annee semestre 4 2 2 2 2 2 2 4 2 2 2 3 2 2 2 2 2 3 3" xfId="26241" xr:uid="{00000000-0005-0000-0000-000018620000}"/>
    <cellStyle name="annee semestre 4 2 2 2 2 2 2 4 2 2 2 3 2 2 2 2 2 4" xfId="25525" xr:uid="{00000000-0005-0000-0000-000019620000}"/>
    <cellStyle name="annee semestre 4 2 2 2 2 2 2 4 2 2 2 3 2 2 2 3" xfId="3356" xr:uid="{00000000-0005-0000-0000-00001A620000}"/>
    <cellStyle name="annee semestre 4 2 2 2 2 2 2 4 2 2 2 3 2 2 2 3 2" xfId="4335" xr:uid="{00000000-0005-0000-0000-00001B620000}"/>
    <cellStyle name="annee semestre 4 2 2 2 2 2 2 4 2 2 2 3 2 2 2 3 2 2" xfId="5238" xr:uid="{00000000-0005-0000-0000-00001C620000}"/>
    <cellStyle name="annee semestre 4 2 2 2 2 2 2 4 2 2 2 3 2 2 2 3 2 2 2" xfId="6402" xr:uid="{00000000-0005-0000-0000-00001D620000}"/>
    <cellStyle name="annee semestre 4 2 2 2 2 2 2 4 2 2 2 3 2 2 2 3 2 2 2 2" xfId="6997" xr:uid="{00000000-0005-0000-0000-00001E620000}"/>
    <cellStyle name="annee semestre 4 2 2 2 2 2 2 4 2 2 2 3 2 2 2 3 2 2 2 2 2" xfId="7413" xr:uid="{00000000-0005-0000-0000-00001F620000}"/>
    <cellStyle name="annee semestre 4 2 2 2 2 2 2 4 2 2 2 3 2 2 2 3 2 2 2 2 2 2" xfId="13728" xr:uid="{00000000-0005-0000-0000-000020620000}"/>
    <cellStyle name="annee semestre 4 2 2 2 2 2 2 4 2 2 2 3 2 2 2 3 2 2 2 2 2 2 2" xfId="20467" xr:uid="{00000000-0005-0000-0000-000021620000}"/>
    <cellStyle name="annee semestre 4 2 2 2 2 2 2 4 2 2 2 3 2 2 2 3 2 2 2 2 2 2 2 2" xfId="32054" xr:uid="{00000000-0005-0000-0000-000022620000}"/>
    <cellStyle name="annee semestre 4 2 2 2 2 2 2 4 2 2 2 3 2 2 2 3 2 2 2 2 2 2 3" xfId="24731" xr:uid="{00000000-0005-0000-0000-000023620000}"/>
    <cellStyle name="annee semestre 4 2 2 2 2 2 2 4 2 2 2 3 2 2 2 3 2 2 2 2 2 3" xfId="29693" xr:uid="{00000000-0005-0000-0000-000024620000}"/>
    <cellStyle name="annee semestre 4 2 2 2 2 2 2 4 2 2 2 3 2 2 2 3 2 2 2 2 3" xfId="18379" xr:uid="{00000000-0005-0000-0000-000025620000}"/>
    <cellStyle name="annee semestre 4 2 2 2 2 2 2 4 2 2 2 3 2 2 2 3 2 2 2 2 3 2" xfId="8564" xr:uid="{00000000-0005-0000-0000-000026620000}"/>
    <cellStyle name="annee semestre 4 2 2 2 2 2 2 4 2 2 2 3 2 2 2 3 2 2 2 2 3 2 2" xfId="36694" xr:uid="{00000000-0005-0000-0000-000027620000}"/>
    <cellStyle name="annee semestre 4 2 2 2 2 2 2 4 2 2 2 3 2 2 2 3 2 2 2 2 3 3" xfId="22153" xr:uid="{00000000-0005-0000-0000-000028620000}"/>
    <cellStyle name="annee semestre 4 2 2 2 2 2 2 4 2 2 2 3 2 2 2 3 2 2 2 2 4" xfId="21847" xr:uid="{00000000-0005-0000-0000-000029620000}"/>
    <cellStyle name="annee semestre 4 2 2 2 2 2 2 4 2 2 2 3 2 2 2 3 2 2 2 3" xfId="10560" xr:uid="{00000000-0005-0000-0000-00002A620000}"/>
    <cellStyle name="annee semestre 4 2 2 2 2 2 2 4 2 2 2 3 2 2 2 3 2 2 2 3 2" xfId="11936" xr:uid="{00000000-0005-0000-0000-00002B620000}"/>
    <cellStyle name="annee semestre 4 2 2 2 2 2 2 4 2 2 2 3 2 2 2 3 2 2 2 3 2 2" xfId="13505" xr:uid="{00000000-0005-0000-0000-00002C620000}"/>
    <cellStyle name="annee semestre 4 2 2 2 2 2 2 4 2 2 2 3 2 2 2 3 2 2 2 3 2 2 2" xfId="20034" xr:uid="{00000000-0005-0000-0000-00002D620000}"/>
    <cellStyle name="annee semestre 4 2 2 2 2 2 2 4 2 2 2 3 2 2 2 3 2 2 2 3 2 2 2 2" xfId="31831" xr:uid="{00000000-0005-0000-0000-00002E620000}"/>
    <cellStyle name="annee semestre 4 2 2 2 2 2 2 4 2 2 2 3 2 2 2 3 2 2 2 3 2 2 3" xfId="28089" xr:uid="{00000000-0005-0000-0000-00002F620000}"/>
    <cellStyle name="annee semestre 4 2 2 2 2 2 2 4 2 2 2 3 2 2 2 3 2 2 2 3 2 3" xfId="23134" xr:uid="{00000000-0005-0000-0000-000030620000}"/>
    <cellStyle name="annee semestre 4 2 2 2 2 2 2 4 2 2 2 3 2 2 2 3 2 2 2 3 3" xfId="17810" xr:uid="{00000000-0005-0000-0000-000031620000}"/>
    <cellStyle name="annee semestre 4 2 2 2 2 2 2 4 2 2 2 3 2 2 2 3 2 2 2 3 3 2" xfId="18958" xr:uid="{00000000-0005-0000-0000-000032620000}"/>
    <cellStyle name="annee semestre 4 2 2 2 2 2 2 4 2 2 2 3 2 2 2 3 2 2 2 3 3 2 2" xfId="36125" xr:uid="{00000000-0005-0000-0000-000033620000}"/>
    <cellStyle name="annee semestre 4 2 2 2 2 2 2 4 2 2 2 3 2 2 2 3 2 2 2 3 3 3" xfId="29091" xr:uid="{00000000-0005-0000-0000-000034620000}"/>
    <cellStyle name="annee semestre 4 2 2 2 2 2 2 4 2 2 2 3 2 2 2 3 2 2 2 3 4" xfId="28558" xr:uid="{00000000-0005-0000-0000-000035620000}"/>
    <cellStyle name="annee semestre 4 2 2 2 2 2 2 4 2 2 2 3 2 2 2 3 2 2 3" xfId="15714" xr:uid="{00000000-0005-0000-0000-000036620000}"/>
    <cellStyle name="annee semestre 4 2 2 2 2 2 2 4 2 2 2 3 2 2 2 3 2 2 3 2" xfId="9947" xr:uid="{00000000-0005-0000-0000-000037620000}"/>
    <cellStyle name="annee semestre 4 2 2 2 2 2 2 4 2 2 2 3 2 2 2 3 2 2 3 2 2" xfId="34030" xr:uid="{00000000-0005-0000-0000-000038620000}"/>
    <cellStyle name="annee semestre 4 2 2 2 2 2 2 4 2 2 2 3 2 2 2 3 2 2 3 3" xfId="29814" xr:uid="{00000000-0005-0000-0000-000039620000}"/>
    <cellStyle name="annee semestre 4 2 2 2 2 2 2 4 2 2 2 3 2 2 2 3 2 2 4" xfId="21068" xr:uid="{00000000-0005-0000-0000-00003A620000}"/>
    <cellStyle name="annee semestre 4 2 2 2 2 2 2 4 2 2 2 3 2 2 2 3 3" xfId="16313" xr:uid="{00000000-0005-0000-0000-00003B620000}"/>
    <cellStyle name="annee semestre 4 2 2 2 2 2 2 4 2 2 2 3 2 2 2 3 3 2" xfId="19402" xr:uid="{00000000-0005-0000-0000-00003C620000}"/>
    <cellStyle name="annee semestre 4 2 2 2 2 2 2 4 2 2 2 3 2 2 2 3 3 2 2" xfId="34628" xr:uid="{00000000-0005-0000-0000-00003D620000}"/>
    <cellStyle name="annee semestre 4 2 2 2 2 2 2 4 2 2 2 3 2 2 2 3 3 3" xfId="20712" xr:uid="{00000000-0005-0000-0000-00003E620000}"/>
    <cellStyle name="annee semestre 4 2 2 2 2 2 2 4 2 2 2 3 2 2 2 3 4" xfId="23463" xr:uid="{00000000-0005-0000-0000-00003F620000}"/>
    <cellStyle name="annee semestre 4 2 2 2 2 2 2 4 2 2 2 3 2 3" xfId="2607" xr:uid="{00000000-0005-0000-0000-000040620000}"/>
    <cellStyle name="annee semestre 4 2 2 2 2 2 2 4 2 2 2 3 2 3 2" xfId="2773" xr:uid="{00000000-0005-0000-0000-000041620000}"/>
    <cellStyle name="annee semestre 4 2 2 2 2 2 2 4 2 2 2 3 2 3 2 2" xfId="4290" xr:uid="{00000000-0005-0000-0000-000042620000}"/>
    <cellStyle name="annee semestre 4 2 2 2 2 2 2 4 2 2 2 3 2 3 2 2 2" xfId="4764" xr:uid="{00000000-0005-0000-0000-000043620000}"/>
    <cellStyle name="annee semestre 4 2 2 2 2 2 2 4 2 2 2 3 2 3 2 2 2 2" xfId="4937" xr:uid="{00000000-0005-0000-0000-000044620000}"/>
    <cellStyle name="annee semestre 4 2 2 2 2 2 2 4 2 2 2 3 2 3 2 2 2 2 2" xfId="7100" xr:uid="{00000000-0005-0000-0000-000045620000}"/>
    <cellStyle name="annee semestre 4 2 2 2 2 2 2 4 2 2 2 3 2 3 2 2 2 2 2 2" xfId="5911" xr:uid="{00000000-0005-0000-0000-000046620000}"/>
    <cellStyle name="annee semestre 4 2 2 2 2 2 2 4 2 2 2 3 2 3 2 2 2 2 2 2 2" xfId="8015" xr:uid="{00000000-0005-0000-0000-000047620000}"/>
    <cellStyle name="annee semestre 4 2 2 2 2 2 2 4 2 2 2 3 2 3 2 2 2 2 2 2 2 2" xfId="13196" xr:uid="{00000000-0005-0000-0000-000048620000}"/>
    <cellStyle name="annee semestre 4 2 2 2 2 2 2 4 2 2 2 3 2 3 2 2 2 2 2 2 2 2 2" xfId="20418" xr:uid="{00000000-0005-0000-0000-000049620000}"/>
    <cellStyle name="annee semestre 4 2 2 2 2 2 2 4 2 2 2 3 2 3 2 2 2 2 2 2 2 2 2 2" xfId="31522" xr:uid="{00000000-0005-0000-0000-00004A620000}"/>
    <cellStyle name="annee semestre 4 2 2 2 2 2 2 4 2 2 2 3 2 3 2 2 2 2 2 2 2 2 3" xfId="24736" xr:uid="{00000000-0005-0000-0000-00004B620000}"/>
    <cellStyle name="annee semestre 4 2 2 2 2 2 2 4 2 2 2 3 2 3 2 2 2 2 2 2 2 3" xfId="27531" xr:uid="{00000000-0005-0000-0000-00004C620000}"/>
    <cellStyle name="annee semestre 4 2 2 2 2 2 2 4 2 2 2 3 2 3 2 2 2 2 2 2 3" xfId="18335" xr:uid="{00000000-0005-0000-0000-00004D620000}"/>
    <cellStyle name="annee semestre 4 2 2 2 2 2 2 4 2 2 2 3 2 3 2 2 2 2 2 2 3 2" xfId="8129" xr:uid="{00000000-0005-0000-0000-00004E620000}"/>
    <cellStyle name="annee semestre 4 2 2 2 2 2 2 4 2 2 2 3 2 3 2 2 2 2 2 2 3 2 2" xfId="36650" xr:uid="{00000000-0005-0000-0000-00004F620000}"/>
    <cellStyle name="annee semestre 4 2 2 2 2 2 2 4 2 2 2 3 2 3 2 2 2 2 2 2 3 3" xfId="25888" xr:uid="{00000000-0005-0000-0000-000050620000}"/>
    <cellStyle name="annee semestre 4 2 2 2 2 2 2 4 2 2 2 3 2 3 2 2 2 2 2 2 4" xfId="28136" xr:uid="{00000000-0005-0000-0000-000051620000}"/>
    <cellStyle name="annee semestre 4 2 2 2 2 2 2 4 2 2 2 3 2 3 2 2 2 2 2 3" xfId="11162" xr:uid="{00000000-0005-0000-0000-000052620000}"/>
    <cellStyle name="annee semestre 4 2 2 2 2 2 2 4 2 2 2 3 2 3 2 2 2 2 2 3 2" xfId="12538" xr:uid="{00000000-0005-0000-0000-000053620000}"/>
    <cellStyle name="annee semestre 4 2 2 2 2 2 2 4 2 2 2 3 2 3 2 2 2 2 2 3 2 2" xfId="14714" xr:uid="{00000000-0005-0000-0000-000054620000}"/>
    <cellStyle name="annee semestre 4 2 2 2 2 2 2 4 2 2 2 3 2 3 2 2 2 2 2 3 2 2 2" xfId="12885" xr:uid="{00000000-0005-0000-0000-000055620000}"/>
    <cellStyle name="annee semestre 4 2 2 2 2 2 2 4 2 2 2 3 2 3 2 2 2 2 2 3 2 2 2 2" xfId="33040" xr:uid="{00000000-0005-0000-0000-000056620000}"/>
    <cellStyle name="annee semestre 4 2 2 2 2 2 2 4 2 2 2 3 2 3 2 2 2 2 2 3 2 2 3" xfId="29763" xr:uid="{00000000-0005-0000-0000-000057620000}"/>
    <cellStyle name="annee semestre 4 2 2 2 2 2 2 4 2 2 2 3 2 3 2 2 2 2 2 3 2 3" xfId="26390" xr:uid="{00000000-0005-0000-0000-000058620000}"/>
    <cellStyle name="annee semestre 4 2 2 2 2 2 2 4 2 2 2 3 2 3 2 2 2 2 2 3 3" xfId="15523" xr:uid="{00000000-0005-0000-0000-000059620000}"/>
    <cellStyle name="annee semestre 4 2 2 2 2 2 2 4 2 2 2 3 2 3 2 2 2 2 2 3 3 2" xfId="19529" xr:uid="{00000000-0005-0000-0000-00005A620000}"/>
    <cellStyle name="annee semestre 4 2 2 2 2 2 2 4 2 2 2 3 2 3 2 2 2 2 2 3 3 2 2" xfId="33842" xr:uid="{00000000-0005-0000-0000-00005B620000}"/>
    <cellStyle name="annee semestre 4 2 2 2 2 2 2 4 2 2 2 3 2 3 2 2 2 2 2 3 3 3" xfId="23626" xr:uid="{00000000-0005-0000-0000-00005C620000}"/>
    <cellStyle name="annee semestre 4 2 2 2 2 2 2 4 2 2 2 3 2 3 2 2 2 2 2 3 4" xfId="23300" xr:uid="{00000000-0005-0000-0000-00005D620000}"/>
    <cellStyle name="annee semestre 4 2 2 2 2 2 2 4 2 2 2 3 2 3 2 2 2 2 3" xfId="15549" xr:uid="{00000000-0005-0000-0000-00005E620000}"/>
    <cellStyle name="annee semestre 4 2 2 2 2 2 2 4 2 2 2 3 2 3 2 2 2 2 3 2" xfId="19580" xr:uid="{00000000-0005-0000-0000-00005F620000}"/>
    <cellStyle name="annee semestre 4 2 2 2 2 2 2 4 2 2 2 3 2 3 2 2 2 2 3 2 2" xfId="33868" xr:uid="{00000000-0005-0000-0000-000060620000}"/>
    <cellStyle name="annee semestre 4 2 2 2 2 2 2 4 2 2 2 3 2 3 2 2 2 2 3 3" xfId="31038" xr:uid="{00000000-0005-0000-0000-000061620000}"/>
    <cellStyle name="annee semestre 4 2 2 2 2 2 2 4 2 2 2 3 2 3 2 2 2 2 4" xfId="22718" xr:uid="{00000000-0005-0000-0000-000062620000}"/>
    <cellStyle name="annee semestre 4 2 2 2 2 2 2 4 2 2 2 3 2 3 2 2 3" xfId="15615" xr:uid="{00000000-0005-0000-0000-000063620000}"/>
    <cellStyle name="annee semestre 4 2 2 2 2 2 2 4 2 2 2 3 2 3 2 2 3 2" xfId="19589" xr:uid="{00000000-0005-0000-0000-000064620000}"/>
    <cellStyle name="annee semestre 4 2 2 2 2 2 2 4 2 2 2 3 2 3 2 2 3 2 2" xfId="33932" xr:uid="{00000000-0005-0000-0000-000065620000}"/>
    <cellStyle name="annee semestre 4 2 2 2 2 2 2 4 2 2 2 3 2 3 2 2 3 3" xfId="30788" xr:uid="{00000000-0005-0000-0000-000066620000}"/>
    <cellStyle name="annee semestre 4 2 2 2 2 2 2 4 2 2 2 3 2 3 2 2 4" xfId="27086" xr:uid="{00000000-0005-0000-0000-000067620000}"/>
    <cellStyle name="annee semestre 4 2 2 2 2 2 2 4 2 2 2 3 2 3 3" xfId="3037" xr:uid="{00000000-0005-0000-0000-000068620000}"/>
    <cellStyle name="annee semestre 4 2 2 2 2 2 2 4 2 2 2 3 2 3 3 2" xfId="3744" xr:uid="{00000000-0005-0000-0000-000069620000}"/>
    <cellStyle name="annee semestre 4 2 2 2 2 2 2 4 2 2 2 3 2 3 3 2 2" xfId="5105" xr:uid="{00000000-0005-0000-0000-00006A620000}"/>
    <cellStyle name="annee semestre 4 2 2 2 2 2 2 4 2 2 2 3 2 3 3 2 2 2" xfId="6592" xr:uid="{00000000-0005-0000-0000-00006B620000}"/>
    <cellStyle name="annee semestre 4 2 2 2 2 2 2 4 2 2 2 3 2 3 3 2 2 2 2" xfId="6151" xr:uid="{00000000-0005-0000-0000-00006C620000}"/>
    <cellStyle name="annee semestre 4 2 2 2 2 2 2 4 2 2 2 3 2 3 3 2 2 2 2 2" xfId="7603" xr:uid="{00000000-0005-0000-0000-00006D620000}"/>
    <cellStyle name="annee semestre 4 2 2 2 2 2 2 4 2 2 2 3 2 3 3 2 2 2 2 2 2" xfId="14024" xr:uid="{00000000-0005-0000-0000-00006E620000}"/>
    <cellStyle name="annee semestre 4 2 2 2 2 2 2 4 2 2 2 3 2 3 3 2 2 2 2 2 2 2" xfId="8426" xr:uid="{00000000-0005-0000-0000-00006F620000}"/>
    <cellStyle name="annee semestre 4 2 2 2 2 2 2 4 2 2 2 3 2 3 3 2 2 2 2 2 2 2 2" xfId="32350" xr:uid="{00000000-0005-0000-0000-000070620000}"/>
    <cellStyle name="annee semestre 4 2 2 2 2 2 2 4 2 2 2 3 2 3 3 2 2 2 2 2 2 3" xfId="26397" xr:uid="{00000000-0005-0000-0000-000071620000}"/>
    <cellStyle name="annee semestre 4 2 2 2 2 2 2 4 2 2 2 3 2 3 3 2 2 2 2 2 3" xfId="27663" xr:uid="{00000000-0005-0000-0000-000072620000}"/>
    <cellStyle name="annee semestre 4 2 2 2 2 2 2 4 2 2 2 3 2 3 3 2 2 2 2 3" xfId="17918" xr:uid="{00000000-0005-0000-0000-000073620000}"/>
    <cellStyle name="annee semestre 4 2 2 2 2 2 2 4 2 2 2 3 2 3 3 2 2 2 2 3 2" xfId="8880" xr:uid="{00000000-0005-0000-0000-000074620000}"/>
    <cellStyle name="annee semestre 4 2 2 2 2 2 2 4 2 2 2 3 2 3 3 2 2 2 2 3 2 2" xfId="36233" xr:uid="{00000000-0005-0000-0000-000075620000}"/>
    <cellStyle name="annee semestre 4 2 2 2 2 2 2 4 2 2 2 3 2 3 3 2 2 2 2 3 3" xfId="30415" xr:uid="{00000000-0005-0000-0000-000076620000}"/>
    <cellStyle name="annee semestre 4 2 2 2 2 2 2 4 2 2 2 3 2 3 3 2 2 2 2 4" xfId="23640" xr:uid="{00000000-0005-0000-0000-000077620000}"/>
    <cellStyle name="annee semestre 4 2 2 2 2 2 2 4 2 2 2 3 2 3 3 2 2 2 3" xfId="10750" xr:uid="{00000000-0005-0000-0000-000078620000}"/>
    <cellStyle name="annee semestre 4 2 2 2 2 2 2 4 2 2 2 3 2 3 3 2 2 2 3 2" xfId="11855" xr:uid="{00000000-0005-0000-0000-000079620000}"/>
    <cellStyle name="annee semestre 4 2 2 2 2 2 2 4 2 2 2 3 2 3 3 2 2 2 3 2 2" xfId="14081" xr:uid="{00000000-0005-0000-0000-00007A620000}"/>
    <cellStyle name="annee semestre 4 2 2 2 2 2 2 4 2 2 2 3 2 3 3 2 2 2 3 2 2 2" xfId="12904" xr:uid="{00000000-0005-0000-0000-00007B620000}"/>
    <cellStyle name="annee semestre 4 2 2 2 2 2 2 4 2 2 2 3 2 3 3 2 2 2 3 2 2 2 2" xfId="32407" xr:uid="{00000000-0005-0000-0000-00007C620000}"/>
    <cellStyle name="annee semestre 4 2 2 2 2 2 2 4 2 2 2 3 2 3 3 2 2 2 3 2 2 3" xfId="26613" xr:uid="{00000000-0005-0000-0000-00007D620000}"/>
    <cellStyle name="annee semestre 4 2 2 2 2 2 2 4 2 2 2 3 2 3 3 2 2 2 3 2 3" xfId="22929" xr:uid="{00000000-0005-0000-0000-00007E620000}"/>
    <cellStyle name="annee semestre 4 2 2 2 2 2 2 4 2 2 2 3 2 3 3 2 2 2 3 3" xfId="18540" xr:uid="{00000000-0005-0000-0000-00007F620000}"/>
    <cellStyle name="annee semestre 4 2 2 2 2 2 2 4 2 2 2 3 2 3 3 2 2 2 3 3 2" xfId="12822" xr:uid="{00000000-0005-0000-0000-000080620000}"/>
    <cellStyle name="annee semestre 4 2 2 2 2 2 2 4 2 2 2 3 2 3 3 2 2 2 3 3 2 2" xfId="36855" xr:uid="{00000000-0005-0000-0000-000081620000}"/>
    <cellStyle name="annee semestre 4 2 2 2 2 2 2 4 2 2 2 3 2 3 3 2 2 2 3 3 3" xfId="24568" xr:uid="{00000000-0005-0000-0000-000082620000}"/>
    <cellStyle name="annee semestre 4 2 2 2 2 2 2 4 2 2 2 3 2 3 3 2 2 2 3 4" xfId="22454" xr:uid="{00000000-0005-0000-0000-000083620000}"/>
    <cellStyle name="annee semestre 4 2 2 2 2 2 2 4 2 2 2 3 2 3 3 2 2 3" xfId="16684" xr:uid="{00000000-0005-0000-0000-000084620000}"/>
    <cellStyle name="annee semestre 4 2 2 2 2 2 2 4 2 2 2 3 2 3 3 2 2 3 2" xfId="8256" xr:uid="{00000000-0005-0000-0000-000085620000}"/>
    <cellStyle name="annee semestre 4 2 2 2 2 2 2 4 2 2 2 3 2 3 3 2 2 3 2 2" xfId="34999" xr:uid="{00000000-0005-0000-0000-000086620000}"/>
    <cellStyle name="annee semestre 4 2 2 2 2 2 2 4 2 2 2 3 2 3 3 2 2 3 3" xfId="28762" xr:uid="{00000000-0005-0000-0000-000087620000}"/>
    <cellStyle name="annee semestre 4 2 2 2 2 2 2 4 2 2 2 3 2 3 3 2 2 4" xfId="22612" xr:uid="{00000000-0005-0000-0000-000088620000}"/>
    <cellStyle name="annee semestre 4 2 2 2 2 2 2 4 2 2 2 3 2 3 3 3" xfId="17547" xr:uid="{00000000-0005-0000-0000-000089620000}"/>
    <cellStyle name="annee semestre 4 2 2 2 2 2 2 4 2 2 2 3 2 3 3 3 2" xfId="9015" xr:uid="{00000000-0005-0000-0000-00008A620000}"/>
    <cellStyle name="annee semestre 4 2 2 2 2 2 2 4 2 2 2 3 2 3 3 3 2 2" xfId="35862" xr:uid="{00000000-0005-0000-0000-00008B620000}"/>
    <cellStyle name="annee semestre 4 2 2 2 2 2 2 4 2 2 2 3 2 3 3 3 3" xfId="20782" xr:uid="{00000000-0005-0000-0000-00008C620000}"/>
    <cellStyle name="annee semestre 4 2 2 2 2 2 2 4 2 2 2 3 2 3 3 4" xfId="26353" xr:uid="{00000000-0005-0000-0000-00008D620000}"/>
    <cellStyle name="annee semestre 4 2 2 2 2 2 2 4 2 2 2 3 2 4" xfId="16799" xr:uid="{00000000-0005-0000-0000-00008E620000}"/>
    <cellStyle name="annee semestre 4 2 2 2 2 2 2 4 2 2 2 3 2 4 2" xfId="20231" xr:uid="{00000000-0005-0000-0000-00008F620000}"/>
    <cellStyle name="annee semestre 4 2 2 2 2 2 2 4 2 2 2 3 2 4 2 2" xfId="35114" xr:uid="{00000000-0005-0000-0000-000090620000}"/>
    <cellStyle name="annee semestre 4 2 2 2 2 2 2 4 2 2 2 3 2 4 3" xfId="21932" xr:uid="{00000000-0005-0000-0000-000091620000}"/>
    <cellStyle name="annee semestre 4 2 2 2 2 2 2 4 2 2 2 3 2 5" xfId="24846" xr:uid="{00000000-0005-0000-0000-000092620000}"/>
    <cellStyle name="annee semestre 4 2 2 2 2 2 2 4 2 2 2 4" xfId="15562" xr:uid="{00000000-0005-0000-0000-000093620000}"/>
    <cellStyle name="annee semestre 4 2 2 2 2 2 2 4 2 2 2 4 2" xfId="18631" xr:uid="{00000000-0005-0000-0000-000094620000}"/>
    <cellStyle name="annee semestre 4 2 2 2 2 2 2 4 2 2 2 4 2 2" xfId="33881" xr:uid="{00000000-0005-0000-0000-000095620000}"/>
    <cellStyle name="annee semestre 4 2 2 2 2 2 2 4 2 2 2 4 3" xfId="28646" xr:uid="{00000000-0005-0000-0000-000096620000}"/>
    <cellStyle name="annee semestre 4 2 2 2 2 2 2 4 2 2 2 5" xfId="21748" xr:uid="{00000000-0005-0000-0000-000097620000}"/>
    <cellStyle name="annee semestre 4 2 2 2 2 2 2 4 2 3" xfId="15093" xr:uid="{00000000-0005-0000-0000-000098620000}"/>
    <cellStyle name="annee semestre 4 2 2 2 2 2 2 4 2 3 2" xfId="9115" xr:uid="{00000000-0005-0000-0000-000099620000}"/>
    <cellStyle name="annee semestre 4 2 2 2 2 2 2 4 2 3 2 2" xfId="33413" xr:uid="{00000000-0005-0000-0000-00009A620000}"/>
    <cellStyle name="annee semestre 4 2 2 2 2 2 2 4 2 3 3" xfId="29752" xr:uid="{00000000-0005-0000-0000-00009B620000}"/>
    <cellStyle name="annee semestre 4 2 2 2 2 2 2 4 2 4" xfId="27457" xr:uid="{00000000-0005-0000-0000-00009C620000}"/>
    <cellStyle name="annee semestre 4 2 2 2 2 2 3" xfId="544" xr:uid="{00000000-0005-0000-0000-00009D620000}"/>
    <cellStyle name="annee semestre 4 2 2 2 2 2 3 2" xfId="772" xr:uid="{00000000-0005-0000-0000-00009E620000}"/>
    <cellStyle name="annee semestre 4 2 2 2 2 2 3 2 2" xfId="857" xr:uid="{00000000-0005-0000-0000-00009F620000}"/>
    <cellStyle name="annee semestre 4 2 2 2 2 2 3 2 2 2" xfId="825" xr:uid="{00000000-0005-0000-0000-0000A0620000}"/>
    <cellStyle name="annee semestre 4 2 2 2 2 2 3 2 2 2 2" xfId="1076" xr:uid="{00000000-0005-0000-0000-0000A1620000}"/>
    <cellStyle name="annee semestre 4 2 2 2 2 2 3 2 2 2 2 2" xfId="1317" xr:uid="{00000000-0005-0000-0000-0000A2620000}"/>
    <cellStyle name="annee semestre 4 2 2 2 2 2 3 2 2 2 2 2 2" xfId="1602" xr:uid="{00000000-0005-0000-0000-0000A3620000}"/>
    <cellStyle name="annee semestre 4 2 2 2 2 2 3 2 2 2 2 2 2 2" xfId="1806" xr:uid="{00000000-0005-0000-0000-0000A4620000}"/>
    <cellStyle name="annee semestre 4 2 2 2 2 2 3 2 2 2 2 2 2 2 2" xfId="2084" xr:uid="{00000000-0005-0000-0000-0000A5620000}"/>
    <cellStyle name="annee semestre 4 2 2 2 2 2 3 2 2 2 2 2 2 2 2 2" xfId="2505" xr:uid="{00000000-0005-0000-0000-0000A6620000}"/>
    <cellStyle name="annee semestre 4 2 2 2 2 2 3 2 2 2 2 2 2 2 2 2 2" xfId="2974" xr:uid="{00000000-0005-0000-0000-0000A7620000}"/>
    <cellStyle name="annee semestre 4 2 2 2 2 2 3 2 2 2 2 2 2 2 2 2 2 2" xfId="3968" xr:uid="{00000000-0005-0000-0000-0000A8620000}"/>
    <cellStyle name="annee semestre 4 2 2 2 2 2 3 2 2 2 2 2 2 2 2 2 2 2 2" xfId="4449" xr:uid="{00000000-0005-0000-0000-0000A9620000}"/>
    <cellStyle name="annee semestre 4 2 2 2 2 2 3 2 2 2 2 2 2 2 2 2 2 2 2 2" xfId="5823" xr:uid="{00000000-0005-0000-0000-0000AA620000}"/>
    <cellStyle name="annee semestre 4 2 2 2 2 2 3 2 2 2 2 2 2 2 2 2 2 2 2 2 2" xfId="6428" xr:uid="{00000000-0005-0000-0000-0000AB620000}"/>
    <cellStyle name="annee semestre 4 2 2 2 2 2 3 2 2 2 2 2 2 2 2 2 2 2 2 2 2 2" xfId="5175" xr:uid="{00000000-0005-0000-0000-0000AC620000}"/>
    <cellStyle name="annee semestre 4 2 2 2 2 2 3 2 2 2 2 2 2 2 2 2 2 2 2 2 2 2 2" xfId="7439" xr:uid="{00000000-0005-0000-0000-0000AD620000}"/>
    <cellStyle name="annee semestre 4 2 2 2 2 2 3 2 2 2 2 2 2 2 2 2 2 2 2 2 2 2 2 2" xfId="13485" xr:uid="{00000000-0005-0000-0000-0000AE620000}"/>
    <cellStyle name="annee semestre 4 2 2 2 2 2 3 2 2 2 2 2 2 2 2 2 2 2 2 2 2 2 2 2 2" xfId="9356" xr:uid="{00000000-0005-0000-0000-0000AF620000}"/>
    <cellStyle name="annee semestre 4 2 2 2 2 2 3 2 2 2 2 2 2 2 2 2 2 2 2 2 2 2 2 2 2 2" xfId="31811" xr:uid="{00000000-0005-0000-0000-0000B0620000}"/>
    <cellStyle name="annee semestre 4 2 2 2 2 2 3 2 2 2 2 2 2 2 2 2 2 2 2 2 2 2 2 2 3" xfId="29352" xr:uid="{00000000-0005-0000-0000-0000B1620000}"/>
    <cellStyle name="annee semestre 4 2 2 2 2 2 3 2 2 2 2 2 2 2 2 2 2 2 2 2 2 2 2 3" xfId="26312" xr:uid="{00000000-0005-0000-0000-0000B2620000}"/>
    <cellStyle name="annee semestre 4 2 2 2 2 2 3 2 2 2 2 2 2 2 2 2 2 2 2 2 2 2 3" xfId="18367" xr:uid="{00000000-0005-0000-0000-0000B3620000}"/>
    <cellStyle name="annee semestre 4 2 2 2 2 2 3 2 2 2 2 2 2 2 2 2 2 2 2 2 2 2 3 2" xfId="9849" xr:uid="{00000000-0005-0000-0000-0000B4620000}"/>
    <cellStyle name="annee semestre 4 2 2 2 2 2 3 2 2 2 2 2 2 2 2 2 2 2 2 2 2 2 3 2 2" xfId="36682" xr:uid="{00000000-0005-0000-0000-0000B5620000}"/>
    <cellStyle name="annee semestre 4 2 2 2 2 2 3 2 2 2 2 2 2 2 2 2 2 2 2 2 2 2 3 3" xfId="22486" xr:uid="{00000000-0005-0000-0000-0000B6620000}"/>
    <cellStyle name="annee semestre 4 2 2 2 2 2 3 2 2 2 2 2 2 2 2 2 2 2 2 2 2 2 4" xfId="24192" xr:uid="{00000000-0005-0000-0000-0000B7620000}"/>
    <cellStyle name="annee semestre 4 2 2 2 2 2 3 2 2 2 2 2 2 2 2 2 2 2 2 2 2 3" xfId="10586" xr:uid="{00000000-0005-0000-0000-0000B8620000}"/>
    <cellStyle name="annee semestre 4 2 2 2 2 2 3 2 2 2 2 2 2 2 2 2 2 2 2 2 2 3 2" xfId="12366" xr:uid="{00000000-0005-0000-0000-0000B9620000}"/>
    <cellStyle name="annee semestre 4 2 2 2 2 2 3 2 2 2 2 2 2 2 2 2 2 2 2 2 2 3 2 2" xfId="14542" xr:uid="{00000000-0005-0000-0000-0000BA620000}"/>
    <cellStyle name="annee semestre 4 2 2 2 2 2 3 2 2 2 2 2 2 2 2 2 2 2 2 2 2 3 2 2 2" xfId="9739" xr:uid="{00000000-0005-0000-0000-0000BB620000}"/>
    <cellStyle name="annee semestre 4 2 2 2 2 2 3 2 2 2 2 2 2 2 2 2 2 2 2 2 2 3 2 2 2 2" xfId="32868" xr:uid="{00000000-0005-0000-0000-0000BC620000}"/>
    <cellStyle name="annee semestre 4 2 2 2 2 2 3 2 2 2 2 2 2 2 2 2 2 2 2 2 2 3 2 2 3" xfId="30484" xr:uid="{00000000-0005-0000-0000-0000BD620000}"/>
    <cellStyle name="annee semestre 4 2 2 2 2 2 3 2 2 2 2 2 2 2 2 2 2 2 2 2 2 3 2 3" xfId="31055" xr:uid="{00000000-0005-0000-0000-0000BE620000}"/>
    <cellStyle name="annee semestre 4 2 2 2 2 2 3 2 2 2 2 2 2 2 2 2 2 2 2 2 2 3 3" xfId="18482" xr:uid="{00000000-0005-0000-0000-0000BF620000}"/>
    <cellStyle name="annee semestre 4 2 2 2 2 2 3 2 2 2 2 2 2 2 2 2 2 2 2 2 2 3 3 2" xfId="18967" xr:uid="{00000000-0005-0000-0000-0000C0620000}"/>
    <cellStyle name="annee semestre 4 2 2 2 2 2 3 2 2 2 2 2 2 2 2 2 2 2 2 2 2 3 3 2 2" xfId="36797" xr:uid="{00000000-0005-0000-0000-0000C1620000}"/>
    <cellStyle name="annee semestre 4 2 2 2 2 2 3 2 2 2 2 2 2 2 2 2 2 2 2 2 2 3 3 3" xfId="24059" xr:uid="{00000000-0005-0000-0000-0000C2620000}"/>
    <cellStyle name="annee semestre 4 2 2 2 2 2 3 2 2 2 2 2 2 2 2 2 2 2 2 2 2 3 4" xfId="27962" xr:uid="{00000000-0005-0000-0000-0000C3620000}"/>
    <cellStyle name="annee semestre 4 2 2 2 2 2 3 2 2 2 2 2 2 2 2 2 2 2 2 2 3" xfId="17194" xr:uid="{00000000-0005-0000-0000-0000C4620000}"/>
    <cellStyle name="annee semestre 4 2 2 2 2 2 3 2 2 2 2 2 2 2 2 2 2 2 2 2 3 2" xfId="20355" xr:uid="{00000000-0005-0000-0000-0000C5620000}"/>
    <cellStyle name="annee semestre 4 2 2 2 2 2 3 2 2 2 2 2 2 2 2 2 2 2 2 2 3 2 2" xfId="35509" xr:uid="{00000000-0005-0000-0000-0000C6620000}"/>
    <cellStyle name="annee semestre 4 2 2 2 2 2 3 2 2 2 2 2 2 2 2 2 2 2 2 2 3 3" xfId="26816" xr:uid="{00000000-0005-0000-0000-0000C7620000}"/>
    <cellStyle name="annee semestre 4 2 2 2 2 2 3 2 2 2 2 2 2 2 2 2 2 2 2 2 4" xfId="22710" xr:uid="{00000000-0005-0000-0000-0000C8620000}"/>
    <cellStyle name="annee semestre 4 2 2 2 2 2 3 2 2 2 2 2 2 2 2 2 2 2 3" xfId="16927" xr:uid="{00000000-0005-0000-0000-0000C9620000}"/>
    <cellStyle name="annee semestre 4 2 2 2 2 2 3 2 2 2 2 2 2 2 2 2 2 2 3 2" xfId="19336" xr:uid="{00000000-0005-0000-0000-0000CA620000}"/>
    <cellStyle name="annee semestre 4 2 2 2 2 2 3 2 2 2 2 2 2 2 2 2 2 2 3 2 2" xfId="35242" xr:uid="{00000000-0005-0000-0000-0000CB620000}"/>
    <cellStyle name="annee semestre 4 2 2 2 2 2 3 2 2 2 2 2 2 2 2 2 2 2 3 3" xfId="25710" xr:uid="{00000000-0005-0000-0000-0000CC620000}"/>
    <cellStyle name="annee semestre 4 2 2 2 2 2 3 2 2 2 2 2 2 2 2 2 2 2 4" xfId="25109" xr:uid="{00000000-0005-0000-0000-0000CD620000}"/>
    <cellStyle name="annee semestre 4 2 2 2 2 2 3 2 2 2 2 2 2 2 2 2 3" xfId="3456" xr:uid="{00000000-0005-0000-0000-0000CE620000}"/>
    <cellStyle name="annee semestre 4 2 2 2 2 2 3 2 2 2 2 2 2 2 2 2 3 2" xfId="4435" xr:uid="{00000000-0005-0000-0000-0000CF620000}"/>
    <cellStyle name="annee semestre 4 2 2 2 2 2 3 2 2 2 2 2 2 2 2 2 3 2 2" xfId="5844" xr:uid="{00000000-0005-0000-0000-0000D0620000}"/>
    <cellStyle name="annee semestre 4 2 2 2 2 2 3 2 2 2 2 2 2 2 2 2 3 2 2 2" xfId="6432" xr:uid="{00000000-0005-0000-0000-0000D1620000}"/>
    <cellStyle name="annee semestre 4 2 2 2 2 2 3 2 2 2 2 2 2 2 2 2 3 2 2 2 2" xfId="7050" xr:uid="{00000000-0005-0000-0000-0000D2620000}"/>
    <cellStyle name="annee semestre 4 2 2 2 2 2 3 2 2 2 2 2 2 2 2 2 3 2 2 2 2 2" xfId="7443" xr:uid="{00000000-0005-0000-0000-0000D3620000}"/>
    <cellStyle name="annee semestre 4 2 2 2 2 2 3 2 2 2 2 2 2 2 2 2 3 2 2 2 2 2 2" xfId="13721" xr:uid="{00000000-0005-0000-0000-0000D4620000}"/>
    <cellStyle name="annee semestre 4 2 2 2 2 2 3 2 2 2 2 2 2 2 2 2 3 2 2 2 2 2 2 2" xfId="20224" xr:uid="{00000000-0005-0000-0000-0000D5620000}"/>
    <cellStyle name="annee semestre 4 2 2 2 2 2 3 2 2 2 2 2 2 2 2 2 3 2 2 2 2 2 2 2 2" xfId="32047" xr:uid="{00000000-0005-0000-0000-0000D6620000}"/>
    <cellStyle name="annee semestre 4 2 2 2 2 2 3 2 2 2 2 2 2 2 2 2 3 2 2 2 2 2 2 3" xfId="27936" xr:uid="{00000000-0005-0000-0000-0000D7620000}"/>
    <cellStyle name="annee semestre 4 2 2 2 2 2 3 2 2 2 2 2 2 2 2 2 3 2 2 2 2 2 3" xfId="24927" xr:uid="{00000000-0005-0000-0000-0000D8620000}"/>
    <cellStyle name="annee semestre 4 2 2 2 2 2 3 2 2 2 2 2 2 2 2 2 3 2 2 2 2 3" xfId="16707" xr:uid="{00000000-0005-0000-0000-0000D9620000}"/>
    <cellStyle name="annee semestre 4 2 2 2 2 2 3 2 2 2 2 2 2 2 2 2 3 2 2 2 2 3 2" xfId="19433" xr:uid="{00000000-0005-0000-0000-0000DA620000}"/>
    <cellStyle name="annee semestre 4 2 2 2 2 2 3 2 2 2 2 2 2 2 2 2 3 2 2 2 2 3 2 2" xfId="35022" xr:uid="{00000000-0005-0000-0000-0000DB620000}"/>
    <cellStyle name="annee semestre 4 2 2 2 2 2 3 2 2 2 2 2 2 2 2 2 3 2 2 2 2 3 3" xfId="31486" xr:uid="{00000000-0005-0000-0000-0000DC620000}"/>
    <cellStyle name="annee semestre 4 2 2 2 2 2 3 2 2 2 2 2 2 2 2 2 3 2 2 2 2 4" xfId="28190" xr:uid="{00000000-0005-0000-0000-0000DD620000}"/>
    <cellStyle name="annee semestre 4 2 2 2 2 2 3 2 2 2 2 2 2 2 2 2 3 2 2 2 3" xfId="10590" xr:uid="{00000000-0005-0000-0000-0000DE620000}"/>
    <cellStyle name="annee semestre 4 2 2 2 2 2 3 2 2 2 2 2 2 2 2 2 3 2 2 2 3 2" xfId="12222" xr:uid="{00000000-0005-0000-0000-0000DF620000}"/>
    <cellStyle name="annee semestre 4 2 2 2 2 2 3 2 2 2 2 2 2 2 2 2 3 2 2 2 3 2 2" xfId="13953" xr:uid="{00000000-0005-0000-0000-0000E0620000}"/>
    <cellStyle name="annee semestre 4 2 2 2 2 2 3 2 2 2 2 2 2 2 2 2 3 2 2 2 3 2 2 2" xfId="8449" xr:uid="{00000000-0005-0000-0000-0000E1620000}"/>
    <cellStyle name="annee semestre 4 2 2 2 2 2 3 2 2 2 2 2 2 2 2 2 3 2 2 2 3 2 2 2 2" xfId="32279" xr:uid="{00000000-0005-0000-0000-0000E2620000}"/>
    <cellStyle name="annee semestre 4 2 2 2 2 2 3 2 2 2 2 2 2 2 2 2 3 2 2 2 3 2 2 3" xfId="23864" xr:uid="{00000000-0005-0000-0000-0000E3620000}"/>
    <cellStyle name="annee semestre 4 2 2 2 2 2 3 2 2 2 2 2 2 2 2 2 3 2 2 2 3 2 3" xfId="26376" xr:uid="{00000000-0005-0000-0000-0000E4620000}"/>
    <cellStyle name="annee semestre 4 2 2 2 2 2 3 2 2 2 2 2 2 2 2 2 3 2 2 2 3 3" xfId="16811" xr:uid="{00000000-0005-0000-0000-0000E5620000}"/>
    <cellStyle name="annee semestre 4 2 2 2 2 2 3 2 2 2 2 2 2 2 2 2 3 2 2 2 3 3 2" xfId="12693" xr:uid="{00000000-0005-0000-0000-0000E6620000}"/>
    <cellStyle name="annee semestre 4 2 2 2 2 2 3 2 2 2 2 2 2 2 2 2 3 2 2 2 3 3 2 2" xfId="35126" xr:uid="{00000000-0005-0000-0000-0000E7620000}"/>
    <cellStyle name="annee semestre 4 2 2 2 2 2 3 2 2 2 2 2 2 2 2 2 3 2 2 2 3 3 3" xfId="27653" xr:uid="{00000000-0005-0000-0000-0000E8620000}"/>
    <cellStyle name="annee semestre 4 2 2 2 2 2 3 2 2 2 2 2 2 2 2 2 3 2 2 2 3 4" xfId="28021" xr:uid="{00000000-0005-0000-0000-0000E9620000}"/>
    <cellStyle name="annee semestre 4 2 2 2 2 2 3 2 2 2 2 2 2 2 2 2 3 2 2 3" xfId="17668" xr:uid="{00000000-0005-0000-0000-0000EA620000}"/>
    <cellStyle name="annee semestre 4 2 2 2 2 2 3 2 2 2 2 2 2 2 2 2 3 2 2 3 2" xfId="19489" xr:uid="{00000000-0005-0000-0000-0000EB620000}"/>
    <cellStyle name="annee semestre 4 2 2 2 2 2 3 2 2 2 2 2 2 2 2 2 3 2 2 3 2 2" xfId="35983" xr:uid="{00000000-0005-0000-0000-0000EC620000}"/>
    <cellStyle name="annee semestre 4 2 2 2 2 2 3 2 2 2 2 2 2 2 2 2 3 2 2 3 3" xfId="25072" xr:uid="{00000000-0005-0000-0000-0000ED620000}"/>
    <cellStyle name="annee semestre 4 2 2 2 2 2 3 2 2 2 2 2 2 2 2 2 3 2 2 4" xfId="28536" xr:uid="{00000000-0005-0000-0000-0000EE620000}"/>
    <cellStyle name="annee semestre 4 2 2 2 2 2 3 2 2 2 2 2 2 2 2 2 3 3" xfId="16451" xr:uid="{00000000-0005-0000-0000-0000EF620000}"/>
    <cellStyle name="annee semestre 4 2 2 2 2 2 3 2 2 2 2 2 2 2 2 2 3 3 2" xfId="9372" xr:uid="{00000000-0005-0000-0000-0000F0620000}"/>
    <cellStyle name="annee semestre 4 2 2 2 2 2 3 2 2 2 2 2 2 2 2 2 3 3 2 2" xfId="34766" xr:uid="{00000000-0005-0000-0000-0000F1620000}"/>
    <cellStyle name="annee semestre 4 2 2 2 2 2 3 2 2 2 2 2 2 2 2 2 3 3 3" xfId="30410" xr:uid="{00000000-0005-0000-0000-0000F2620000}"/>
    <cellStyle name="annee semestre 4 2 2 2 2 2 3 2 2 2 2 2 2 2 2 2 3 4" xfId="27930" xr:uid="{00000000-0005-0000-0000-0000F3620000}"/>
    <cellStyle name="annee semestre 4 2 2 2 2 2 3 2 2 2 2 2 2 2 3" xfId="2707" xr:uid="{00000000-0005-0000-0000-0000F4620000}"/>
    <cellStyle name="annee semestre 4 2 2 2 2 2 3 2 2 2 2 2 2 2 3 2" xfId="2220" xr:uid="{00000000-0005-0000-0000-0000F5620000}"/>
    <cellStyle name="annee semestre 4 2 2 2 2 2 3 2 2 2 2 2 2 2 3 2 2" xfId="4118" xr:uid="{00000000-0005-0000-0000-0000F6620000}"/>
    <cellStyle name="annee semestre 4 2 2 2 2 2 3 2 2 2 2 2 2 2 3 2 2 2" xfId="4592" xr:uid="{00000000-0005-0000-0000-0000F7620000}"/>
    <cellStyle name="annee semestre 4 2 2 2 2 2 3 2 2 2 2 2 2 2 3 2 2 2 2" xfId="4985" xr:uid="{00000000-0005-0000-0000-0000F8620000}"/>
    <cellStyle name="annee semestre 4 2 2 2 2 2 3 2 2 2 2 2 2 2 3 2 2 2 2 2" xfId="6827" xr:uid="{00000000-0005-0000-0000-0000F9620000}"/>
    <cellStyle name="annee semestre 4 2 2 2 2 2 3 2 2 2 2 2 2 2 3 2 2 2 2 2 2" xfId="6155" xr:uid="{00000000-0005-0000-0000-0000FA620000}"/>
    <cellStyle name="annee semestre 4 2 2 2 2 2 3 2 2 2 2 2 2 2 3 2 2 2 2 2 2 2" xfId="7838" xr:uid="{00000000-0005-0000-0000-0000FB620000}"/>
    <cellStyle name="annee semestre 4 2 2 2 2 2 3 2 2 2 2 2 2 2 3 2 2 2 2 2 2 2 2" xfId="13492" xr:uid="{00000000-0005-0000-0000-0000FC620000}"/>
    <cellStyle name="annee semestre 4 2 2 2 2 2 3 2 2 2 2 2 2 2 3 2 2 2 2 2 2 2 2 2" xfId="8529" xr:uid="{00000000-0005-0000-0000-0000FD620000}"/>
    <cellStyle name="annee semestre 4 2 2 2 2 2 3 2 2 2 2 2 2 2 3 2 2 2 2 2 2 2 2 2 2" xfId="31818" xr:uid="{00000000-0005-0000-0000-0000FE620000}"/>
    <cellStyle name="annee semestre 4 2 2 2 2 2 3 2 2 2 2 2 2 2 3 2 2 2 2 2 2 2 2 3" xfId="26765" xr:uid="{00000000-0005-0000-0000-0000FF620000}"/>
    <cellStyle name="annee semestre 4 2 2 2 2 2 3 2 2 2 2 2 2 2 3 2 2 2 2 2 2 2 3" xfId="25839" xr:uid="{00000000-0005-0000-0000-000000630000}"/>
    <cellStyle name="annee semestre 4 2 2 2 2 2 3 2 2 2 2 2 2 2 3 2 2 2 2 2 2 3" xfId="15778" xr:uid="{00000000-0005-0000-0000-000001630000}"/>
    <cellStyle name="annee semestre 4 2 2 2 2 2 3 2 2 2 2 2 2 2 3 2 2 2 2 2 2 3 2" xfId="8472" xr:uid="{00000000-0005-0000-0000-000002630000}"/>
    <cellStyle name="annee semestre 4 2 2 2 2 2 3 2 2 2 2 2 2 2 3 2 2 2 2 2 2 3 2 2" xfId="34094" xr:uid="{00000000-0005-0000-0000-000003630000}"/>
    <cellStyle name="annee semestre 4 2 2 2 2 2 3 2 2 2 2 2 2 2 3 2 2 2 2 2 2 3 3" xfId="26189" xr:uid="{00000000-0005-0000-0000-000004630000}"/>
    <cellStyle name="annee semestre 4 2 2 2 2 2 3 2 2 2 2 2 2 2 3 2 2 2 2 2 2 4" xfId="22584" xr:uid="{00000000-0005-0000-0000-000005630000}"/>
    <cellStyle name="annee semestre 4 2 2 2 2 2 3 2 2 2 2 2 2 2 3 2 2 2 2 2 3" xfId="10985" xr:uid="{00000000-0005-0000-0000-000006630000}"/>
    <cellStyle name="annee semestre 4 2 2 2 2 2 3 2 2 2 2 2 2 2 3 2 2 2 2 2 3 2" xfId="12341" xr:uid="{00000000-0005-0000-0000-000007630000}"/>
    <cellStyle name="annee semestre 4 2 2 2 2 2 3 2 2 2 2 2 2 2 3 2 2 2 2 2 3 2 2" xfId="14517" xr:uid="{00000000-0005-0000-0000-000008630000}"/>
    <cellStyle name="annee semestre 4 2 2 2 2 2 3 2 2 2 2 2 2 2 3 2 2 2 2 2 3 2 2 2" xfId="18698" xr:uid="{00000000-0005-0000-0000-000009630000}"/>
    <cellStyle name="annee semestre 4 2 2 2 2 2 3 2 2 2 2 2 2 2 3 2 2 2 2 2 3 2 2 2 2" xfId="32843" xr:uid="{00000000-0005-0000-0000-00000A630000}"/>
    <cellStyle name="annee semestre 4 2 2 2 2 2 3 2 2 2 2 2 2 2 3 2 2 2 2 2 3 2 2 3" xfId="27974" xr:uid="{00000000-0005-0000-0000-00000B630000}"/>
    <cellStyle name="annee semestre 4 2 2 2 2 2 3 2 2 2 2 2 2 2 3 2 2 2 2 2 3 2 3" xfId="23060" xr:uid="{00000000-0005-0000-0000-00000C630000}"/>
    <cellStyle name="annee semestre 4 2 2 2 2 2 3 2 2 2 2 2 2 2 3 2 2 2 2 2 3 3" xfId="16382" xr:uid="{00000000-0005-0000-0000-00000D630000}"/>
    <cellStyle name="annee semestre 4 2 2 2 2 2 3 2 2 2 2 2 2 2 3 2 2 2 2 2 3 3 2" xfId="12947" xr:uid="{00000000-0005-0000-0000-00000E630000}"/>
    <cellStyle name="annee semestre 4 2 2 2 2 2 3 2 2 2 2 2 2 2 3 2 2 2 2 2 3 3 2 2" xfId="34697" xr:uid="{00000000-0005-0000-0000-00000F630000}"/>
    <cellStyle name="annee semestre 4 2 2 2 2 2 3 2 2 2 2 2 2 2 3 2 2 2 2 2 3 3 3" xfId="22251" xr:uid="{00000000-0005-0000-0000-000010630000}"/>
    <cellStyle name="annee semestre 4 2 2 2 2 2 3 2 2 2 2 2 2 2 3 2 2 2 2 2 3 4" xfId="24153" xr:uid="{00000000-0005-0000-0000-000011630000}"/>
    <cellStyle name="annee semestre 4 2 2 2 2 2 3 2 2 2 2 2 2 2 3 2 2 2 2 3" xfId="16753" xr:uid="{00000000-0005-0000-0000-000012630000}"/>
    <cellStyle name="annee semestre 4 2 2 2 2 2 3 2 2 2 2 2 2 2 3 2 2 2 2 3 2" xfId="8413" xr:uid="{00000000-0005-0000-0000-000013630000}"/>
    <cellStyle name="annee semestre 4 2 2 2 2 2 3 2 2 2 2 2 2 2 3 2 2 2 2 3 2 2" xfId="35068" xr:uid="{00000000-0005-0000-0000-000014630000}"/>
    <cellStyle name="annee semestre 4 2 2 2 2 2 3 2 2 2 2 2 2 2 3 2 2 2 2 3 3" xfId="26718" xr:uid="{00000000-0005-0000-0000-000015630000}"/>
    <cellStyle name="annee semestre 4 2 2 2 2 2 3 2 2 2 2 2 2 2 3 2 2 2 2 4" xfId="20665" xr:uid="{00000000-0005-0000-0000-000016630000}"/>
    <cellStyle name="annee semestre 4 2 2 2 2 2 3 2 2 2 2 2 2 2 3 2 2 3" xfId="18054" xr:uid="{00000000-0005-0000-0000-000017630000}"/>
    <cellStyle name="annee semestre 4 2 2 2 2 2 3 2 2 2 2 2 2 2 3 2 2 3 2" xfId="11537" xr:uid="{00000000-0005-0000-0000-000018630000}"/>
    <cellStyle name="annee semestre 4 2 2 2 2 2 3 2 2 2 2 2 2 2 3 2 2 3 2 2" xfId="36369" xr:uid="{00000000-0005-0000-0000-000019630000}"/>
    <cellStyle name="annee semestre 4 2 2 2 2 2 3 2 2 2 2 2 2 2 3 2 2 3 3" xfId="31396" xr:uid="{00000000-0005-0000-0000-00001A630000}"/>
    <cellStyle name="annee semestre 4 2 2 2 2 2 3 2 2 2 2 2 2 2 3 2 2 4" xfId="25698" xr:uid="{00000000-0005-0000-0000-00001B630000}"/>
    <cellStyle name="annee semestre 4 2 2 2 2 2 3 2 2 2 2 2 2 2 3 3" xfId="3066" xr:uid="{00000000-0005-0000-0000-00001C630000}"/>
    <cellStyle name="annee semestre 4 2 2 2 2 2 3 2 2 2 2 2 2 2 3 3 2" xfId="3804" xr:uid="{00000000-0005-0000-0000-00001D630000}"/>
    <cellStyle name="annee semestre 4 2 2 2 2 2 3 2 2 2 2 2 2 2 3 3 2 2" xfId="5609" xr:uid="{00000000-0005-0000-0000-00001E630000}"/>
    <cellStyle name="annee semestre 4 2 2 2 2 2 3 2 2 2 2 2 2 2 3 3 2 2 2" xfId="6405" xr:uid="{00000000-0005-0000-0000-00001F630000}"/>
    <cellStyle name="annee semestre 4 2 2 2 2 2 3 2 2 2 2 2 2 2 3 3 2 2 2 2" xfId="5251" xr:uid="{00000000-0005-0000-0000-000020630000}"/>
    <cellStyle name="annee semestre 4 2 2 2 2 2 3 2 2 2 2 2 2 2 3 3 2 2 2 2 2" xfId="7416" xr:uid="{00000000-0005-0000-0000-000021630000}"/>
    <cellStyle name="annee semestre 4 2 2 2 2 2 3 2 2 2 2 2 2 2 3 3 2 2 2 2 2 2" xfId="13225" xr:uid="{00000000-0005-0000-0000-000022630000}"/>
    <cellStyle name="annee semestre 4 2 2 2 2 2 3 2 2 2 2 2 2 2 3 3 2 2 2 2 2 2 2" xfId="18802" xr:uid="{00000000-0005-0000-0000-000023630000}"/>
    <cellStyle name="annee semestre 4 2 2 2 2 2 3 2 2 2 2 2 2 2 3 3 2 2 2 2 2 2 2 2" xfId="31551" xr:uid="{00000000-0005-0000-0000-000024630000}"/>
    <cellStyle name="annee semestre 4 2 2 2 2 2 3 2 2 2 2 2 2 2 3 3 2 2 2 2 2 2 3" xfId="20705" xr:uid="{00000000-0005-0000-0000-000025630000}"/>
    <cellStyle name="annee semestre 4 2 2 2 2 2 3 2 2 2 2 2 2 2 3 3 2 2 2 2 2 3" xfId="23303" xr:uid="{00000000-0005-0000-0000-000026630000}"/>
    <cellStyle name="annee semestre 4 2 2 2 2 2 3 2 2 2 2 2 2 2 3 3 2 2 2 2 3" xfId="17809" xr:uid="{00000000-0005-0000-0000-000027630000}"/>
    <cellStyle name="annee semestre 4 2 2 2 2 2 3 2 2 2 2 2 2 2 3 3 2 2 2 2 3 2" xfId="19327" xr:uid="{00000000-0005-0000-0000-000028630000}"/>
    <cellStyle name="annee semestre 4 2 2 2 2 2 3 2 2 2 2 2 2 2 3 3 2 2 2 2 3 2 2" xfId="36124" xr:uid="{00000000-0005-0000-0000-000029630000}"/>
    <cellStyle name="annee semestre 4 2 2 2 2 2 3 2 2 2 2 2 2 2 3 3 2 2 2 2 3 3" xfId="27480" xr:uid="{00000000-0005-0000-0000-00002A630000}"/>
    <cellStyle name="annee semestre 4 2 2 2 2 2 3 2 2 2 2 2 2 2 3 3 2 2 2 2 4" xfId="24930" xr:uid="{00000000-0005-0000-0000-00002B630000}"/>
    <cellStyle name="annee semestre 4 2 2 2 2 2 3 2 2 2 2 2 2 2 3 3 2 2 2 3" xfId="10563" xr:uid="{00000000-0005-0000-0000-00002C630000}"/>
    <cellStyle name="annee semestre 4 2 2 2 2 2 3 2 2 2 2 2 2 2 3 3 2 2 2 3 2" xfId="12230" xr:uid="{00000000-0005-0000-0000-00002D630000}"/>
    <cellStyle name="annee semestre 4 2 2 2 2 2 3 2 2 2 2 2 2 2 3 3 2 2 2 3 2 2" xfId="14078" xr:uid="{00000000-0005-0000-0000-00002E630000}"/>
    <cellStyle name="annee semestre 4 2 2 2 2 2 3 2 2 2 2 2 2 2 3 3 2 2 2 3 2 2 2" xfId="9752" xr:uid="{00000000-0005-0000-0000-00002F630000}"/>
    <cellStyle name="annee semestre 4 2 2 2 2 2 3 2 2 2 2 2 2 2 3 3 2 2 2 3 2 2 2 2" xfId="32404" xr:uid="{00000000-0005-0000-0000-000030630000}"/>
    <cellStyle name="annee semestre 4 2 2 2 2 2 3 2 2 2 2 2 2 2 3 3 2 2 2 3 2 2 3" xfId="30726" xr:uid="{00000000-0005-0000-0000-000031630000}"/>
    <cellStyle name="annee semestre 4 2 2 2 2 2 3 2 2 2 2 2 2 2 3 3 2 2 2 3 2 3" xfId="30638" xr:uid="{00000000-0005-0000-0000-000032630000}"/>
    <cellStyle name="annee semestre 4 2 2 2 2 2 3 2 2 2 2 2 2 2 3 3 2 2 2 3 3" xfId="16398" xr:uid="{00000000-0005-0000-0000-000033630000}"/>
    <cellStyle name="annee semestre 4 2 2 2 2 2 3 2 2 2 2 2 2 2 3 3 2 2 2 3 3 2" xfId="19197" xr:uid="{00000000-0005-0000-0000-000034630000}"/>
    <cellStyle name="annee semestre 4 2 2 2 2 2 3 2 2 2 2 2 2 2 3 3 2 2 2 3 3 2 2" xfId="34713" xr:uid="{00000000-0005-0000-0000-000035630000}"/>
    <cellStyle name="annee semestre 4 2 2 2 2 2 3 2 2 2 2 2 2 2 3 3 2 2 2 3 3 3" xfId="30320" xr:uid="{00000000-0005-0000-0000-000036630000}"/>
    <cellStyle name="annee semestre 4 2 2 2 2 2 3 2 2 2 2 2 2 2 3 3 2 2 2 3 4" xfId="29227" xr:uid="{00000000-0005-0000-0000-000037630000}"/>
    <cellStyle name="annee semestre 4 2 2 2 2 2 3 2 2 2 2 2 2 2 3 3 2 2 3" xfId="17269" xr:uid="{00000000-0005-0000-0000-000038630000}"/>
    <cellStyle name="annee semestre 4 2 2 2 2 2 3 2 2 2 2 2 2 2 3 3 2 2 3 2" xfId="9461" xr:uid="{00000000-0005-0000-0000-000039630000}"/>
    <cellStyle name="annee semestre 4 2 2 2 2 2 3 2 2 2 2 2 2 2 3 3 2 2 3 2 2" xfId="35584" xr:uid="{00000000-0005-0000-0000-00003A630000}"/>
    <cellStyle name="annee semestre 4 2 2 2 2 2 3 2 2 2 2 2 2 2 3 3 2 2 3 3" xfId="21347" xr:uid="{00000000-0005-0000-0000-00003B630000}"/>
    <cellStyle name="annee semestre 4 2 2 2 2 2 3 2 2 2 2 2 2 2 3 3 2 2 4" xfId="26663" xr:uid="{00000000-0005-0000-0000-00003C630000}"/>
    <cellStyle name="annee semestre 4 2 2 2 2 2 3 2 2 2 2 2 2 2 3 3 3" xfId="17385" xr:uid="{00000000-0005-0000-0000-00003D630000}"/>
    <cellStyle name="annee semestre 4 2 2 2 2 2 3 2 2 2 2 2 2 2 3 3 3 2" xfId="20407" xr:uid="{00000000-0005-0000-0000-00003E630000}"/>
    <cellStyle name="annee semestre 4 2 2 2 2 2 3 2 2 2 2 2 2 2 3 3 3 2 2" xfId="35700" xr:uid="{00000000-0005-0000-0000-00003F630000}"/>
    <cellStyle name="annee semestre 4 2 2 2 2 2 3 2 2 2 2 2 2 2 3 3 3 3" xfId="29689" xr:uid="{00000000-0005-0000-0000-000040630000}"/>
    <cellStyle name="annee semestre 4 2 2 2 2 2 3 2 2 2 2 2 2 2 3 3 4" xfId="29452" xr:uid="{00000000-0005-0000-0000-000041630000}"/>
    <cellStyle name="annee semestre 4 2 2 2 2 2 3 2 2 2 2 2 2 2 4" xfId="15637" xr:uid="{00000000-0005-0000-0000-000042630000}"/>
    <cellStyle name="annee semestre 4 2 2 2 2 2 3 2 2 2 2 2 2 2 4 2" xfId="12784" xr:uid="{00000000-0005-0000-0000-000043630000}"/>
    <cellStyle name="annee semestre 4 2 2 2 2 2 3 2 2 2 2 2 2 2 4 2 2" xfId="33954" xr:uid="{00000000-0005-0000-0000-000044630000}"/>
    <cellStyle name="annee semestre 4 2 2 2 2 2 3 2 2 2 2 2 2 2 4 3" xfId="21472" xr:uid="{00000000-0005-0000-0000-000045630000}"/>
    <cellStyle name="annee semestre 4 2 2 2 2 2 3 2 2 2 2 2 2 2 5" xfId="21616" xr:uid="{00000000-0005-0000-0000-000046630000}"/>
    <cellStyle name="annee semestre 4 2 2 2 2 2 3 2 2 2 2 2 3" xfId="16995" xr:uid="{00000000-0005-0000-0000-000047630000}"/>
    <cellStyle name="annee semestre 4 2 2 2 2 2 3 2 2 2 2 2 3 2" xfId="19083" xr:uid="{00000000-0005-0000-0000-000048630000}"/>
    <cellStyle name="annee semestre 4 2 2 2 2 2 3 2 2 2 2 2 3 2 2" xfId="35310" xr:uid="{00000000-0005-0000-0000-000049630000}"/>
    <cellStyle name="annee semestre 4 2 2 2 2 2 3 2 2 2 2 2 3 3" xfId="29823" xr:uid="{00000000-0005-0000-0000-00004A630000}"/>
    <cellStyle name="annee semestre 4 2 2 2 2 2 3 2 2 2 2 2 4" xfId="24984" xr:uid="{00000000-0005-0000-0000-00004B630000}"/>
    <cellStyle name="annee semestre 4 2 2 2 2 2 3 2 2 2 2 3" xfId="1485" xr:uid="{00000000-0005-0000-0000-00004C630000}"/>
    <cellStyle name="annee semestre 4 2 2 2 2 2 3 2 2 2 2 3 2" xfId="1778" xr:uid="{00000000-0005-0000-0000-00004D630000}"/>
    <cellStyle name="annee semestre 4 2 2 2 2 2 3 2 2 2 2 3 2 2" xfId="2056" xr:uid="{00000000-0005-0000-0000-00004E630000}"/>
    <cellStyle name="annee semestre 4 2 2 2 2 2 3 2 2 2 2 3 2 2 2" xfId="2477" xr:uid="{00000000-0005-0000-0000-00004F630000}"/>
    <cellStyle name="annee semestre 4 2 2 2 2 2 3 2 2 2 2 3 2 2 2 2" xfId="2946" xr:uid="{00000000-0005-0000-0000-000050630000}"/>
    <cellStyle name="annee semestre 4 2 2 2 2 2 3 2 2 2 2 3 2 2 2 2 2" xfId="3690" xr:uid="{00000000-0005-0000-0000-000051630000}"/>
    <cellStyle name="annee semestre 4 2 2 2 2 2 3 2 2 2 2 3 2 2 2 2 2 2" xfId="3952" xr:uid="{00000000-0005-0000-0000-000052630000}"/>
    <cellStyle name="annee semestre 4 2 2 2 2 2 3 2 2 2 2 3 2 2 2 2 2 2 2" xfId="4877" xr:uid="{00000000-0005-0000-0000-000053630000}"/>
    <cellStyle name="annee semestre 4 2 2 2 2 2 3 2 2 2 2 3 2 2 2 2 2 2 2 2" xfId="6931" xr:uid="{00000000-0005-0000-0000-000054630000}"/>
    <cellStyle name="annee semestre 4 2 2 2 2 2 3 2 2 2 2 3 2 2 2 2 2 2 2 2 2" xfId="5239" xr:uid="{00000000-0005-0000-0000-000055630000}"/>
    <cellStyle name="annee semestre 4 2 2 2 2 2 3 2 2 2 2 3 2 2 2 2 2 2 2 2 2 2" xfId="7942" xr:uid="{00000000-0005-0000-0000-000056630000}"/>
    <cellStyle name="annee semestre 4 2 2 2 2 2 3 2 2 2 2 3 2 2 2 2 2 2 2 2 2 2 2" xfId="13376" xr:uid="{00000000-0005-0000-0000-000057630000}"/>
    <cellStyle name="annee semestre 4 2 2 2 2 2 3 2 2 2 2 3 2 2 2 2 2 2 2 2 2 2 2 2" xfId="11552" xr:uid="{00000000-0005-0000-0000-000058630000}"/>
    <cellStyle name="annee semestre 4 2 2 2 2 2 3 2 2 2 2 3 2 2 2 2 2 2 2 2 2 2 2 2 2" xfId="31702" xr:uid="{00000000-0005-0000-0000-000059630000}"/>
    <cellStyle name="annee semestre 4 2 2 2 2 2 3 2 2 2 2 3 2 2 2 2 2 2 2 2 2 2 2 3" xfId="30890" xr:uid="{00000000-0005-0000-0000-00005A630000}"/>
    <cellStyle name="annee semestre 4 2 2 2 2 2 3 2 2 2 2 3 2 2 2 2 2 2 2 2 2 2 3" xfId="21043" xr:uid="{00000000-0005-0000-0000-00005B630000}"/>
    <cellStyle name="annee semestre 4 2 2 2 2 2 3 2 2 2 2 3 2 2 2 2 2 2 2 2 2 3" xfId="17822" xr:uid="{00000000-0005-0000-0000-00005C630000}"/>
    <cellStyle name="annee semestre 4 2 2 2 2 2 3 2 2 2 2 3 2 2 2 2 2 2 2 2 2 3 2" xfId="18951" xr:uid="{00000000-0005-0000-0000-00005D630000}"/>
    <cellStyle name="annee semestre 4 2 2 2 2 2 3 2 2 2 2 3 2 2 2 2 2 2 2 2 2 3 2 2" xfId="36137" xr:uid="{00000000-0005-0000-0000-00005E630000}"/>
    <cellStyle name="annee semestre 4 2 2 2 2 2 3 2 2 2 2 3 2 2 2 2 2 2 2 2 2 3 3" xfId="21557" xr:uid="{00000000-0005-0000-0000-00005F630000}"/>
    <cellStyle name="annee semestre 4 2 2 2 2 2 3 2 2 2 2 3 2 2 2 2 2 2 2 2 2 4" xfId="24877" xr:uid="{00000000-0005-0000-0000-000060630000}"/>
    <cellStyle name="annee semestre 4 2 2 2 2 2 3 2 2 2 2 3 2 2 2 2 2 2 2 2 3" xfId="11089" xr:uid="{00000000-0005-0000-0000-000061630000}"/>
    <cellStyle name="annee semestre 4 2 2 2 2 2 3 2 2 2 2 3 2 2 2 2 2 2 2 2 3 2" xfId="12465" xr:uid="{00000000-0005-0000-0000-000062630000}"/>
    <cellStyle name="annee semestre 4 2 2 2 2 2 3 2 2 2 2 3 2 2 2 2 2 2 2 2 3 2 2" xfId="14641" xr:uid="{00000000-0005-0000-0000-000063630000}"/>
    <cellStyle name="annee semestre 4 2 2 2 2 2 3 2 2 2 2 3 2 2 2 2 2 2 2 2 3 2 2 2" xfId="8432" xr:uid="{00000000-0005-0000-0000-000064630000}"/>
    <cellStyle name="annee semestre 4 2 2 2 2 2 3 2 2 2 2 3 2 2 2 2 2 2 2 2 3 2 2 2 2" xfId="32967" xr:uid="{00000000-0005-0000-0000-000065630000}"/>
    <cellStyle name="annee semestre 4 2 2 2 2 2 3 2 2 2 2 3 2 2 2 2 2 2 2 2 3 2 2 3" xfId="30075" xr:uid="{00000000-0005-0000-0000-000066630000}"/>
    <cellStyle name="annee semestre 4 2 2 2 2 2 3 2 2 2 2 3 2 2 2 2 2 2 2 2 3 2 3" xfId="21419" xr:uid="{00000000-0005-0000-0000-000067630000}"/>
    <cellStyle name="annee semestre 4 2 2 2 2 2 3 2 2 2 2 3 2 2 2 2 2 2 2 2 3 3" xfId="16153" xr:uid="{00000000-0005-0000-0000-000068630000}"/>
    <cellStyle name="annee semestre 4 2 2 2 2 2 3 2 2 2 2 3 2 2 2 2 2 2 2 2 3 3 2" xfId="18846" xr:uid="{00000000-0005-0000-0000-000069630000}"/>
    <cellStyle name="annee semestre 4 2 2 2 2 2 3 2 2 2 2 3 2 2 2 2 2 2 2 2 3 3 2 2" xfId="34468" xr:uid="{00000000-0005-0000-0000-00006A630000}"/>
    <cellStyle name="annee semestre 4 2 2 2 2 2 3 2 2 2 2 3 2 2 2 2 2 2 2 2 3 3 3" xfId="21326" xr:uid="{00000000-0005-0000-0000-00006B630000}"/>
    <cellStyle name="annee semestre 4 2 2 2 2 2 3 2 2 2 2 3 2 2 2 2 2 2 2 2 3 4" xfId="27826" xr:uid="{00000000-0005-0000-0000-00006C630000}"/>
    <cellStyle name="annee semestre 4 2 2 2 2 2 3 2 2 2 2 3 2 2 2 2 2 2 2 3" xfId="15909" xr:uid="{00000000-0005-0000-0000-00006D630000}"/>
    <cellStyle name="annee semestre 4 2 2 2 2 2 3 2 2 2 2 3 2 2 2 2 2 2 2 3 2" xfId="8584" xr:uid="{00000000-0005-0000-0000-00006E630000}"/>
    <cellStyle name="annee semestre 4 2 2 2 2 2 3 2 2 2 2 3 2 2 2 2 2 2 2 3 2 2" xfId="34225" xr:uid="{00000000-0005-0000-0000-00006F630000}"/>
    <cellStyle name="annee semestre 4 2 2 2 2 2 3 2 2 2 2 3 2 2 2 2 2 2 2 3 3" xfId="25024" xr:uid="{00000000-0005-0000-0000-000070630000}"/>
    <cellStyle name="annee semestre 4 2 2 2 2 2 3 2 2 2 2 3 2 2 2 2 2 2 2 4" xfId="23460" xr:uid="{00000000-0005-0000-0000-000071630000}"/>
    <cellStyle name="annee semestre 4 2 2 2 2 2 3 2 2 2 2 3 2 2 2 2 2 3" xfId="17607" xr:uid="{00000000-0005-0000-0000-000072630000}"/>
    <cellStyle name="annee semestre 4 2 2 2 2 2 3 2 2 2 2 3 2 2 2 2 2 3 2" xfId="19309" xr:uid="{00000000-0005-0000-0000-000073630000}"/>
    <cellStyle name="annee semestre 4 2 2 2 2 2 3 2 2 2 2 3 2 2 2 2 2 3 2 2" xfId="35922" xr:uid="{00000000-0005-0000-0000-000074630000}"/>
    <cellStyle name="annee semestre 4 2 2 2 2 2 3 2 2 2 2 3 2 2 2 2 2 3 3" xfId="23554" xr:uid="{00000000-0005-0000-0000-000075630000}"/>
    <cellStyle name="annee semestre 4 2 2 2 2 2 3 2 2 2 2 3 2 2 2 2 2 4" xfId="29458" xr:uid="{00000000-0005-0000-0000-000076630000}"/>
    <cellStyle name="annee semestre 4 2 2 2 2 2 3 2 2 2 2 3 2 2 2 3" xfId="3428" xr:uid="{00000000-0005-0000-0000-000077630000}"/>
    <cellStyle name="annee semestre 4 2 2 2 2 2 3 2 2 2 2 3 2 2 2 3 2" xfId="4407" xr:uid="{00000000-0005-0000-0000-000078630000}"/>
    <cellStyle name="annee semestre 4 2 2 2 2 2 3 2 2 2 2 3 2 2 2 3 2 2" xfId="5302" xr:uid="{00000000-0005-0000-0000-000079630000}"/>
    <cellStyle name="annee semestre 4 2 2 2 2 2 3 2 2 2 2 3 2 2 2 3 2 2 2" xfId="7069" xr:uid="{00000000-0005-0000-0000-00007A630000}"/>
    <cellStyle name="annee semestre 4 2 2 2 2 2 3 2 2 2 2 3 2 2 2 3 2 2 2 2" xfId="7208" xr:uid="{00000000-0005-0000-0000-00007B630000}"/>
    <cellStyle name="annee semestre 4 2 2 2 2 2 3 2 2 2 2 3 2 2 2 3 2 2 2 2 2" xfId="7984" xr:uid="{00000000-0005-0000-0000-00007C630000}"/>
    <cellStyle name="annee semestre 4 2 2 2 2 2 3 2 2 2 2 3 2 2 2 3 2 2 2 2 2 2" xfId="13975" xr:uid="{00000000-0005-0000-0000-00007D630000}"/>
    <cellStyle name="annee semestre 4 2 2 2 2 2 3 2 2 2 2 3 2 2 2 3 2 2 2 2 2 2 2" xfId="11275" xr:uid="{00000000-0005-0000-0000-00007E630000}"/>
    <cellStyle name="annee semestre 4 2 2 2 2 2 3 2 2 2 2 3 2 2 2 3 2 2 2 2 2 2 2 2" xfId="32301" xr:uid="{00000000-0005-0000-0000-00007F630000}"/>
    <cellStyle name="annee semestre 4 2 2 2 2 2 3 2 2 2 2 3 2 2 2 3 2 2 2 2 2 2 3" xfId="23535" xr:uid="{00000000-0005-0000-0000-000080630000}"/>
    <cellStyle name="annee semestre 4 2 2 2 2 2 3 2 2 2 2 3 2 2 2 3 2 2 2 2 2 3" xfId="21143" xr:uid="{00000000-0005-0000-0000-000081630000}"/>
    <cellStyle name="annee semestre 4 2 2 2 2 2 3 2 2 2 2 3 2 2 2 3 2 2 2 2 3" xfId="16462" xr:uid="{00000000-0005-0000-0000-000082630000}"/>
    <cellStyle name="annee semestre 4 2 2 2 2 2 3 2 2 2 2 3 2 2 2 3 2 2 2 2 3 2" xfId="11541" xr:uid="{00000000-0005-0000-0000-000083630000}"/>
    <cellStyle name="annee semestre 4 2 2 2 2 2 3 2 2 2 2 3 2 2 2 3 2 2 2 2 3 2 2" xfId="34777" xr:uid="{00000000-0005-0000-0000-000084630000}"/>
    <cellStyle name="annee semestre 4 2 2 2 2 2 3 2 2 2 2 3 2 2 2 3 2 2 2 2 3 3" xfId="22813" xr:uid="{00000000-0005-0000-0000-000085630000}"/>
    <cellStyle name="annee semestre 4 2 2 2 2 2 3 2 2 2 2 3 2 2 2 3 2 2 2 2 4" xfId="26992" xr:uid="{00000000-0005-0000-0000-000086630000}"/>
    <cellStyle name="annee semestre 4 2 2 2 2 2 3 2 2 2 2 3 2 2 2 3 2 2 2 3" xfId="11131" xr:uid="{00000000-0005-0000-0000-000087630000}"/>
    <cellStyle name="annee semestre 4 2 2 2 2 2 3 2 2 2 2 3 2 2 2 3 2 2 2 3 2" xfId="12507" xr:uid="{00000000-0005-0000-0000-000088630000}"/>
    <cellStyle name="annee semestre 4 2 2 2 2 2 3 2 2 2 2 3 2 2 2 3 2 2 2 3 2 2" xfId="14683" xr:uid="{00000000-0005-0000-0000-000089630000}"/>
    <cellStyle name="annee semestre 4 2 2 2 2 2 3 2 2 2 2 3 2 2 2 3 2 2 2 3 2 2 2" xfId="19285" xr:uid="{00000000-0005-0000-0000-00008A630000}"/>
    <cellStyle name="annee semestre 4 2 2 2 2 2 3 2 2 2 2 3 2 2 2 3 2 2 2 3 2 2 2 2" xfId="33009" xr:uid="{00000000-0005-0000-0000-00008B630000}"/>
    <cellStyle name="annee semestre 4 2 2 2 2 2 3 2 2 2 2 3 2 2 2 3 2 2 2 3 2 2 3" xfId="25990" xr:uid="{00000000-0005-0000-0000-00008C630000}"/>
    <cellStyle name="annee semestre 4 2 2 2 2 2 3 2 2 2 2 3 2 2 2 3 2 2 2 3 2 3" xfId="30675" xr:uid="{00000000-0005-0000-0000-00008D630000}"/>
    <cellStyle name="annee semestre 4 2 2 2 2 2 3 2 2 2 2 3 2 2 2 3 2 2 2 3 3" xfId="17158" xr:uid="{00000000-0005-0000-0000-00008E630000}"/>
    <cellStyle name="annee semestre 4 2 2 2 2 2 3 2 2 2 2 3 2 2 2 3 2 2 2 3 3 2" xfId="8186" xr:uid="{00000000-0005-0000-0000-00008F630000}"/>
    <cellStyle name="annee semestre 4 2 2 2 2 2 3 2 2 2 2 3 2 2 2 3 2 2 2 3 3 2 2" xfId="35473" xr:uid="{00000000-0005-0000-0000-000090630000}"/>
    <cellStyle name="annee semestre 4 2 2 2 2 2 3 2 2 2 2 3 2 2 2 3 2 2 2 3 3 3" xfId="25206" xr:uid="{00000000-0005-0000-0000-000091630000}"/>
    <cellStyle name="annee semestre 4 2 2 2 2 2 3 2 2 2 2 3 2 2 2 3 2 2 2 3 4" xfId="21837" xr:uid="{00000000-0005-0000-0000-000092630000}"/>
    <cellStyle name="annee semestre 4 2 2 2 2 2 3 2 2 2 2 3 2 2 2 3 2 2 3" xfId="16817" xr:uid="{00000000-0005-0000-0000-000093630000}"/>
    <cellStyle name="annee semestre 4 2 2 2 2 2 3 2 2 2 2 3 2 2 2 3 2 2 3 2" xfId="20234" xr:uid="{00000000-0005-0000-0000-000094630000}"/>
    <cellStyle name="annee semestre 4 2 2 2 2 2 3 2 2 2 2 3 2 2 2 3 2 2 3 2 2" xfId="35132" xr:uid="{00000000-0005-0000-0000-000095630000}"/>
    <cellStyle name="annee semestre 4 2 2 2 2 2 3 2 2 2 2 3 2 2 2 3 2 2 3 3" xfId="29421" xr:uid="{00000000-0005-0000-0000-000096630000}"/>
    <cellStyle name="annee semestre 4 2 2 2 2 2 3 2 2 2 2 3 2 2 2 3 2 2 4" xfId="23034" xr:uid="{00000000-0005-0000-0000-000097630000}"/>
    <cellStyle name="annee semestre 4 2 2 2 2 2 3 2 2 2 2 3 2 2 2 3 3" xfId="16661" xr:uid="{00000000-0005-0000-0000-000098630000}"/>
    <cellStyle name="annee semestre 4 2 2 2 2 2 3 2 2 2 2 3 2 2 2 3 3 2" xfId="18830" xr:uid="{00000000-0005-0000-0000-000099630000}"/>
    <cellStyle name="annee semestre 4 2 2 2 2 2 3 2 2 2 2 3 2 2 2 3 3 2 2" xfId="34976" xr:uid="{00000000-0005-0000-0000-00009A630000}"/>
    <cellStyle name="annee semestre 4 2 2 2 2 2 3 2 2 2 2 3 2 2 2 3 3 3" xfId="21893" xr:uid="{00000000-0005-0000-0000-00009B630000}"/>
    <cellStyle name="annee semestre 4 2 2 2 2 2 3 2 2 2 2 3 2 2 2 3 4" xfId="27482" xr:uid="{00000000-0005-0000-0000-00009C630000}"/>
    <cellStyle name="annee semestre 4 2 2 2 2 2 3 2 2 2 2 3 2 3" xfId="2679" xr:uid="{00000000-0005-0000-0000-00009D630000}"/>
    <cellStyle name="annee semestre 4 2 2 2 2 2 3 2 2 2 2 3 2 3 2" xfId="2186" xr:uid="{00000000-0005-0000-0000-00009E630000}"/>
    <cellStyle name="annee semestre 4 2 2 2 2 2 3 2 2 2 2 3 2 3 2 2" xfId="4066" xr:uid="{00000000-0005-0000-0000-00009F630000}"/>
    <cellStyle name="annee semestre 4 2 2 2 2 2 3 2 2 2 2 3 2 3 2 2 2" xfId="4540" xr:uid="{00000000-0005-0000-0000-0000A0630000}"/>
    <cellStyle name="annee semestre 4 2 2 2 2 2 3 2 2 2 2 3 2 3 2 2 2 2" xfId="5676" xr:uid="{00000000-0005-0000-0000-0000A1630000}"/>
    <cellStyle name="annee semestre 4 2 2 2 2 2 3 2 2 2 2 3 2 3 2 2 2 2 2" xfId="6835" xr:uid="{00000000-0005-0000-0000-0000A2630000}"/>
    <cellStyle name="annee semestre 4 2 2 2 2 2 3 2 2 2 2 3 2 3 2 2 2 2 2 2" xfId="7011" xr:uid="{00000000-0005-0000-0000-0000A3630000}"/>
    <cellStyle name="annee semestre 4 2 2 2 2 2 3 2 2 2 2 3 2 3 2 2 2 2 2 2 2" xfId="7846" xr:uid="{00000000-0005-0000-0000-0000A4630000}"/>
    <cellStyle name="annee semestre 4 2 2 2 2 2 3 2 2 2 2 3 2 3 2 2 2 2 2 2 2 2" xfId="13264" xr:uid="{00000000-0005-0000-0000-0000A5630000}"/>
    <cellStyle name="annee semestre 4 2 2 2 2 2 3 2 2 2 2 3 2 3 2 2 2 2 2 2 2 2 2" xfId="20228" xr:uid="{00000000-0005-0000-0000-0000A6630000}"/>
    <cellStyle name="annee semestre 4 2 2 2 2 2 3 2 2 2 2 3 2 3 2 2 2 2 2 2 2 2 2 2" xfId="31590" xr:uid="{00000000-0005-0000-0000-0000A7630000}"/>
    <cellStyle name="annee semestre 4 2 2 2 2 2 3 2 2 2 2 3 2 3 2 2 2 2 2 2 2 2 3" xfId="22587" xr:uid="{00000000-0005-0000-0000-0000A8630000}"/>
    <cellStyle name="annee semestre 4 2 2 2 2 2 3 2 2 2 2 3 2 3 2 2 2 2 2 2 2 3" xfId="23844" xr:uid="{00000000-0005-0000-0000-0000A9630000}"/>
    <cellStyle name="annee semestre 4 2 2 2 2 2 3 2 2 2 2 3 2 3 2 2 2 2 2 2 3" xfId="16328" xr:uid="{00000000-0005-0000-0000-0000AA630000}"/>
    <cellStyle name="annee semestre 4 2 2 2 2 2 3 2 2 2 2 3 2 3 2 2 2 2 2 2 3 2" xfId="10428" xr:uid="{00000000-0005-0000-0000-0000AB630000}"/>
    <cellStyle name="annee semestre 4 2 2 2 2 2 3 2 2 2 2 3 2 3 2 2 2 2 2 2 3 2 2" xfId="34643" xr:uid="{00000000-0005-0000-0000-0000AC630000}"/>
    <cellStyle name="annee semestre 4 2 2 2 2 2 3 2 2 2 2 3 2 3 2 2 2 2 2 2 3 3" xfId="30221" xr:uid="{00000000-0005-0000-0000-0000AD630000}"/>
    <cellStyle name="annee semestre 4 2 2 2 2 2 3 2 2 2 2 3 2 3 2 2 2 2 2 2 4" xfId="23109" xr:uid="{00000000-0005-0000-0000-0000AE630000}"/>
    <cellStyle name="annee semestre 4 2 2 2 2 2 3 2 2 2 2 3 2 3 2 2 2 2 2 3" xfId="10993" xr:uid="{00000000-0005-0000-0000-0000AF630000}"/>
    <cellStyle name="annee semestre 4 2 2 2 2 2 3 2 2 2 2 3 2 3 2 2 2 2 2 3 2" xfId="12006" xr:uid="{00000000-0005-0000-0000-0000B0630000}"/>
    <cellStyle name="annee semestre 4 2 2 2 2 2 3 2 2 2 2 3 2 3 2 2 2 2 2 3 2 2" xfId="14294" xr:uid="{00000000-0005-0000-0000-0000B1630000}"/>
    <cellStyle name="annee semestre 4 2 2 2 2 2 3 2 2 2 2 3 2 3 2 2 2 2 2 3 2 2 2" xfId="18704" xr:uid="{00000000-0005-0000-0000-0000B2630000}"/>
    <cellStyle name="annee semestre 4 2 2 2 2 2 3 2 2 2 2 3 2 3 2 2 2 2 2 3 2 2 2 2" xfId="32620" xr:uid="{00000000-0005-0000-0000-0000B3630000}"/>
    <cellStyle name="annee semestre 4 2 2 2 2 2 3 2 2 2 2 3 2 3 2 2 2 2 2 3 2 2 3" xfId="24837" xr:uid="{00000000-0005-0000-0000-0000B4630000}"/>
    <cellStyle name="annee semestre 4 2 2 2 2 2 3 2 2 2 2 3 2 3 2 2 2 2 2 3 2 3" xfId="24408" xr:uid="{00000000-0005-0000-0000-0000B5630000}"/>
    <cellStyle name="annee semestre 4 2 2 2 2 2 3 2 2 2 2 3 2 3 2 2 2 2 2 3 3" xfId="16454" xr:uid="{00000000-0005-0000-0000-0000B6630000}"/>
    <cellStyle name="annee semestre 4 2 2 2 2 2 3 2 2 2 2 3 2 3 2 2 2 2 2 3 3 2" xfId="8797" xr:uid="{00000000-0005-0000-0000-0000B7630000}"/>
    <cellStyle name="annee semestre 4 2 2 2 2 2 3 2 2 2 2 3 2 3 2 2 2 2 2 3 3 2 2" xfId="34769" xr:uid="{00000000-0005-0000-0000-0000B8630000}"/>
    <cellStyle name="annee semestre 4 2 2 2 2 2 3 2 2 2 2 3 2 3 2 2 2 2 2 3 3 3" xfId="22442" xr:uid="{00000000-0005-0000-0000-0000B9630000}"/>
    <cellStyle name="annee semestre 4 2 2 2 2 2 3 2 2 2 2 3 2 3 2 2 2 2 2 3 4" xfId="22627" xr:uid="{00000000-0005-0000-0000-0000BA630000}"/>
    <cellStyle name="annee semestre 4 2 2 2 2 2 3 2 2 2 2 3 2 3 2 2 2 2 3" xfId="16542" xr:uid="{00000000-0005-0000-0000-0000BB630000}"/>
    <cellStyle name="annee semestre 4 2 2 2 2 2 3 2 2 2 2 3 2 3 2 2 2 2 3 2" xfId="8977" xr:uid="{00000000-0005-0000-0000-0000BC630000}"/>
    <cellStyle name="annee semestre 4 2 2 2 2 2 3 2 2 2 2 3 2 3 2 2 2 2 3 2 2" xfId="34857" xr:uid="{00000000-0005-0000-0000-0000BD630000}"/>
    <cellStyle name="annee semestre 4 2 2 2 2 2 3 2 2 2 2 3 2 3 2 2 2 2 3 3" xfId="22056" xr:uid="{00000000-0005-0000-0000-0000BE630000}"/>
    <cellStyle name="annee semestre 4 2 2 2 2 2 3 2 2 2 2 3 2 3 2 2 2 2 4" xfId="22452" xr:uid="{00000000-0005-0000-0000-0000BF630000}"/>
    <cellStyle name="annee semestre 4 2 2 2 2 2 3 2 2 2 2 3 2 3 2 2 3" xfId="17944" xr:uid="{00000000-0005-0000-0000-0000C0630000}"/>
    <cellStyle name="annee semestre 4 2 2 2 2 2 3 2 2 2 2 3 2 3 2 2 3 2" xfId="19162" xr:uid="{00000000-0005-0000-0000-0000C1630000}"/>
    <cellStyle name="annee semestre 4 2 2 2 2 2 3 2 2 2 2 3 2 3 2 2 3 2 2" xfId="36259" xr:uid="{00000000-0005-0000-0000-0000C2630000}"/>
    <cellStyle name="annee semestre 4 2 2 2 2 2 3 2 2 2 2 3 2 3 2 2 3 3" xfId="28369" xr:uid="{00000000-0005-0000-0000-0000C3630000}"/>
    <cellStyle name="annee semestre 4 2 2 2 2 2 3 2 2 2 2 3 2 3 2 2 4" xfId="25508" xr:uid="{00000000-0005-0000-0000-0000C4630000}"/>
    <cellStyle name="annee semestre 4 2 2 2 2 2 3 2 2 2 2 3 2 3 3" xfId="3220" xr:uid="{00000000-0005-0000-0000-0000C5630000}"/>
    <cellStyle name="annee semestre 4 2 2 2 2 2 3 2 2 2 2 3 2 3 3 2" xfId="3543" xr:uid="{00000000-0005-0000-0000-0000C6630000}"/>
    <cellStyle name="annee semestre 4 2 2 2 2 2 3 2 2 2 2 3 2 3 3 2 2" xfId="5531" xr:uid="{00000000-0005-0000-0000-0000C7630000}"/>
    <cellStyle name="annee semestre 4 2 2 2 2 2 3 2 2 2 2 3 2 3 3 2 2 2" xfId="6775" xr:uid="{00000000-0005-0000-0000-0000C8630000}"/>
    <cellStyle name="annee semestre 4 2 2 2 2 2 3 2 2 2 2 3 2 3 3 2 2 2 2" xfId="6238" xr:uid="{00000000-0005-0000-0000-0000C9630000}"/>
    <cellStyle name="annee semestre 4 2 2 2 2 2 3 2 2 2 2 3 2 3 3 2 2 2 2 2" xfId="7786" xr:uid="{00000000-0005-0000-0000-0000CA630000}"/>
    <cellStyle name="annee semestre 4 2 2 2 2 2 3 2 2 2 2 3 2 3 3 2 2 2 2 2 2" xfId="13347" xr:uid="{00000000-0005-0000-0000-0000CB630000}"/>
    <cellStyle name="annee semestre 4 2 2 2 2 2 3 2 2 2 2 3 2 3 3 2 2 2 2 2 2 2" xfId="20241" xr:uid="{00000000-0005-0000-0000-0000CC630000}"/>
    <cellStyle name="annee semestre 4 2 2 2 2 2 3 2 2 2 2 3 2 3 3 2 2 2 2 2 2 2 2" xfId="31673" xr:uid="{00000000-0005-0000-0000-0000CD630000}"/>
    <cellStyle name="annee semestre 4 2 2 2 2 2 3 2 2 2 2 3 2 3 3 2 2 2 2 2 2 3" xfId="29590" xr:uid="{00000000-0005-0000-0000-0000CE630000}"/>
    <cellStyle name="annee semestre 4 2 2 2 2 2 3 2 2 2 2 3 2 3 3 2 2 2 2 2 3" xfId="25168" xr:uid="{00000000-0005-0000-0000-0000CF630000}"/>
    <cellStyle name="annee semestre 4 2 2 2 2 2 3 2 2 2 2 3 2 3 3 2 2 2 2 3" xfId="15222" xr:uid="{00000000-0005-0000-0000-0000D0630000}"/>
    <cellStyle name="annee semestre 4 2 2 2 2 2 3 2 2 2 2 3 2 3 3 2 2 2 2 3 2" xfId="10396" xr:uid="{00000000-0005-0000-0000-0000D1630000}"/>
    <cellStyle name="annee semestre 4 2 2 2 2 2 3 2 2 2 2 3 2 3 3 2 2 2 2 3 2 2" xfId="33541" xr:uid="{00000000-0005-0000-0000-0000D2630000}"/>
    <cellStyle name="annee semestre 4 2 2 2 2 2 3 2 2 2 2 3 2 3 3 2 2 2 2 3 3" xfId="31096" xr:uid="{00000000-0005-0000-0000-0000D3630000}"/>
    <cellStyle name="annee semestre 4 2 2 2 2 2 3 2 2 2 2 3 2 3 3 2 2 2 2 4" xfId="23711" xr:uid="{00000000-0005-0000-0000-0000D4630000}"/>
    <cellStyle name="annee semestre 4 2 2 2 2 2 3 2 2 2 2 3 2 3 3 2 2 2 3" xfId="10933" xr:uid="{00000000-0005-0000-0000-0000D5630000}"/>
    <cellStyle name="annee semestre 4 2 2 2 2 2 3 2 2 2 2 3 2 3 3 2 2 2 3 2" xfId="12413" xr:uid="{00000000-0005-0000-0000-0000D6630000}"/>
    <cellStyle name="annee semestre 4 2 2 2 2 2 3 2 2 2 2 3 2 3 3 2 2 2 3 2 2" xfId="14589" xr:uid="{00000000-0005-0000-0000-0000D7630000}"/>
    <cellStyle name="annee semestre 4 2 2 2 2 2 3 2 2 2 2 3 2 3 3 2 2 2 3 2 2 2" xfId="9770" xr:uid="{00000000-0005-0000-0000-0000D8630000}"/>
    <cellStyle name="annee semestre 4 2 2 2 2 2 3 2 2 2 2 3 2 3 3 2 2 2 3 2 2 2 2" xfId="32915" xr:uid="{00000000-0005-0000-0000-0000D9630000}"/>
    <cellStyle name="annee semestre 4 2 2 2 2 2 3 2 2 2 2 3 2 3 3 2 2 2 3 2 2 3" xfId="29387" xr:uid="{00000000-0005-0000-0000-0000DA630000}"/>
    <cellStyle name="annee semestre 4 2 2 2 2 2 3 2 2 2 2 3 2 3 3 2 2 2 3 2 3" xfId="29557" xr:uid="{00000000-0005-0000-0000-0000DB630000}"/>
    <cellStyle name="annee semestre 4 2 2 2 2 2 3 2 2 2 2 3 2 3 3 2 2 2 3 3" xfId="15939" xr:uid="{00000000-0005-0000-0000-0000DC630000}"/>
    <cellStyle name="annee semestre 4 2 2 2 2 2 3 2 2 2 2 3 2 3 3 2 2 2 3 3 2" xfId="19919" xr:uid="{00000000-0005-0000-0000-0000DD630000}"/>
    <cellStyle name="annee semestre 4 2 2 2 2 2 3 2 2 2 2 3 2 3 3 2 2 2 3 3 2 2" xfId="34255" xr:uid="{00000000-0005-0000-0000-0000DE630000}"/>
    <cellStyle name="annee semestre 4 2 2 2 2 2 3 2 2 2 2 3 2 3 3 2 2 2 3 3 3" xfId="20659" xr:uid="{00000000-0005-0000-0000-0000DF630000}"/>
    <cellStyle name="annee semestre 4 2 2 2 2 2 3 2 2 2 2 3 2 3 3 2 2 2 3 4" xfId="24700" xr:uid="{00000000-0005-0000-0000-0000E0630000}"/>
    <cellStyle name="annee semestre 4 2 2 2 2 2 3 2 2 2 2 3 2 3 3 2 2 3" xfId="15831" xr:uid="{00000000-0005-0000-0000-0000E1630000}"/>
    <cellStyle name="annee semestre 4 2 2 2 2 2 3 2 2 2 2 3 2 3 3 2 2 3 2" xfId="11601" xr:uid="{00000000-0005-0000-0000-0000E2630000}"/>
    <cellStyle name="annee semestre 4 2 2 2 2 2 3 2 2 2 2 3 2 3 3 2 2 3 2 2" xfId="34147" xr:uid="{00000000-0005-0000-0000-0000E3630000}"/>
    <cellStyle name="annee semestre 4 2 2 2 2 2 3 2 2 2 2 3 2 3 3 2 2 3 3" xfId="26897" xr:uid="{00000000-0005-0000-0000-0000E4630000}"/>
    <cellStyle name="annee semestre 4 2 2 2 2 2 3 2 2 2 2 3 2 3 3 2 2 4" xfId="29378" xr:uid="{00000000-0005-0000-0000-0000E5630000}"/>
    <cellStyle name="annee semestre 4 2 2 2 2 2 3 2 2 2 2 3 2 3 3 3" xfId="16014" xr:uid="{00000000-0005-0000-0000-0000E6630000}"/>
    <cellStyle name="annee semestre 4 2 2 2 2 2 3 2 2 2 2 3 2 3 3 3 2" xfId="18636" xr:uid="{00000000-0005-0000-0000-0000E7630000}"/>
    <cellStyle name="annee semestre 4 2 2 2 2 2 3 2 2 2 2 3 2 3 3 3 2 2" xfId="34330" xr:uid="{00000000-0005-0000-0000-0000E8630000}"/>
    <cellStyle name="annee semestre 4 2 2 2 2 2 3 2 2 2 2 3 2 3 3 3 3" xfId="31093" xr:uid="{00000000-0005-0000-0000-0000E9630000}"/>
    <cellStyle name="annee semestre 4 2 2 2 2 2 3 2 2 2 2 3 2 3 3 4" xfId="28340" xr:uid="{00000000-0005-0000-0000-0000EA630000}"/>
    <cellStyle name="annee semestre 4 2 2 2 2 2 3 2 2 2 2 3 2 4" xfId="15770" xr:uid="{00000000-0005-0000-0000-0000EB630000}"/>
    <cellStyle name="annee semestre 4 2 2 2 2 2 3 2 2 2 2 3 2 4 2" xfId="10248" xr:uid="{00000000-0005-0000-0000-0000EC630000}"/>
    <cellStyle name="annee semestre 4 2 2 2 2 2 3 2 2 2 2 3 2 4 2 2" xfId="34086" xr:uid="{00000000-0005-0000-0000-0000ED630000}"/>
    <cellStyle name="annee semestre 4 2 2 2 2 2 3 2 2 2 2 3 2 4 3" xfId="20970" xr:uid="{00000000-0005-0000-0000-0000EE630000}"/>
    <cellStyle name="annee semestre 4 2 2 2 2 2 3 2 2 2 2 3 2 5" xfId="26283" xr:uid="{00000000-0005-0000-0000-0000EF630000}"/>
    <cellStyle name="annee semestre 4 2 2 2 2 2 3 2 2 2 2 4" xfId="14854" xr:uid="{00000000-0005-0000-0000-0000F0630000}"/>
    <cellStyle name="annee semestre 4 2 2 2 2 2 3 2 2 2 2 4 2" xfId="13073" xr:uid="{00000000-0005-0000-0000-0000F1630000}"/>
    <cellStyle name="annee semestre 4 2 2 2 2 2 3 2 2 2 2 4 2 2" xfId="33176" xr:uid="{00000000-0005-0000-0000-0000F2630000}"/>
    <cellStyle name="annee semestre 4 2 2 2 2 2 3 2 2 2 2 4 3" xfId="25095" xr:uid="{00000000-0005-0000-0000-0000F3630000}"/>
    <cellStyle name="annee semestre 4 2 2 2 2 2 3 2 2 2 2 5" xfId="22780" xr:uid="{00000000-0005-0000-0000-0000F4630000}"/>
    <cellStyle name="annee semestre 4 2 2 2 2 2 3 2 2 3" xfId="15135" xr:uid="{00000000-0005-0000-0000-0000F5630000}"/>
    <cellStyle name="annee semestre 4 2 2 2 2 2 3 2 2 3 2" xfId="20483" xr:uid="{00000000-0005-0000-0000-0000F6630000}"/>
    <cellStyle name="annee semestre 4 2 2 2 2 2 3 2 2 3 2 2" xfId="33454" xr:uid="{00000000-0005-0000-0000-0000F7630000}"/>
    <cellStyle name="annee semestre 4 2 2 2 2 2 3 2 2 3 3" xfId="23203" xr:uid="{00000000-0005-0000-0000-0000F8630000}"/>
    <cellStyle name="annee semestre 4 2 2 2 2 2 3 2 2 4" xfId="22149" xr:uid="{00000000-0005-0000-0000-0000F9630000}"/>
    <cellStyle name="annee semestre 4 2 2 2 2 2 3 3" xfId="640" xr:uid="{00000000-0005-0000-0000-0000FA630000}"/>
    <cellStyle name="annee semestre 4 2 2 2 2 2 3 3 2" xfId="898" xr:uid="{00000000-0005-0000-0000-0000FB630000}"/>
    <cellStyle name="annee semestre 4 2 2 2 2 2 3 3 2 2" xfId="957" xr:uid="{00000000-0005-0000-0000-0000FC630000}"/>
    <cellStyle name="annee semestre 4 2 2 2 2 2 3 3 2 2 2" xfId="1349" xr:uid="{00000000-0005-0000-0000-0000FD630000}"/>
    <cellStyle name="annee semestre 4 2 2 2 2 2 3 3 2 2 2 2" xfId="1595" xr:uid="{00000000-0005-0000-0000-0000FE630000}"/>
    <cellStyle name="annee semestre 4 2 2 2 2 2 3 3 2 2 2 2 2" xfId="1799" xr:uid="{00000000-0005-0000-0000-0000FF630000}"/>
    <cellStyle name="annee semestre 4 2 2 2 2 2 3 3 2 2 2 2 2 2" xfId="2077" xr:uid="{00000000-0005-0000-0000-000000640000}"/>
    <cellStyle name="annee semestre 4 2 2 2 2 2 3 3 2 2 2 2 2 2 2" xfId="2498" xr:uid="{00000000-0005-0000-0000-000001640000}"/>
    <cellStyle name="annee semestre 4 2 2 2 2 2 3 3 2 2 2 2 2 2 2 2" xfId="2967" xr:uid="{00000000-0005-0000-0000-000002640000}"/>
    <cellStyle name="annee semestre 4 2 2 2 2 2 3 3 2 2 2 2 2 2 2 2 2" xfId="3964" xr:uid="{00000000-0005-0000-0000-000003640000}"/>
    <cellStyle name="annee semestre 4 2 2 2 2 2 3 3 2 2 2 2 2 2 2 2 2 2" xfId="4447" xr:uid="{00000000-0005-0000-0000-000004640000}"/>
    <cellStyle name="annee semestre 4 2 2 2 2 2 3 3 2 2 2 2 2 2 2 2 2 2 2" xfId="5530" xr:uid="{00000000-0005-0000-0000-000005640000}"/>
    <cellStyle name="annee semestre 4 2 2 2 2 2 3 3 2 2 2 2 2 2 2 2 2 2 2 2" xfId="6628" xr:uid="{00000000-0005-0000-0000-000006640000}"/>
    <cellStyle name="annee semestre 4 2 2 2 2 2 3 3 2 2 2 2 2 2 2 2 2 2 2 2 2" xfId="6258" xr:uid="{00000000-0005-0000-0000-000007640000}"/>
    <cellStyle name="annee semestre 4 2 2 2 2 2 3 3 2 2 2 2 2 2 2 2 2 2 2 2 2 2" xfId="7639" xr:uid="{00000000-0005-0000-0000-000008640000}"/>
    <cellStyle name="annee semestre 4 2 2 2 2 2 3 3 2 2 2 2 2 2 2 2 2 2 2 2 2 2 2" xfId="13384" xr:uid="{00000000-0005-0000-0000-000009640000}"/>
    <cellStyle name="annee semestre 4 2 2 2 2 2 3 3 2 2 2 2 2 2 2 2 2 2 2 2 2 2 2 2" xfId="19172" xr:uid="{00000000-0005-0000-0000-00000A640000}"/>
    <cellStyle name="annee semestre 4 2 2 2 2 2 3 3 2 2 2 2 2 2 2 2 2 2 2 2 2 2 2 2 2" xfId="31710" xr:uid="{00000000-0005-0000-0000-00000B640000}"/>
    <cellStyle name="annee semestre 4 2 2 2 2 2 3 3 2 2 2 2 2 2 2 2 2 2 2 2 2 2 2 3" xfId="20691" xr:uid="{00000000-0005-0000-0000-00000C640000}"/>
    <cellStyle name="annee semestre 4 2 2 2 2 2 3 3 2 2 2 2 2 2 2 2 2 2 2 2 2 2 3" xfId="31413" xr:uid="{00000000-0005-0000-0000-00000D640000}"/>
    <cellStyle name="annee semestre 4 2 2 2 2 2 3 3 2 2 2 2 2 2 2 2 2 2 2 2 2 3" xfId="18528" xr:uid="{00000000-0005-0000-0000-00000E640000}"/>
    <cellStyle name="annee semestre 4 2 2 2 2 2 3 3 2 2 2 2 2 2 2 2 2 2 2 2 2 3 2" xfId="12817" xr:uid="{00000000-0005-0000-0000-00000F640000}"/>
    <cellStyle name="annee semestre 4 2 2 2 2 2 3 3 2 2 2 2 2 2 2 2 2 2 2 2 2 3 2 2" xfId="36843" xr:uid="{00000000-0005-0000-0000-000010640000}"/>
    <cellStyle name="annee semestre 4 2 2 2 2 2 3 3 2 2 2 2 2 2 2 2 2 2 2 2 2 3 3" xfId="21950" xr:uid="{00000000-0005-0000-0000-000011640000}"/>
    <cellStyle name="annee semestre 4 2 2 2 2 2 3 3 2 2 2 2 2 2 2 2 2 2 2 2 2 4" xfId="28617" xr:uid="{00000000-0005-0000-0000-000012640000}"/>
    <cellStyle name="annee semestre 4 2 2 2 2 2 3 3 2 2 2 2 2 2 2 2 2 2 2 2 3" xfId="10786" xr:uid="{00000000-0005-0000-0000-000013640000}"/>
    <cellStyle name="annee semestre 4 2 2 2 2 2 3 3 2 2 2 2 2 2 2 2 2 2 2 2 3 2" xfId="12010" xr:uid="{00000000-0005-0000-0000-000014640000}"/>
    <cellStyle name="annee semestre 4 2 2 2 2 2 3 3 2 2 2 2 2 2 2 2 2 2 2 2 3 2 2" xfId="13366" xr:uid="{00000000-0005-0000-0000-000015640000}"/>
    <cellStyle name="annee semestre 4 2 2 2 2 2 3 3 2 2 2 2 2 2 2 2 2 2 2 2 3 2 2 2" xfId="9709" xr:uid="{00000000-0005-0000-0000-000016640000}"/>
    <cellStyle name="annee semestre 4 2 2 2 2 2 3 3 2 2 2 2 2 2 2 2 2 2 2 2 3 2 2 2 2" xfId="31692" xr:uid="{00000000-0005-0000-0000-000017640000}"/>
    <cellStyle name="annee semestre 4 2 2 2 2 2 3 3 2 2 2 2 2 2 2 2 2 2 2 2 3 2 2 3" xfId="27505" xr:uid="{00000000-0005-0000-0000-000018640000}"/>
    <cellStyle name="annee semestre 4 2 2 2 2 2 3 3 2 2 2 2 2 2 2 2 2 2 2 2 3 2 3" xfId="30142" xr:uid="{00000000-0005-0000-0000-000019640000}"/>
    <cellStyle name="annee semestre 4 2 2 2 2 2 3 3 2 2 2 2 2 2 2 2 2 2 2 2 3 3" xfId="14925" xr:uid="{00000000-0005-0000-0000-00001A640000}"/>
    <cellStyle name="annee semestre 4 2 2 2 2 2 3 3 2 2 2 2 2 2 2 2 2 2 2 2 3 3 2" xfId="19849" xr:uid="{00000000-0005-0000-0000-00001B640000}"/>
    <cellStyle name="annee semestre 4 2 2 2 2 2 3 3 2 2 2 2 2 2 2 2 2 2 2 2 3 3 2 2" xfId="33246" xr:uid="{00000000-0005-0000-0000-00001C640000}"/>
    <cellStyle name="annee semestre 4 2 2 2 2 2 3 3 2 2 2 2 2 2 2 2 2 2 2 2 3 3 3" xfId="27713" xr:uid="{00000000-0005-0000-0000-00001D640000}"/>
    <cellStyle name="annee semestre 4 2 2 2 2 2 3 3 2 2 2 2 2 2 2 2 2 2 2 2 3 4" xfId="24690" xr:uid="{00000000-0005-0000-0000-00001E640000}"/>
    <cellStyle name="annee semestre 4 2 2 2 2 2 3 3 2 2 2 2 2 2 2 2 2 2 2 3" xfId="16370" xr:uid="{00000000-0005-0000-0000-00001F640000}"/>
    <cellStyle name="annee semestre 4 2 2 2 2 2 3 3 2 2 2 2 2 2 2 2 2 2 2 3 2" xfId="18630" xr:uid="{00000000-0005-0000-0000-000020640000}"/>
    <cellStyle name="annee semestre 4 2 2 2 2 2 3 3 2 2 2 2 2 2 2 2 2 2 2 3 2 2" xfId="34685" xr:uid="{00000000-0005-0000-0000-000021640000}"/>
    <cellStyle name="annee semestre 4 2 2 2 2 2 3 3 2 2 2 2 2 2 2 2 2 2 2 3 3" xfId="29973" xr:uid="{00000000-0005-0000-0000-000022640000}"/>
    <cellStyle name="annee semestre 4 2 2 2 2 2 3 3 2 2 2 2 2 2 2 2 2 2 2 4" xfId="27191" xr:uid="{00000000-0005-0000-0000-000023640000}"/>
    <cellStyle name="annee semestre 4 2 2 2 2 2 3 3 2 2 2 2 2 2 2 2 2 3" xfId="17511" xr:uid="{00000000-0005-0000-0000-000024640000}"/>
    <cellStyle name="annee semestre 4 2 2 2 2 2 3 3 2 2 2 2 2 2 2 2 2 3 2" xfId="12962" xr:uid="{00000000-0005-0000-0000-000025640000}"/>
    <cellStyle name="annee semestre 4 2 2 2 2 2 3 3 2 2 2 2 2 2 2 2 2 3 2 2" xfId="35826" xr:uid="{00000000-0005-0000-0000-000026640000}"/>
    <cellStyle name="annee semestre 4 2 2 2 2 2 3 3 2 2 2 2 2 2 2 2 2 3 3" xfId="31472" xr:uid="{00000000-0005-0000-0000-000027640000}"/>
    <cellStyle name="annee semestre 4 2 2 2 2 2 3 3 2 2 2 2 2 2 2 2 2 4" xfId="21724" xr:uid="{00000000-0005-0000-0000-000028640000}"/>
    <cellStyle name="annee semestre 4 2 2 2 2 2 3 3 2 2 2 2 2 2 2 3" xfId="3449" xr:uid="{00000000-0005-0000-0000-000029640000}"/>
    <cellStyle name="annee semestre 4 2 2 2 2 2 3 3 2 2 2 2 2 2 2 3 2" xfId="4428" xr:uid="{00000000-0005-0000-0000-00002A640000}"/>
    <cellStyle name="annee semestre 4 2 2 2 2 2 3 3 2 2 2 2 2 2 2 3 2 2" xfId="5633" xr:uid="{00000000-0005-0000-0000-00002B640000}"/>
    <cellStyle name="annee semestre 4 2 2 2 2 2 3 3 2 2 2 2 2 2 2 3 2 2 2" xfId="6838" xr:uid="{00000000-0005-0000-0000-00002C640000}"/>
    <cellStyle name="annee semestre 4 2 2 2 2 2 3 3 2 2 2 2 2 2 2 3 2 2 2 2" xfId="6066" xr:uid="{00000000-0005-0000-0000-00002D640000}"/>
    <cellStyle name="annee semestre 4 2 2 2 2 2 3 3 2 2 2 2 2 2 2 3 2 2 2 2 2" xfId="7849" xr:uid="{00000000-0005-0000-0000-00002E640000}"/>
    <cellStyle name="annee semestre 4 2 2 2 2 2 3 3 2 2 2 2 2 2 2 3 2 2 2 2 2 2" xfId="13417" xr:uid="{00000000-0005-0000-0000-00002F640000}"/>
    <cellStyle name="annee semestre 4 2 2 2 2 2 3 3 2 2 2 2 2 2 2 3 2 2 2 2 2 2 2" xfId="20581" xr:uid="{00000000-0005-0000-0000-000030640000}"/>
    <cellStyle name="annee semestre 4 2 2 2 2 2 3 3 2 2 2 2 2 2 2 3 2 2 2 2 2 2 2 2" xfId="31743" xr:uid="{00000000-0005-0000-0000-000031640000}"/>
    <cellStyle name="annee semestre 4 2 2 2 2 2 3 3 2 2 2 2 2 2 2 3 2 2 2 2 2 2 3" xfId="21355" xr:uid="{00000000-0005-0000-0000-000032640000}"/>
    <cellStyle name="annee semestre 4 2 2 2 2 2 3 3 2 2 2 2 2 2 2 3 2 2 2 2 2 3" xfId="22128" xr:uid="{00000000-0005-0000-0000-000033640000}"/>
    <cellStyle name="annee semestre 4 2 2 2 2 2 3 3 2 2 2 2 2 2 2 3 2 2 2 2 3" xfId="18550" xr:uid="{00000000-0005-0000-0000-000034640000}"/>
    <cellStyle name="annee semestre 4 2 2 2 2 2 3 3 2 2 2 2 2 2 2 3 2 2 2 2 3 2" xfId="10066" xr:uid="{00000000-0005-0000-0000-000035640000}"/>
    <cellStyle name="annee semestre 4 2 2 2 2 2 3 3 2 2 2 2 2 2 2 3 2 2 2 2 3 2 2" xfId="36865" xr:uid="{00000000-0005-0000-0000-000036640000}"/>
    <cellStyle name="annee semestre 4 2 2 2 2 2 3 3 2 2 2 2 2 2 2 3 2 2 2 2 3 3" xfId="29333" xr:uid="{00000000-0005-0000-0000-000037640000}"/>
    <cellStyle name="annee semestre 4 2 2 2 2 2 3 3 2 2 2 2 2 2 2 3 2 2 2 2 4" xfId="25122" xr:uid="{00000000-0005-0000-0000-000038640000}"/>
    <cellStyle name="annee semestre 4 2 2 2 2 2 3 3 2 2 2 2 2 2 2 3 2 2 2 3" xfId="10996" xr:uid="{00000000-0005-0000-0000-000039640000}"/>
    <cellStyle name="annee semestre 4 2 2 2 2 2 3 3 2 2 2 2 2 2 2 3 2 2 2 3 2" xfId="12300" xr:uid="{00000000-0005-0000-0000-00003A640000}"/>
    <cellStyle name="annee semestre 4 2 2 2 2 2 3 3 2 2 2 2 2 2 2 3 2 2 2 3 2 2" xfId="14476" xr:uid="{00000000-0005-0000-0000-00003B640000}"/>
    <cellStyle name="annee semestre 4 2 2 2 2 2 3 3 2 2 2 2 2 2 2 3 2 2 2 3 2 2 2" xfId="19742" xr:uid="{00000000-0005-0000-0000-00003C640000}"/>
    <cellStyle name="annee semestre 4 2 2 2 2 2 3 3 2 2 2 2 2 2 2 3 2 2 2 3 2 2 2 2" xfId="32802" xr:uid="{00000000-0005-0000-0000-00003D640000}"/>
    <cellStyle name="annee semestre 4 2 2 2 2 2 3 3 2 2 2 2 2 2 2 3 2 2 2 3 2 2 3" xfId="26761" xr:uid="{00000000-0005-0000-0000-00003E640000}"/>
    <cellStyle name="annee semestre 4 2 2 2 2 2 3 3 2 2 2 2 2 2 2 3 2 2 2 3 2 3" xfId="30683" xr:uid="{00000000-0005-0000-0000-00003F640000}"/>
    <cellStyle name="annee semestre 4 2 2 2 2 2 3 3 2 2 2 2 2 2 2 3 2 2 2 3 3" xfId="15620" xr:uid="{00000000-0005-0000-0000-000040640000}"/>
    <cellStyle name="annee semestre 4 2 2 2 2 2 3 3 2 2 2 2 2 2 2 3 2 2 2 3 3 2" xfId="20253" xr:uid="{00000000-0005-0000-0000-000041640000}"/>
    <cellStyle name="annee semestre 4 2 2 2 2 2 3 3 2 2 2 2 2 2 2 3 2 2 2 3 3 2 2" xfId="33937" xr:uid="{00000000-0005-0000-0000-000042640000}"/>
    <cellStyle name="annee semestre 4 2 2 2 2 2 3 3 2 2 2 2 2 2 2 3 2 2 2 3 3 3" xfId="30343" xr:uid="{00000000-0005-0000-0000-000043640000}"/>
    <cellStyle name="annee semestre 4 2 2 2 2 2 3 3 2 2 2 2 2 2 2 3 2 2 2 3 4" xfId="22878" xr:uid="{00000000-0005-0000-0000-000044640000}"/>
    <cellStyle name="annee semestre 4 2 2 2 2 2 3 3 2 2 2 2 2 2 2 3 2 2 3" xfId="17691" xr:uid="{00000000-0005-0000-0000-000045640000}"/>
    <cellStyle name="annee semestre 4 2 2 2 2 2 3 3 2 2 2 2 2 2 2 3 2 2 3 2" xfId="20496" xr:uid="{00000000-0005-0000-0000-000046640000}"/>
    <cellStyle name="annee semestre 4 2 2 2 2 2 3 3 2 2 2 2 2 2 2 3 2 2 3 2 2" xfId="36006" xr:uid="{00000000-0005-0000-0000-000047640000}"/>
    <cellStyle name="annee semestre 4 2 2 2 2 2 3 3 2 2 2 2 2 2 2 3 2 2 3 3" xfId="31168" xr:uid="{00000000-0005-0000-0000-000048640000}"/>
    <cellStyle name="annee semestre 4 2 2 2 2 2 3 3 2 2 2 2 2 2 2 3 2 2 4" xfId="22074" xr:uid="{00000000-0005-0000-0000-000049640000}"/>
    <cellStyle name="annee semestre 4 2 2 2 2 2 3 3 2 2 2 2 2 2 2 3 3" xfId="15804" xr:uid="{00000000-0005-0000-0000-00004A640000}"/>
    <cellStyle name="annee semestre 4 2 2 2 2 2 3 3 2 2 2 2 2 2 2 3 3 2" xfId="8239" xr:uid="{00000000-0005-0000-0000-00004B640000}"/>
    <cellStyle name="annee semestre 4 2 2 2 2 2 3 3 2 2 2 2 2 2 2 3 3 2 2" xfId="34120" xr:uid="{00000000-0005-0000-0000-00004C640000}"/>
    <cellStyle name="annee semestre 4 2 2 2 2 2 3 3 2 2 2 2 2 2 2 3 3 3" xfId="29631" xr:uid="{00000000-0005-0000-0000-00004D640000}"/>
    <cellStyle name="annee semestre 4 2 2 2 2 2 3 3 2 2 2 2 2 2 2 3 4" xfId="23507" xr:uid="{00000000-0005-0000-0000-00004E640000}"/>
    <cellStyle name="annee semestre 4 2 2 2 2 2 3 3 2 2 2 2 2 3" xfId="2700" xr:uid="{00000000-0005-0000-0000-00004F640000}"/>
    <cellStyle name="annee semestre 4 2 2 2 2 2 3 3 2 2 2 2 2 3 2" xfId="2752" xr:uid="{00000000-0005-0000-0000-000050640000}"/>
    <cellStyle name="annee semestre 4 2 2 2 2 2 3 3 2 2 2 2 2 3 2 2" xfId="4065" xr:uid="{00000000-0005-0000-0000-000051640000}"/>
    <cellStyle name="annee semestre 4 2 2 2 2 2 3 3 2 2 2 2 2 3 2 2 2" xfId="4539" xr:uid="{00000000-0005-0000-0000-000052640000}"/>
    <cellStyle name="annee semestre 4 2 2 2 2 2 3 3 2 2 2 2 2 3 2 2 2 2" xfId="5591" xr:uid="{00000000-0005-0000-0000-000053640000}"/>
    <cellStyle name="annee semestre 4 2 2 2 2 2 3 3 2 2 2 2 2 3 2 2 2 2 2" xfId="6368" xr:uid="{00000000-0005-0000-0000-000054640000}"/>
    <cellStyle name="annee semestre 4 2 2 2 2 2 3 3 2 2 2 2 2 3 2 2 2 2 2 2" xfId="5955" xr:uid="{00000000-0005-0000-0000-000055640000}"/>
    <cellStyle name="annee semestre 4 2 2 2 2 2 3 3 2 2 2 2 2 3 2 2 2 2 2 2 2" xfId="7379" xr:uid="{00000000-0005-0000-0000-000056640000}"/>
    <cellStyle name="annee semestre 4 2 2 2 2 2 3 3 2 2 2 2 2 3 2 2 2 2 2 2 2 2" xfId="13847" xr:uid="{00000000-0005-0000-0000-000057640000}"/>
    <cellStyle name="annee semestre 4 2 2 2 2 2 3 3 2 2 2 2 2 3 2 2 2 2 2 2 2 2 2" xfId="8680" xr:uid="{00000000-0005-0000-0000-000058640000}"/>
    <cellStyle name="annee semestre 4 2 2 2 2 2 3 3 2 2 2 2 2 3 2 2 2 2 2 2 2 2 2 2" xfId="32173" xr:uid="{00000000-0005-0000-0000-000059640000}"/>
    <cellStyle name="annee semestre 4 2 2 2 2 2 3 3 2 2 2 2 2 3 2 2 2 2 2 2 2 2 3" xfId="30931" xr:uid="{00000000-0005-0000-0000-00005A640000}"/>
    <cellStyle name="annee semestre 4 2 2 2 2 2 3 3 2 2 2 2 2 3 2 2 2 2 2 2 2 3" xfId="31313" xr:uid="{00000000-0005-0000-0000-00005B640000}"/>
    <cellStyle name="annee semestre 4 2 2 2 2 2 3 3 2 2 2 2 2 3 2 2 2 2 2 2 3" xfId="17290" xr:uid="{00000000-0005-0000-0000-00005C640000}"/>
    <cellStyle name="annee semestre 4 2 2 2 2 2 3 3 2 2 2 2 2 3 2 2 2 2 2 2 3 2" xfId="8105" xr:uid="{00000000-0005-0000-0000-00005D640000}"/>
    <cellStyle name="annee semestre 4 2 2 2 2 2 3 3 2 2 2 2 2 3 2 2 2 2 2 2 3 2 2" xfId="35605" xr:uid="{00000000-0005-0000-0000-00005E640000}"/>
    <cellStyle name="annee semestre 4 2 2 2 2 2 3 3 2 2 2 2 2 3 2 2 2 2 2 2 3 3" xfId="21692" xr:uid="{00000000-0005-0000-0000-00005F640000}"/>
    <cellStyle name="annee semestre 4 2 2 2 2 2 3 3 2 2 2 2 2 3 2 2 2 2 2 2 4" xfId="27544" xr:uid="{00000000-0005-0000-0000-000060640000}"/>
    <cellStyle name="annee semestre 4 2 2 2 2 2 3 3 2 2 2 2 2 3 2 2 2 2 2 3" xfId="10526" xr:uid="{00000000-0005-0000-0000-000061640000}"/>
    <cellStyle name="annee semestre 4 2 2 2 2 2 3 3 2 2 2 2 2 3 2 2 2 2 2 3 2" xfId="11905" xr:uid="{00000000-0005-0000-0000-000062640000}"/>
    <cellStyle name="annee semestre 4 2 2 2 2 2 3 3 2 2 2 2 2 3 2 2 2 2 2 3 2 2" xfId="14301" xr:uid="{00000000-0005-0000-0000-000063640000}"/>
    <cellStyle name="annee semestre 4 2 2 2 2 2 3 3 2 2 2 2 2 3 2 2 2 2 2 3 2 2 2" xfId="8315" xr:uid="{00000000-0005-0000-0000-000064640000}"/>
    <cellStyle name="annee semestre 4 2 2 2 2 2 3 3 2 2 2 2 2 3 2 2 2 2 2 3 2 2 2 2" xfId="32627" xr:uid="{00000000-0005-0000-0000-000065640000}"/>
    <cellStyle name="annee semestre 4 2 2 2 2 2 3 3 2 2 2 2 2 3 2 2 2 2 2 3 2 2 3" xfId="27727" xr:uid="{00000000-0005-0000-0000-000066640000}"/>
    <cellStyle name="annee semestre 4 2 2 2 2 2 3 3 2 2 2 2 2 3 2 2 2 2 2 3 2 3" xfId="25648" xr:uid="{00000000-0005-0000-0000-000067640000}"/>
    <cellStyle name="annee semestre 4 2 2 2 2 2 3 3 2 2 2 2 2 3 2 2 2 2 2 3 3" xfId="16947" xr:uid="{00000000-0005-0000-0000-000068640000}"/>
    <cellStyle name="annee semestre 4 2 2 2 2 2 3 3 2 2 2 2 2 3 2 2 2 2 2 3 3 2" xfId="9837" xr:uid="{00000000-0005-0000-0000-000069640000}"/>
    <cellStyle name="annee semestre 4 2 2 2 2 2 3 3 2 2 2 2 2 3 2 2 2 2 2 3 3 2 2" xfId="35262" xr:uid="{00000000-0005-0000-0000-00006A640000}"/>
    <cellStyle name="annee semestre 4 2 2 2 2 2 3 3 2 2 2 2 2 3 2 2 2 2 2 3 3 3" xfId="22996" xr:uid="{00000000-0005-0000-0000-00006B640000}"/>
    <cellStyle name="annee semestre 4 2 2 2 2 2 3 3 2 2 2 2 2 3 2 2 2 2 2 3 4" xfId="29400" xr:uid="{00000000-0005-0000-0000-00006C640000}"/>
    <cellStyle name="annee semestre 4 2 2 2 2 2 3 3 2 2 2 2 2 3 2 2 2 2 3" xfId="15694" xr:uid="{00000000-0005-0000-0000-00006D640000}"/>
    <cellStyle name="annee semestre 4 2 2 2 2 2 3 3 2 2 2 2 2 3 2 2 2 2 3 2" xfId="20323" xr:uid="{00000000-0005-0000-0000-00006E640000}"/>
    <cellStyle name="annee semestre 4 2 2 2 2 2 3 3 2 2 2 2 2 3 2 2 2 2 3 2 2" xfId="34010" xr:uid="{00000000-0005-0000-0000-00006F640000}"/>
    <cellStyle name="annee semestre 4 2 2 2 2 2 3 3 2 2 2 2 2 3 2 2 2 2 3 3" xfId="25909" xr:uid="{00000000-0005-0000-0000-000070640000}"/>
    <cellStyle name="annee semestre 4 2 2 2 2 2 3 3 2 2 2 2 2 3 2 2 2 2 4" xfId="27799" xr:uid="{00000000-0005-0000-0000-000071640000}"/>
    <cellStyle name="annee semestre 4 2 2 2 2 2 3 3 2 2 2 2 2 3 2 2 3" xfId="17255" xr:uid="{00000000-0005-0000-0000-000072640000}"/>
    <cellStyle name="annee semestre 4 2 2 2 2 2 3 3 2 2 2 2 2 3 2 2 3 2" xfId="11380" xr:uid="{00000000-0005-0000-0000-000073640000}"/>
    <cellStyle name="annee semestre 4 2 2 2 2 2 3 3 2 2 2 2 2 3 2 2 3 2 2" xfId="35570" xr:uid="{00000000-0005-0000-0000-000074640000}"/>
    <cellStyle name="annee semestre 4 2 2 2 2 2 3 3 2 2 2 2 2 3 2 2 3 3" xfId="30732" xr:uid="{00000000-0005-0000-0000-000075640000}"/>
    <cellStyle name="annee semestre 4 2 2 2 2 2 3 3 2 2 2 2 2 3 2 2 4" xfId="25907" xr:uid="{00000000-0005-0000-0000-000076640000}"/>
    <cellStyle name="annee semestre 4 2 2 2 2 2 3 3 2 2 2 2 2 3 3" xfId="3236" xr:uid="{00000000-0005-0000-0000-000077640000}"/>
    <cellStyle name="annee semestre 4 2 2 2 2 2 3 3 2 2 2 2 2 3 3 2" xfId="3602" xr:uid="{00000000-0005-0000-0000-000078640000}"/>
    <cellStyle name="annee semestre 4 2 2 2 2 2 3 3 2 2 2 2 2 3 3 2 2" xfId="4946" xr:uid="{00000000-0005-0000-0000-000079640000}"/>
    <cellStyle name="annee semestre 4 2 2 2 2 2 3 3 2 2 2 2 2 3 3 2 2 2" xfId="7157" xr:uid="{00000000-0005-0000-0000-00007A640000}"/>
    <cellStyle name="annee semestre 4 2 2 2 2 2 3 3 2 2 2 2 2 3 3 2 2 2 2" xfId="6025" xr:uid="{00000000-0005-0000-0000-00007B640000}"/>
    <cellStyle name="annee semestre 4 2 2 2 2 2 3 3 2 2 2 2 2 3 3 2 2 2 2 2" xfId="8072" xr:uid="{00000000-0005-0000-0000-00007C640000}"/>
    <cellStyle name="annee semestre 4 2 2 2 2 2 3 3 2 2 2 2 2 3 3 2 2 2 2 2 2" xfId="13622" xr:uid="{00000000-0005-0000-0000-00007D640000}"/>
    <cellStyle name="annee semestre 4 2 2 2 2 2 3 3 2 2 2 2 2 3 3 2 2 2 2 2 2 2" xfId="20446" xr:uid="{00000000-0005-0000-0000-00007E640000}"/>
    <cellStyle name="annee semestre 4 2 2 2 2 2 3 3 2 2 2 2 2 3 3 2 2 2 2 2 2 2 2" xfId="31948" xr:uid="{00000000-0005-0000-0000-00007F640000}"/>
    <cellStyle name="annee semestre 4 2 2 2 2 2 3 3 2 2 2 2 2 3 3 2 2 2 2 2 2 3" xfId="21920" xr:uid="{00000000-0005-0000-0000-000080640000}"/>
    <cellStyle name="annee semestre 4 2 2 2 2 2 3 3 2 2 2 2 2 3 3 2 2 2 2 2 3" xfId="22913" xr:uid="{00000000-0005-0000-0000-000081640000}"/>
    <cellStyle name="annee semestre 4 2 2 2 2 2 3 3 2 2 2 2 2 3 3 2 2 2 2 3" xfId="15457" xr:uid="{00000000-0005-0000-0000-000082640000}"/>
    <cellStyle name="annee semestre 4 2 2 2 2 2 3 3 2 2 2 2 2 3 3 2 2 2 2 3 2" xfId="11685" xr:uid="{00000000-0005-0000-0000-000083640000}"/>
    <cellStyle name="annee semestre 4 2 2 2 2 2 3 3 2 2 2 2 2 3 3 2 2 2 2 3 2 2" xfId="33776" xr:uid="{00000000-0005-0000-0000-000084640000}"/>
    <cellStyle name="annee semestre 4 2 2 2 2 2 3 3 2 2 2 2 2 3 3 2 2 2 2 3 3" xfId="24515" xr:uid="{00000000-0005-0000-0000-000085640000}"/>
    <cellStyle name="annee semestre 4 2 2 2 2 2 3 3 2 2 2 2 2 3 3 2 2 2 2 4" xfId="26020" xr:uid="{00000000-0005-0000-0000-000086640000}"/>
    <cellStyle name="annee semestre 4 2 2 2 2 2 3 3 2 2 2 2 2 3 3 2 2 2 3" xfId="11219" xr:uid="{00000000-0005-0000-0000-000087640000}"/>
    <cellStyle name="annee semestre 4 2 2 2 2 2 3 3 2 2 2 2 2 3 3 2 2 2 3 2" xfId="12595" xr:uid="{00000000-0005-0000-0000-000088640000}"/>
    <cellStyle name="annee semestre 4 2 2 2 2 2 3 3 2 2 2 2 2 3 3 2 2 2 3 2 2" xfId="14771" xr:uid="{00000000-0005-0000-0000-000089640000}"/>
    <cellStyle name="annee semestre 4 2 2 2 2 2 3 3 2 2 2 2 2 3 3 2 2 2 3 2 2 2" xfId="9399" xr:uid="{00000000-0005-0000-0000-00008A640000}"/>
    <cellStyle name="annee semestre 4 2 2 2 2 2 3 3 2 2 2 2 2 3 3 2 2 2 3 2 2 2 2" xfId="33097" xr:uid="{00000000-0005-0000-0000-00008B640000}"/>
    <cellStyle name="annee semestre 4 2 2 2 2 2 3 3 2 2 2 2 2 3 3 2 2 2 3 2 2 3" xfId="27439" xr:uid="{00000000-0005-0000-0000-00008C640000}"/>
    <cellStyle name="annee semestre 4 2 2 2 2 2 3 3 2 2 2 2 2 3 3 2 2 2 3 2 3" xfId="30853" xr:uid="{00000000-0005-0000-0000-00008D640000}"/>
    <cellStyle name="annee semestre 4 2 2 2 2 2 3 3 2 2 2 2 2 3 3 2 2 2 3 3" xfId="17359" xr:uid="{00000000-0005-0000-0000-00008E640000}"/>
    <cellStyle name="annee semestre 4 2 2 2 2 2 3 3 2 2 2 2 2 3 3 2 2 2 3 3 2" xfId="8747" xr:uid="{00000000-0005-0000-0000-00008F640000}"/>
    <cellStyle name="annee semestre 4 2 2 2 2 2 3 3 2 2 2 2 2 3 3 2 2 2 3 3 2 2" xfId="35674" xr:uid="{00000000-0005-0000-0000-000090640000}"/>
    <cellStyle name="annee semestre 4 2 2 2 2 2 3 3 2 2 2 2 2 3 3 2 2 2 3 3 3" xfId="25637" xr:uid="{00000000-0005-0000-0000-000091640000}"/>
    <cellStyle name="annee semestre 4 2 2 2 2 2 3 3 2 2 2 2 2 3 3 2 2 2 3 4" xfId="25763" xr:uid="{00000000-0005-0000-0000-000092640000}"/>
    <cellStyle name="annee semestre 4 2 2 2 2 2 3 3 2 2 2 2 2 3 3 2 2 3" xfId="15824" xr:uid="{00000000-0005-0000-0000-000093640000}"/>
    <cellStyle name="annee semestre 4 2 2 2 2 2 3 3 2 2 2 2 2 3 3 2 2 3 2" xfId="12699" xr:uid="{00000000-0005-0000-0000-000094640000}"/>
    <cellStyle name="annee semestre 4 2 2 2 2 2 3 3 2 2 2 2 2 3 3 2 2 3 2 2" xfId="34140" xr:uid="{00000000-0005-0000-0000-000095640000}"/>
    <cellStyle name="annee semestre 4 2 2 2 2 2 3 3 2 2 2 2 2 3 3 2 2 3 3" xfId="26157" xr:uid="{00000000-0005-0000-0000-000096640000}"/>
    <cellStyle name="annee semestre 4 2 2 2 2 2 3 3 2 2 2 2 2 3 3 2 2 4" xfId="23302" xr:uid="{00000000-0005-0000-0000-000097640000}"/>
    <cellStyle name="annee semestre 4 2 2 2 2 2 3 3 2 2 2 2 2 3 3 3" xfId="17226" xr:uid="{00000000-0005-0000-0000-000098640000}"/>
    <cellStyle name="annee semestre 4 2 2 2 2 2 3 3 2 2 2 2 2 3 3 3 2" xfId="19348" xr:uid="{00000000-0005-0000-0000-000099640000}"/>
    <cellStyle name="annee semestre 4 2 2 2 2 2 3 3 2 2 2 2 2 3 3 3 2 2" xfId="35541" xr:uid="{00000000-0005-0000-0000-00009A640000}"/>
    <cellStyle name="annee semestre 4 2 2 2 2 2 3 3 2 2 2 2 2 3 3 3 3" xfId="23670" xr:uid="{00000000-0005-0000-0000-00009B640000}"/>
    <cellStyle name="annee semestre 4 2 2 2 2 2 3 3 2 2 2 2 2 3 3 4" xfId="25578" xr:uid="{00000000-0005-0000-0000-00009C640000}"/>
    <cellStyle name="annee semestre 4 2 2 2 2 2 3 3 2 2 2 2 2 4" xfId="18229" xr:uid="{00000000-0005-0000-0000-00009D640000}"/>
    <cellStyle name="annee semestre 4 2 2 2 2 2 3 3 2 2 2 2 2 4 2" xfId="9414" xr:uid="{00000000-0005-0000-0000-00009E640000}"/>
    <cellStyle name="annee semestre 4 2 2 2 2 2 3 3 2 2 2 2 2 4 2 2" xfId="36544" xr:uid="{00000000-0005-0000-0000-00009F640000}"/>
    <cellStyle name="annee semestre 4 2 2 2 2 2 3 3 2 2 2 2 2 4 3" xfId="22348" xr:uid="{00000000-0005-0000-0000-0000A0640000}"/>
    <cellStyle name="annee semestre 4 2 2 2 2 2 3 3 2 2 2 2 2 5" xfId="22239" xr:uid="{00000000-0005-0000-0000-0000A1640000}"/>
    <cellStyle name="annee semestre 4 2 2 2 2 2 3 3 2 2 2 3" xfId="17364" xr:uid="{00000000-0005-0000-0000-0000A2640000}"/>
    <cellStyle name="annee semestre 4 2 2 2 2 2 3 3 2 2 2 3 2" xfId="9128" xr:uid="{00000000-0005-0000-0000-0000A3640000}"/>
    <cellStyle name="annee semestre 4 2 2 2 2 2 3 3 2 2 2 3 2 2" xfId="35679" xr:uid="{00000000-0005-0000-0000-0000A4640000}"/>
    <cellStyle name="annee semestre 4 2 2 2 2 2 3 3 2 2 2 3 3" xfId="22355" xr:uid="{00000000-0005-0000-0000-0000A5640000}"/>
    <cellStyle name="annee semestre 4 2 2 2 2 2 3 3 2 2 2 4" xfId="25246" xr:uid="{00000000-0005-0000-0000-0000A6640000}"/>
    <cellStyle name="annee semestre 4 2 2 2 2 2 3 3 2 2 3" xfId="1403" xr:uid="{00000000-0005-0000-0000-0000A7640000}"/>
    <cellStyle name="annee semestre 4 2 2 2 2 2 3 3 2 2 3 2" xfId="1727" xr:uid="{00000000-0005-0000-0000-0000A8640000}"/>
    <cellStyle name="annee semestre 4 2 2 2 2 2 3 3 2 2 3 2 2" xfId="2005" xr:uid="{00000000-0005-0000-0000-0000A9640000}"/>
    <cellStyle name="annee semestre 4 2 2 2 2 2 3 3 2 2 3 2 2 2" xfId="2170" xr:uid="{00000000-0005-0000-0000-0000AA640000}"/>
    <cellStyle name="annee semestre 4 2 2 2 2 2 3 3 2 2 3 2 2 2 2" xfId="2895" xr:uid="{00000000-0005-0000-0000-0000AB640000}"/>
    <cellStyle name="annee semestre 4 2 2 2 2 2 3 3 2 2 3 2 2 2 2 2" xfId="4145" xr:uid="{00000000-0005-0000-0000-0000AC640000}"/>
    <cellStyle name="annee semestre 4 2 2 2 2 2 3 3 2 2 3 2 2 2 2 2 2" xfId="4619" xr:uid="{00000000-0005-0000-0000-0000AD640000}"/>
    <cellStyle name="annee semestre 4 2 2 2 2 2 3 3 2 2 3 2 2 2 2 2 2 2" xfId="4793" xr:uid="{00000000-0005-0000-0000-0000AE640000}"/>
    <cellStyle name="annee semestre 4 2 2 2 2 2 3 3 2 2 3 2 2 2 2 2 2 2 2" xfId="6381" xr:uid="{00000000-0005-0000-0000-0000AF640000}"/>
    <cellStyle name="annee semestre 4 2 2 2 2 2 3 3 2 2 3 2 2 2 2 2 2 2 2 2" xfId="5735" xr:uid="{00000000-0005-0000-0000-0000B0640000}"/>
    <cellStyle name="annee semestre 4 2 2 2 2 2 3 3 2 2 3 2 2 2 2 2 2 2 2 2 2" xfId="7392" xr:uid="{00000000-0005-0000-0000-0000B1640000}"/>
    <cellStyle name="annee semestre 4 2 2 2 2 2 3 3 2 2 3 2 2 2 2 2 2 2 2 2 2 2" xfId="13772" xr:uid="{00000000-0005-0000-0000-0000B2640000}"/>
    <cellStyle name="annee semestre 4 2 2 2 2 2 3 3 2 2 3 2 2 2 2 2 2 2 2 2 2 2 2" xfId="8757" xr:uid="{00000000-0005-0000-0000-0000B3640000}"/>
    <cellStyle name="annee semestre 4 2 2 2 2 2 3 3 2 2 3 2 2 2 2 2 2 2 2 2 2 2 2 2" xfId="32098" xr:uid="{00000000-0005-0000-0000-0000B4640000}"/>
    <cellStyle name="annee semestre 4 2 2 2 2 2 3 3 2 2 3 2 2 2 2 2 2 2 2 2 2 2 3" xfId="25371" xr:uid="{00000000-0005-0000-0000-0000B5640000}"/>
    <cellStyle name="annee semestre 4 2 2 2 2 2 3 3 2 2 3 2 2 2 2 2 2 2 2 2 2 3" xfId="25895" xr:uid="{00000000-0005-0000-0000-0000B6640000}"/>
    <cellStyle name="annee semestre 4 2 2 2 2 2 3 3 2 2 3 2 2 2 2 2 2 2 2 2 3" xfId="16739" xr:uid="{00000000-0005-0000-0000-0000B7640000}"/>
    <cellStyle name="annee semestre 4 2 2 2 2 2 3 3 2 2 3 2 2 2 2 2 2 2 2 2 3 2" xfId="11603" xr:uid="{00000000-0005-0000-0000-0000B8640000}"/>
    <cellStyle name="annee semestre 4 2 2 2 2 2 3 3 2 2 3 2 2 2 2 2 2 2 2 2 3 2 2" xfId="35054" xr:uid="{00000000-0005-0000-0000-0000B9640000}"/>
    <cellStyle name="annee semestre 4 2 2 2 2 2 3 3 2 2 3 2 2 2 2 2 2 2 2 2 3 3" xfId="25529" xr:uid="{00000000-0005-0000-0000-0000BA640000}"/>
    <cellStyle name="annee semestre 4 2 2 2 2 2 3 3 2 2 3 2 2 2 2 2 2 2 2 2 4" xfId="22463" xr:uid="{00000000-0005-0000-0000-0000BB640000}"/>
    <cellStyle name="annee semestre 4 2 2 2 2 2 3 3 2 2 3 2 2 2 2 2 2 2 2 3" xfId="10539" xr:uid="{00000000-0005-0000-0000-0000BC640000}"/>
    <cellStyle name="annee semestre 4 2 2 2 2 2 3 3 2 2 3 2 2 2 2 2 2 2 2 3 2" xfId="12016" xr:uid="{00000000-0005-0000-0000-0000BD640000}"/>
    <cellStyle name="annee semestre 4 2 2 2 2 2 3 3 2 2 3 2 2 2 2 2 2 2 2 3 2 2" xfId="13324" xr:uid="{00000000-0005-0000-0000-0000BE640000}"/>
    <cellStyle name="annee semestre 4 2 2 2 2 2 3 3 2 2 3 2 2 2 2 2 2 2 2 3 2 2 2" xfId="20533" xr:uid="{00000000-0005-0000-0000-0000BF640000}"/>
    <cellStyle name="annee semestre 4 2 2 2 2 2 3 3 2 2 3 2 2 2 2 2 2 2 2 3 2 2 2 2" xfId="31650" xr:uid="{00000000-0005-0000-0000-0000C0640000}"/>
    <cellStyle name="annee semestre 4 2 2 2 2 2 3 3 2 2 3 2 2 2 2 2 2 2 2 3 2 2 3" xfId="20936" xr:uid="{00000000-0005-0000-0000-0000C1640000}"/>
    <cellStyle name="annee semestre 4 2 2 2 2 2 3 3 2 2 3 2 2 2 2 2 2 2 2 3 2 3" xfId="31244" xr:uid="{00000000-0005-0000-0000-0000C2640000}"/>
    <cellStyle name="annee semestre 4 2 2 2 2 2 3 3 2 2 3 2 2 2 2 2 2 2 2 3 3" xfId="18609" xr:uid="{00000000-0005-0000-0000-0000C3640000}"/>
    <cellStyle name="annee semestre 4 2 2 2 2 2 3 3 2 2 3 2 2 2 2 2 2 2 2 3 3 2" xfId="19522" xr:uid="{00000000-0005-0000-0000-0000C4640000}"/>
    <cellStyle name="annee semestre 4 2 2 2 2 2 3 3 2 2 3 2 2 2 2 2 2 2 2 3 3 2 2" xfId="36924" xr:uid="{00000000-0005-0000-0000-0000C5640000}"/>
    <cellStyle name="annee semestre 4 2 2 2 2 2 3 3 2 2 3 2 2 2 2 2 2 2 2 3 3 3" xfId="31493" xr:uid="{00000000-0005-0000-0000-0000C6640000}"/>
    <cellStyle name="annee semestre 4 2 2 2 2 2 3 3 2 2 3 2 2 2 2 2 2 2 2 3 4" xfId="22870" xr:uid="{00000000-0005-0000-0000-0000C7640000}"/>
    <cellStyle name="annee semestre 4 2 2 2 2 2 3 3 2 2 3 2 2 2 2 2 2 2 3" xfId="16498" xr:uid="{00000000-0005-0000-0000-0000C8640000}"/>
    <cellStyle name="annee semestre 4 2 2 2 2 2 3 3 2 2 3 2 2 2 2 2 2 2 3 2" xfId="8840" xr:uid="{00000000-0005-0000-0000-0000C9640000}"/>
    <cellStyle name="annee semestre 4 2 2 2 2 2 3 3 2 2 3 2 2 2 2 2 2 2 3 2 2" xfId="34813" xr:uid="{00000000-0005-0000-0000-0000CA640000}"/>
    <cellStyle name="annee semestre 4 2 2 2 2 2 3 3 2 2 3 2 2 2 2 2 2 2 3 3" xfId="22935" xr:uid="{00000000-0005-0000-0000-0000CB640000}"/>
    <cellStyle name="annee semestre 4 2 2 2 2 2 3 3 2 2 3 2 2 2 2 2 2 2 4" xfId="21294" xr:uid="{00000000-0005-0000-0000-0000CC640000}"/>
    <cellStyle name="annee semestre 4 2 2 2 2 2 3 3 2 2 3 2 2 2 2 2 3" xfId="15901" xr:uid="{00000000-0005-0000-0000-0000CD640000}"/>
    <cellStyle name="annee semestre 4 2 2 2 2 2 3 3 2 2 3 2 2 2 2 2 3 2" xfId="12730" xr:uid="{00000000-0005-0000-0000-0000CE640000}"/>
    <cellStyle name="annee semestre 4 2 2 2 2 2 3 3 2 2 3 2 2 2 2 2 3 2 2" xfId="34217" xr:uid="{00000000-0005-0000-0000-0000CF640000}"/>
    <cellStyle name="annee semestre 4 2 2 2 2 2 3 3 2 2 3 2 2 2 2 2 3 3" xfId="29424" xr:uid="{00000000-0005-0000-0000-0000D0640000}"/>
    <cellStyle name="annee semestre 4 2 2 2 2 2 3 3 2 2 3 2 2 2 2 2 4" xfId="25623" xr:uid="{00000000-0005-0000-0000-0000D1640000}"/>
    <cellStyle name="annee semestre 4 2 2 2 2 2 3 3 2 2 3 2 2 2 3" xfId="3377" xr:uid="{00000000-0005-0000-0000-0000D2640000}"/>
    <cellStyle name="annee semestre 4 2 2 2 2 2 3 3 2 2 3 2 2 2 3 2" xfId="4356" xr:uid="{00000000-0005-0000-0000-0000D3640000}"/>
    <cellStyle name="annee semestre 4 2 2 2 2 2 3 3 2 2 3 2 2 2 3 2 2" xfId="5818" xr:uid="{00000000-0005-0000-0000-0000D4640000}"/>
    <cellStyle name="annee semestre 4 2 2 2 2 2 3 3 2 2 3 2 2 2 3 2 2 2" xfId="6435" xr:uid="{00000000-0005-0000-0000-0000D5640000}"/>
    <cellStyle name="annee semestre 4 2 2 2 2 2 3 3 2 2 3 2 2 2 3 2 2 2 2" xfId="6086" xr:uid="{00000000-0005-0000-0000-0000D6640000}"/>
    <cellStyle name="annee semestre 4 2 2 2 2 2 3 3 2 2 3 2 2 2 3 2 2 2 2 2" xfId="7446" xr:uid="{00000000-0005-0000-0000-0000D7640000}"/>
    <cellStyle name="annee semestre 4 2 2 2 2 2 3 3 2 2 3 2 2 2 3 2 2 2 2 2 2" xfId="14339" xr:uid="{00000000-0005-0000-0000-0000D8640000}"/>
    <cellStyle name="annee semestre 4 2 2 2 2 2 3 3 2 2 3 2 2 2 3 2 2 2 2 2 2 2" xfId="12821" xr:uid="{00000000-0005-0000-0000-0000D9640000}"/>
    <cellStyle name="annee semestre 4 2 2 2 2 2 3 3 2 2 3 2 2 2 3 2 2 2 2 2 2 2 2" xfId="32665" xr:uid="{00000000-0005-0000-0000-0000DA640000}"/>
    <cellStyle name="annee semestre 4 2 2 2 2 2 3 3 2 2 3 2 2 2 3 2 2 2 2 2 2 3" xfId="29274" xr:uid="{00000000-0005-0000-0000-0000DB640000}"/>
    <cellStyle name="annee semestre 4 2 2 2 2 2 3 3 2 2 3 2 2 2 3 2 2 2 2 2 3" xfId="22211" xr:uid="{00000000-0005-0000-0000-0000DC640000}"/>
    <cellStyle name="annee semestre 4 2 2 2 2 2 3 3 2 2 3 2 2 2 3 2 2 2 2 3" xfId="16273" xr:uid="{00000000-0005-0000-0000-0000DD640000}"/>
    <cellStyle name="annee semestre 4 2 2 2 2 2 3 3 2 2 3 2 2 2 3 2 2 2 2 3 2" xfId="10344" xr:uid="{00000000-0005-0000-0000-0000DE640000}"/>
    <cellStyle name="annee semestre 4 2 2 2 2 2 3 3 2 2 3 2 2 2 3 2 2 2 2 3 2 2" xfId="34588" xr:uid="{00000000-0005-0000-0000-0000DF640000}"/>
    <cellStyle name="annee semestre 4 2 2 2 2 2 3 3 2 2 3 2 2 2 3 2 2 2 2 3 3" xfId="22218" xr:uid="{00000000-0005-0000-0000-0000E0640000}"/>
    <cellStyle name="annee semestre 4 2 2 2 2 2 3 3 2 2 3 2 2 2 3 2 2 2 2 4" xfId="27751" xr:uid="{00000000-0005-0000-0000-0000E1640000}"/>
    <cellStyle name="annee semestre 4 2 2 2 2 2 3 3 2 2 3 2 2 2 3 2 2 2 3" xfId="10593" xr:uid="{00000000-0005-0000-0000-0000E2640000}"/>
    <cellStyle name="annee semestre 4 2 2 2 2 2 3 3 2 2 3 2 2 2 3 2 2 2 3 2" xfId="12028" xr:uid="{00000000-0005-0000-0000-0000E3640000}"/>
    <cellStyle name="annee semestre 4 2 2 2 2 2 3 3 2 2 3 2 2 2 3 2 2 2 3 2 2" xfId="13571" xr:uid="{00000000-0005-0000-0000-0000E4640000}"/>
    <cellStyle name="annee semestre 4 2 2 2 2 2 3 3 2 2 3 2 2 2 3 2 2 2 3 2 2 2" xfId="18832" xr:uid="{00000000-0005-0000-0000-0000E5640000}"/>
    <cellStyle name="annee semestre 4 2 2 2 2 2 3 3 2 2 3 2 2 2 3 2 2 2 3 2 2 2 2" xfId="31897" xr:uid="{00000000-0005-0000-0000-0000E6640000}"/>
    <cellStyle name="annee semestre 4 2 2 2 2 2 3 3 2 2 3 2 2 2 3 2 2 2 3 2 2 3" xfId="29566" xr:uid="{00000000-0005-0000-0000-0000E7640000}"/>
    <cellStyle name="annee semestre 4 2 2 2 2 2 3 3 2 2 3 2 2 2 3 2 2 2 3 2 3" xfId="26945" xr:uid="{00000000-0005-0000-0000-0000E8640000}"/>
    <cellStyle name="annee semestre 4 2 2 2 2 2 3 3 2 2 3 2 2 2 3 2 2 2 3 3" xfId="16309" xr:uid="{00000000-0005-0000-0000-0000E9640000}"/>
    <cellStyle name="annee semestre 4 2 2 2 2 2 3 3 2 2 3 2 2 2 3 2 2 2 3 3 2" xfId="19431" xr:uid="{00000000-0005-0000-0000-0000EA640000}"/>
    <cellStyle name="annee semestre 4 2 2 2 2 2 3 3 2 2 3 2 2 2 3 2 2 2 3 3 2 2" xfId="34624" xr:uid="{00000000-0005-0000-0000-0000EB640000}"/>
    <cellStyle name="annee semestre 4 2 2 2 2 2 3 3 2 2 3 2 2 2 3 2 2 2 3 3 3" xfId="31133" xr:uid="{00000000-0005-0000-0000-0000EC640000}"/>
    <cellStyle name="annee semestre 4 2 2 2 2 2 3 3 2 2 3 2 2 2 3 2 2 2 3 4" xfId="26871" xr:uid="{00000000-0005-0000-0000-0000ED640000}"/>
    <cellStyle name="annee semestre 4 2 2 2 2 2 3 3 2 2 3 2 2 2 3 2 2 3" xfId="18567" xr:uid="{00000000-0005-0000-0000-0000EE640000}"/>
    <cellStyle name="annee semestre 4 2 2 2 2 2 3 3 2 2 3 2 2 2 3 2 2 3 2" xfId="18878" xr:uid="{00000000-0005-0000-0000-0000EF640000}"/>
    <cellStyle name="annee semestre 4 2 2 2 2 2 3 3 2 2 3 2 2 2 3 2 2 3 2 2" xfId="36882" xr:uid="{00000000-0005-0000-0000-0000F0640000}"/>
    <cellStyle name="annee semestre 4 2 2 2 2 2 3 3 2 2 3 2 2 2 3 2 2 3 3" xfId="29170" xr:uid="{00000000-0005-0000-0000-0000F1640000}"/>
    <cellStyle name="annee semestre 4 2 2 2 2 2 3 3 2 2 3 2 2 2 3 2 2 4" xfId="22001" xr:uid="{00000000-0005-0000-0000-0000F2640000}"/>
    <cellStyle name="annee semestre 4 2 2 2 2 2 3 3 2 2 3 2 2 2 3 3" xfId="15467" xr:uid="{00000000-0005-0000-0000-0000F3640000}"/>
    <cellStyle name="annee semestre 4 2 2 2 2 2 3 3 2 2 3 2 2 2 3 3 2" xfId="8852" xr:uid="{00000000-0005-0000-0000-0000F4640000}"/>
    <cellStyle name="annee semestre 4 2 2 2 2 2 3 3 2 2 3 2 2 2 3 3 2 2" xfId="33786" xr:uid="{00000000-0005-0000-0000-0000F5640000}"/>
    <cellStyle name="annee semestre 4 2 2 2 2 2 3 3 2 2 3 2 2 2 3 3 3" xfId="22414" xr:uid="{00000000-0005-0000-0000-0000F6640000}"/>
    <cellStyle name="annee semestre 4 2 2 2 2 2 3 3 2 2 3 2 2 2 3 4" xfId="21675" xr:uid="{00000000-0005-0000-0000-0000F7640000}"/>
    <cellStyle name="annee semestre 4 2 2 2 2 2 3 3 2 2 3 2 3" xfId="2628" xr:uid="{00000000-0005-0000-0000-0000F8640000}"/>
    <cellStyle name="annee semestre 4 2 2 2 2 2 3 3 2 2 3 2 3 2" xfId="2138" xr:uid="{00000000-0005-0000-0000-0000F9640000}"/>
    <cellStyle name="annee semestre 4 2 2 2 2 2 3 3 2 2 3 2 3 2 2" xfId="4110" xr:uid="{00000000-0005-0000-0000-0000FA640000}"/>
    <cellStyle name="annee semestre 4 2 2 2 2 2 3 3 2 2 3 2 3 2 2 2" xfId="4584" xr:uid="{00000000-0005-0000-0000-0000FB640000}"/>
    <cellStyle name="annee semestre 4 2 2 2 2 2 3 3 2 2 3 2 3 2 2 2 2" xfId="5449" xr:uid="{00000000-0005-0000-0000-0000FC640000}"/>
    <cellStyle name="annee semestre 4 2 2 2 2 2 3 3 2 2 3 2 3 2 2 2 2 2" xfId="6558" xr:uid="{00000000-0005-0000-0000-0000FD640000}"/>
    <cellStyle name="annee semestre 4 2 2 2 2 2 3 3 2 2 3 2 3 2 2 2 2 2 2" xfId="6068" xr:uid="{00000000-0005-0000-0000-0000FE640000}"/>
    <cellStyle name="annee semestre 4 2 2 2 2 2 3 3 2 2 3 2 3 2 2 2 2 2 2 2" xfId="7569" xr:uid="{00000000-0005-0000-0000-0000FF640000}"/>
    <cellStyle name="annee semestre 4 2 2 2 2 2 3 3 2 2 3 2 3 2 2 2 2 2 2 2 2" xfId="13288" xr:uid="{00000000-0005-0000-0000-000000650000}"/>
    <cellStyle name="annee semestre 4 2 2 2 2 2 3 3 2 2 3 2 3 2 2 2 2 2 2 2 2 2" xfId="8946" xr:uid="{00000000-0005-0000-0000-000001650000}"/>
    <cellStyle name="annee semestre 4 2 2 2 2 2 3 3 2 2 3 2 3 2 2 2 2 2 2 2 2 2 2" xfId="31614" xr:uid="{00000000-0005-0000-0000-000002650000}"/>
    <cellStyle name="annee semestre 4 2 2 2 2 2 3 3 2 2 3 2 3 2 2 2 2 2 2 2 2 3" xfId="29939" xr:uid="{00000000-0005-0000-0000-000003650000}"/>
    <cellStyle name="annee semestre 4 2 2 2 2 2 3 3 2 2 3 2 3 2 2 2 2 2 2 2 3" xfId="23038" xr:uid="{00000000-0005-0000-0000-000004650000}"/>
    <cellStyle name="annee semestre 4 2 2 2 2 2 3 3 2 2 3 2 3 2 2 2 2 2 2 3" xfId="15594" xr:uid="{00000000-0005-0000-0000-000005650000}"/>
    <cellStyle name="annee semestre 4 2 2 2 2 2 3 3 2 2 3 2 3 2 2 2 2 2 2 3 2" xfId="9577" xr:uid="{00000000-0005-0000-0000-000006650000}"/>
    <cellStyle name="annee semestre 4 2 2 2 2 2 3 3 2 2 3 2 3 2 2 2 2 2 2 3 2 2" xfId="33911" xr:uid="{00000000-0005-0000-0000-000007650000}"/>
    <cellStyle name="annee semestre 4 2 2 2 2 2 3 3 2 2 3 2 3 2 2 2 2 2 2 3 3" xfId="26131" xr:uid="{00000000-0005-0000-0000-000008650000}"/>
    <cellStyle name="annee semestre 4 2 2 2 2 2 3 3 2 2 3 2 3 2 2 2 2 2 2 4" xfId="21646" xr:uid="{00000000-0005-0000-0000-000009650000}"/>
    <cellStyle name="annee semestre 4 2 2 2 2 2 3 3 2 2 3 2 3 2 2 2 2 2 3" xfId="10716" xr:uid="{00000000-0005-0000-0000-00000A650000}"/>
    <cellStyle name="annee semestre 4 2 2 2 2 2 3 3 2 2 3 2 3 2 2 2 2 2 3 2" xfId="11815" xr:uid="{00000000-0005-0000-0000-00000B650000}"/>
    <cellStyle name="annee semestre 4 2 2 2 2 2 3 3 2 2 3 2 3 2 2 2 2 2 3 2 2" xfId="14117" xr:uid="{00000000-0005-0000-0000-00000C650000}"/>
    <cellStyle name="annee semestre 4 2 2 2 2 2 3 3 2 2 3 2 3 2 2 2 2 2 3 2 2 2" xfId="12863" xr:uid="{00000000-0005-0000-0000-00000D650000}"/>
    <cellStyle name="annee semestre 4 2 2 2 2 2 3 3 2 2 3 2 3 2 2 2 2 2 3 2 2 2 2" xfId="32443" xr:uid="{00000000-0005-0000-0000-00000E650000}"/>
    <cellStyle name="annee semestre 4 2 2 2 2 2 3 3 2 2 3 2 3 2 2 2 2 2 3 2 2 3" xfId="27417" xr:uid="{00000000-0005-0000-0000-00000F650000}"/>
    <cellStyle name="annee semestre 4 2 2 2 2 2 3 3 2 2 3 2 3 2 2 2 2 2 3 2 3" xfId="24760" xr:uid="{00000000-0005-0000-0000-000010650000}"/>
    <cellStyle name="annee semestre 4 2 2 2 2 2 3 3 2 2 3 2 3 2 2 2 2 2 3 3" xfId="16863" xr:uid="{00000000-0005-0000-0000-000011650000}"/>
    <cellStyle name="annee semestre 4 2 2 2 2 2 3 3 2 2 3 2 3 2 2 2 2 2 3 3 2" xfId="12937" xr:uid="{00000000-0005-0000-0000-000012650000}"/>
    <cellStyle name="annee semestre 4 2 2 2 2 2 3 3 2 2 3 2 3 2 2 2 2 2 3 3 2 2" xfId="35178" xr:uid="{00000000-0005-0000-0000-000013650000}"/>
    <cellStyle name="annee semestre 4 2 2 2 2 2 3 3 2 2 3 2 3 2 2 2 2 2 3 3 3" xfId="30678" xr:uid="{00000000-0005-0000-0000-000014650000}"/>
    <cellStyle name="annee semestre 4 2 2 2 2 2 3 3 2 2 3 2 3 2 2 2 2 2 3 4" xfId="23940" xr:uid="{00000000-0005-0000-0000-000015650000}"/>
    <cellStyle name="annee semestre 4 2 2 2 2 2 3 3 2 2 3 2 3 2 2 2 2 3" xfId="15359" xr:uid="{00000000-0005-0000-0000-000016650000}"/>
    <cellStyle name="annee semestre 4 2 2 2 2 2 3 3 2 2 3 2 3 2 2 2 2 3 2" xfId="11599" xr:uid="{00000000-0005-0000-0000-000017650000}"/>
    <cellStyle name="annee semestre 4 2 2 2 2 2 3 3 2 2 3 2 3 2 2 2 2 3 2 2" xfId="33678" xr:uid="{00000000-0005-0000-0000-000018650000}"/>
    <cellStyle name="annee semestre 4 2 2 2 2 2 3 3 2 2 3 2 3 2 2 2 2 3 3" xfId="29716" xr:uid="{00000000-0005-0000-0000-000019650000}"/>
    <cellStyle name="annee semestre 4 2 2 2 2 2 3 3 2 2 3 2 3 2 2 2 2 4" xfId="24245" xr:uid="{00000000-0005-0000-0000-00001A650000}"/>
    <cellStyle name="annee semestre 4 2 2 2 2 2 3 3 2 2 3 2 3 2 2 3" xfId="18029" xr:uid="{00000000-0005-0000-0000-00001B650000}"/>
    <cellStyle name="annee semestre 4 2 2 2 2 2 3 3 2 2 3 2 3 2 2 3 2" xfId="11714" xr:uid="{00000000-0005-0000-0000-00001C650000}"/>
    <cellStyle name="annee semestre 4 2 2 2 2 2 3 3 2 2 3 2 3 2 2 3 2 2" xfId="36344" xr:uid="{00000000-0005-0000-0000-00001D650000}"/>
    <cellStyle name="annee semestre 4 2 2 2 2 2 3 3 2 2 3 2 3 2 2 3 3" xfId="28694" xr:uid="{00000000-0005-0000-0000-00001E650000}"/>
    <cellStyle name="annee semestre 4 2 2 2 2 2 3 3 2 2 3 2 3 2 2 4" xfId="22869" xr:uid="{00000000-0005-0000-0000-00001F650000}"/>
    <cellStyle name="annee semestre 4 2 2 2 2 2 3 3 2 2 3 2 3 3" xfId="3187" xr:uid="{00000000-0005-0000-0000-000020650000}"/>
    <cellStyle name="annee semestre 4 2 2 2 2 2 3 3 2 2 3 2 3 3 2" xfId="3615" xr:uid="{00000000-0005-0000-0000-000021650000}"/>
    <cellStyle name="annee semestre 4 2 2 2 2 2 3 3 2 2 3 2 3 3 2 2" xfId="4980" xr:uid="{00000000-0005-0000-0000-000022650000}"/>
    <cellStyle name="annee semestre 4 2 2 2 2 2 3 3 2 2 3 2 3 3 2 2 2" xfId="6758" xr:uid="{00000000-0005-0000-0000-000023650000}"/>
    <cellStyle name="annee semestre 4 2 2 2 2 2 3 3 2 2 3 2 3 3 2 2 2 2" xfId="6954" xr:uid="{00000000-0005-0000-0000-000024650000}"/>
    <cellStyle name="annee semestre 4 2 2 2 2 2 3 3 2 2 3 2 3 3 2 2 2 2 2" xfId="7769" xr:uid="{00000000-0005-0000-0000-000025650000}"/>
    <cellStyle name="annee semestre 4 2 2 2 2 2 3 3 2 2 3 2 3 3 2 2 2 2 2 2" xfId="14399" xr:uid="{00000000-0005-0000-0000-000026650000}"/>
    <cellStyle name="annee semestre 4 2 2 2 2 2 3 3 2 2 3 2 3 3 2 2 2 2 2 2 2" xfId="8365" xr:uid="{00000000-0005-0000-0000-000027650000}"/>
    <cellStyle name="annee semestre 4 2 2 2 2 2 3 3 2 2 3 2 3 3 2 2 2 2 2 2 2 2" xfId="32725" xr:uid="{00000000-0005-0000-0000-000028650000}"/>
    <cellStyle name="annee semestre 4 2 2 2 2 2 3 3 2 2 3 2 3 3 2 2 2 2 2 2 3" xfId="27130" xr:uid="{00000000-0005-0000-0000-000029650000}"/>
    <cellStyle name="annee semestre 4 2 2 2 2 2 3 3 2 2 3 2 3 3 2 2 2 2 2 3" xfId="21671" xr:uid="{00000000-0005-0000-0000-00002A650000}"/>
    <cellStyle name="annee semestre 4 2 2 2 2 2 3 3 2 2 3 2 3 3 2 2 2 2 3" xfId="17708" xr:uid="{00000000-0005-0000-0000-00002B650000}"/>
    <cellStyle name="annee semestre 4 2 2 2 2 2 3 3 2 2 3 2 3 3 2 2 2 2 3 2" xfId="19043" xr:uid="{00000000-0005-0000-0000-00002C650000}"/>
    <cellStyle name="annee semestre 4 2 2 2 2 2 3 3 2 2 3 2 3 3 2 2 2 2 3 2 2" xfId="36023" xr:uid="{00000000-0005-0000-0000-00002D650000}"/>
    <cellStyle name="annee semestre 4 2 2 2 2 2 3 3 2 2 3 2 3 3 2 2 2 2 3 3" xfId="20848" xr:uid="{00000000-0005-0000-0000-00002E650000}"/>
    <cellStyle name="annee semestre 4 2 2 2 2 2 3 3 2 2 3 2 3 3 2 2 2 2 4" xfId="26590" xr:uid="{00000000-0005-0000-0000-00002F650000}"/>
    <cellStyle name="annee semestre 4 2 2 2 2 2 3 3 2 2 3 2 3 3 2 2 2 3" xfId="10916" xr:uid="{00000000-0005-0000-0000-000030650000}"/>
    <cellStyle name="annee semestre 4 2 2 2 2 2 3 3 2 2 3 2 3 3 2 2 2 3 2" xfId="11911" xr:uid="{00000000-0005-0000-0000-000031650000}"/>
    <cellStyle name="annee semestre 4 2 2 2 2 2 3 3 2 2 3 2 3 3 2 2 2 3 2 2" xfId="13985" xr:uid="{00000000-0005-0000-0000-000032650000}"/>
    <cellStyle name="annee semestre 4 2 2 2 2 2 3 3 2 2 3 2 3 3 2 2 2 3 2 2 2" xfId="8367" xr:uid="{00000000-0005-0000-0000-000033650000}"/>
    <cellStyle name="annee semestre 4 2 2 2 2 2 3 3 2 2 3 2 3 3 2 2 2 3 2 2 2 2" xfId="32311" xr:uid="{00000000-0005-0000-0000-000034650000}"/>
    <cellStyle name="annee semestre 4 2 2 2 2 2 3 3 2 2 3 2 3 3 2 2 2 3 2 2 3" xfId="27625" xr:uid="{00000000-0005-0000-0000-000035650000}"/>
    <cellStyle name="annee semestre 4 2 2 2 2 2 3 3 2 2 3 2 3 3 2 2 2 3 2 3" xfId="30724" xr:uid="{00000000-0005-0000-0000-000036650000}"/>
    <cellStyle name="annee semestre 4 2 2 2 2 2 3 3 2 2 3 2 3 3 2 2 2 3 3" xfId="15227" xr:uid="{00000000-0005-0000-0000-000037650000}"/>
    <cellStyle name="annee semestre 4 2 2 2 2 2 3 3 2 2 3 2 3 3 2 2 2 3 3 2" xfId="12785" xr:uid="{00000000-0005-0000-0000-000038650000}"/>
    <cellStyle name="annee semestre 4 2 2 2 2 2 3 3 2 2 3 2 3 3 2 2 2 3 3 2 2" xfId="33546" xr:uid="{00000000-0005-0000-0000-000039650000}"/>
    <cellStyle name="annee semestre 4 2 2 2 2 2 3 3 2 2 3 2 3 3 2 2 2 3 3 3" xfId="29920" xr:uid="{00000000-0005-0000-0000-00003A650000}"/>
    <cellStyle name="annee semestre 4 2 2 2 2 2 3 3 2 2 3 2 3 3 2 2 2 3 4" xfId="25203" xr:uid="{00000000-0005-0000-0000-00003B650000}"/>
    <cellStyle name="annee semestre 4 2 2 2 2 2 3 3 2 2 3 2 3 3 2 2 3" xfId="17445" xr:uid="{00000000-0005-0000-0000-00003C650000}"/>
    <cellStyle name="annee semestre 4 2 2 2 2 2 3 3 2 2 3 2 3 3 2 2 3 2" xfId="18771" xr:uid="{00000000-0005-0000-0000-00003D650000}"/>
    <cellStyle name="annee semestre 4 2 2 2 2 2 3 3 2 2 3 2 3 3 2 2 3 2 2" xfId="35760" xr:uid="{00000000-0005-0000-0000-00003E650000}"/>
    <cellStyle name="annee semestre 4 2 2 2 2 2 3 3 2 2 3 2 3 3 2 2 3 3" xfId="30297" xr:uid="{00000000-0005-0000-0000-00003F650000}"/>
    <cellStyle name="annee semestre 4 2 2 2 2 2 3 3 2 2 3 2 3 3 2 2 4" xfId="21379" xr:uid="{00000000-0005-0000-0000-000040650000}"/>
    <cellStyle name="annee semestre 4 2 2 2 2 2 3 3 2 2 3 2 3 3 3" xfId="16585" xr:uid="{00000000-0005-0000-0000-000041650000}"/>
    <cellStyle name="annee semestre 4 2 2 2 2 2 3 3 2 2 3 2 3 3 3 2" xfId="8633" xr:uid="{00000000-0005-0000-0000-000042650000}"/>
    <cellStyle name="annee semestre 4 2 2 2 2 2 3 3 2 2 3 2 3 3 3 2 2" xfId="34900" xr:uid="{00000000-0005-0000-0000-000043650000}"/>
    <cellStyle name="annee semestre 4 2 2 2 2 2 3 3 2 2 3 2 3 3 3 3" xfId="27383" xr:uid="{00000000-0005-0000-0000-000044650000}"/>
    <cellStyle name="annee semestre 4 2 2 2 2 2 3 3 2 2 3 2 3 3 4" xfId="29486" xr:uid="{00000000-0005-0000-0000-000045650000}"/>
    <cellStyle name="annee semestre 4 2 2 2 2 2 3 3 2 2 3 2 4" xfId="16708" xr:uid="{00000000-0005-0000-0000-000046650000}"/>
    <cellStyle name="annee semestre 4 2 2 2 2 2 3 3 2 2 3 2 4 2" xfId="9774" xr:uid="{00000000-0005-0000-0000-000047650000}"/>
    <cellStyle name="annee semestre 4 2 2 2 2 2 3 3 2 2 3 2 4 2 2" xfId="35023" xr:uid="{00000000-0005-0000-0000-000048650000}"/>
    <cellStyle name="annee semestre 4 2 2 2 2 2 3 3 2 2 3 2 4 3" xfId="30570" xr:uid="{00000000-0005-0000-0000-000049650000}"/>
    <cellStyle name="annee semestre 4 2 2 2 2 2 3 3 2 2 3 2 5" xfId="24116" xr:uid="{00000000-0005-0000-0000-00004A650000}"/>
    <cellStyle name="annee semestre 4 2 2 2 2 2 3 3 2 2 4" xfId="14836" xr:uid="{00000000-0005-0000-0000-00004B650000}"/>
    <cellStyle name="annee semestre 4 2 2 2 2 2 3 3 2 2 4 2" xfId="19816" xr:uid="{00000000-0005-0000-0000-00004C650000}"/>
    <cellStyle name="annee semestre 4 2 2 2 2 2 3 3 2 2 4 2 2" xfId="33158" xr:uid="{00000000-0005-0000-0000-00004D650000}"/>
    <cellStyle name="annee semestre 4 2 2 2 2 2 3 3 2 2 4 3" xfId="29225" xr:uid="{00000000-0005-0000-0000-00004E650000}"/>
    <cellStyle name="annee semestre 4 2 2 2 2 2 3 3 2 2 5" xfId="20989" xr:uid="{00000000-0005-0000-0000-00004F650000}"/>
    <cellStyle name="annee semestre 4 2 2 2 2 2 3 3 3" xfId="15564" xr:uid="{00000000-0005-0000-0000-000050650000}"/>
    <cellStyle name="annee semestre 4 2 2 2 2 2 3 3 3 2" xfId="11439" xr:uid="{00000000-0005-0000-0000-000051650000}"/>
    <cellStyle name="annee semestre 4 2 2 2 2 2 3 3 3 2 2" xfId="33882" xr:uid="{00000000-0005-0000-0000-000052650000}"/>
    <cellStyle name="annee semestre 4 2 2 2 2 2 3 3 3 3" xfId="26308" xr:uid="{00000000-0005-0000-0000-000053650000}"/>
    <cellStyle name="annee semestre 4 2 2 2 2 2 3 3 4" xfId="20874" xr:uid="{00000000-0005-0000-0000-000054650000}"/>
    <cellStyle name="annee semestre 4 2 2 2 2 2 4" xfId="729" xr:uid="{00000000-0005-0000-0000-000055650000}"/>
    <cellStyle name="annee semestre 4 2 2 2 2 2 4 2" xfId="603" xr:uid="{00000000-0005-0000-0000-000056650000}"/>
    <cellStyle name="annee semestre 4 2 2 2 2 2 4 2 2" xfId="887" xr:uid="{00000000-0005-0000-0000-000057650000}"/>
    <cellStyle name="annee semestre 4 2 2 2 2 2 4 2 2 2" xfId="1092" xr:uid="{00000000-0005-0000-0000-000058650000}"/>
    <cellStyle name="annee semestre 4 2 2 2 2 2 4 2 2 2 2" xfId="1263" xr:uid="{00000000-0005-0000-0000-000059650000}"/>
    <cellStyle name="annee semestre 4 2 2 2 2 2 4 2 2 2 2 2" xfId="1238" xr:uid="{00000000-0005-0000-0000-00005A650000}"/>
    <cellStyle name="annee semestre 4 2 2 2 2 2 4 2 2 2 2 2 2" xfId="1638" xr:uid="{00000000-0005-0000-0000-00005B650000}"/>
    <cellStyle name="annee semestre 4 2 2 2 2 2 4 2 2 2 2 2 2 2" xfId="1916" xr:uid="{00000000-0005-0000-0000-00005C650000}"/>
    <cellStyle name="annee semestre 4 2 2 2 2 2 4 2 2 2 2 2 2 2 2" xfId="2361" xr:uid="{00000000-0005-0000-0000-00005D650000}"/>
    <cellStyle name="annee semestre 4 2 2 2 2 2 4 2 2 2 2 2 2 2 2 2" xfId="2806" xr:uid="{00000000-0005-0000-0000-00005E650000}"/>
    <cellStyle name="annee semestre 4 2 2 2 2 2 4 2 2 2 2 2 2 2 2 2 2" xfId="3576" xr:uid="{00000000-0005-0000-0000-00005F650000}"/>
    <cellStyle name="annee semestre 4 2 2 2 2 2 4 2 2 2 2 2 2 2 2 2 2 2" xfId="3500" xr:uid="{00000000-0005-0000-0000-000060650000}"/>
    <cellStyle name="annee semestre 4 2 2 2 2 2 4 2 2 2 2 2 2 2 2 2 2 2 2" xfId="5128" xr:uid="{00000000-0005-0000-0000-000061650000}"/>
    <cellStyle name="annee semestre 4 2 2 2 2 2 4 2 2 2 2 2 2 2 2 2 2 2 2 2" xfId="6879" xr:uid="{00000000-0005-0000-0000-000062650000}"/>
    <cellStyle name="annee semestre 4 2 2 2 2 2 4 2 2 2 2 2 2 2 2 2 2 2 2 2 2" xfId="6030" xr:uid="{00000000-0005-0000-0000-000063650000}"/>
    <cellStyle name="annee semestre 4 2 2 2 2 2 4 2 2 2 2 2 2 2 2 2 2 2 2 2 2 2" xfId="7890" xr:uid="{00000000-0005-0000-0000-000064650000}"/>
    <cellStyle name="annee semestre 4 2 2 2 2 2 4 2 2 2 2 2 2 2 2 2 2 2 2 2 2 2 2" xfId="13570" xr:uid="{00000000-0005-0000-0000-000065650000}"/>
    <cellStyle name="annee semestre 4 2 2 2 2 2 4 2 2 2 2 2 2 2 2 2 2 2 2 2 2 2 2 2" xfId="10259" xr:uid="{00000000-0005-0000-0000-000066650000}"/>
    <cellStyle name="annee semestre 4 2 2 2 2 2 4 2 2 2 2 2 2 2 2 2 2 2 2 2 2 2 2 2 2" xfId="31896" xr:uid="{00000000-0005-0000-0000-000067650000}"/>
    <cellStyle name="annee semestre 4 2 2 2 2 2 4 2 2 2 2 2 2 2 2 2 2 2 2 2 2 2 2 3" xfId="26440" xr:uid="{00000000-0005-0000-0000-000068650000}"/>
    <cellStyle name="annee semestre 4 2 2 2 2 2 4 2 2 2 2 2 2 2 2 2 2 2 2 2 2 2 3" xfId="28585" xr:uid="{00000000-0005-0000-0000-000069650000}"/>
    <cellStyle name="annee semestre 4 2 2 2 2 2 4 2 2 2 2 2 2 2 2 2 2 2 2 2 2 3" xfId="18204" xr:uid="{00000000-0005-0000-0000-00006A650000}"/>
    <cellStyle name="annee semestre 4 2 2 2 2 2 4 2 2 2 2 2 2 2 2 2 2 2 2 2 2 3 2" xfId="8200" xr:uid="{00000000-0005-0000-0000-00006B650000}"/>
    <cellStyle name="annee semestre 4 2 2 2 2 2 4 2 2 2 2 2 2 2 2 2 2 2 2 2 2 3 2 2" xfId="36519" xr:uid="{00000000-0005-0000-0000-00006C650000}"/>
    <cellStyle name="annee semestre 4 2 2 2 2 2 4 2 2 2 2 2 2 2 2 2 2 2 2 2 2 3 3" xfId="24788" xr:uid="{00000000-0005-0000-0000-00006D650000}"/>
    <cellStyle name="annee semestre 4 2 2 2 2 2 4 2 2 2 2 2 2 2 2 2 2 2 2 2 2 4" xfId="26899" xr:uid="{00000000-0005-0000-0000-00006E650000}"/>
    <cellStyle name="annee semestre 4 2 2 2 2 2 4 2 2 2 2 2 2 2 2 2 2 2 2 2 3" xfId="11037" xr:uid="{00000000-0005-0000-0000-00006F650000}"/>
    <cellStyle name="annee semestre 4 2 2 2 2 2 4 2 2 2 2 2 2 2 2 2 2 2 2 2 3 2" xfId="11982" xr:uid="{00000000-0005-0000-0000-000070650000}"/>
    <cellStyle name="annee semestre 4 2 2 2 2 2 4 2 2 2 2 2 2 2 2 2 2 2 2 2 3 2 2" xfId="13285" xr:uid="{00000000-0005-0000-0000-000071650000}"/>
    <cellStyle name="annee semestre 4 2 2 2 2 2 4 2 2 2 2 2 2 2 2 2 2 2 2 2 3 2 2 2" xfId="8570" xr:uid="{00000000-0005-0000-0000-000072650000}"/>
    <cellStyle name="annee semestre 4 2 2 2 2 2 4 2 2 2 2 2 2 2 2 2 2 2 2 2 3 2 2 2 2" xfId="31611" xr:uid="{00000000-0005-0000-0000-000073650000}"/>
    <cellStyle name="annee semestre 4 2 2 2 2 2 4 2 2 2 2 2 2 2 2 2 2 2 2 2 3 2 2 3" xfId="23173" xr:uid="{00000000-0005-0000-0000-000074650000}"/>
    <cellStyle name="annee semestre 4 2 2 2 2 2 4 2 2 2 2 2 2 2 2 2 2 2 2 2 3 2 3" xfId="29886" xr:uid="{00000000-0005-0000-0000-000075650000}"/>
    <cellStyle name="annee semestre 4 2 2 2 2 2 4 2 2 2 2 2 2 2 2 2 2 2 2 2 3 3" xfId="15373" xr:uid="{00000000-0005-0000-0000-000076650000}"/>
    <cellStyle name="annee semestre 4 2 2 2 2 2 4 2 2 2 2 2 2 2 2 2 2 2 2 2 3 3 2" xfId="20541" xr:uid="{00000000-0005-0000-0000-000077650000}"/>
    <cellStyle name="annee semestre 4 2 2 2 2 2 4 2 2 2 2 2 2 2 2 2 2 2 2 2 3 3 2 2" xfId="33692" xr:uid="{00000000-0005-0000-0000-000078650000}"/>
    <cellStyle name="annee semestre 4 2 2 2 2 2 4 2 2 2 2 2 2 2 2 2 2 2 2 2 3 3 3" xfId="30692" xr:uid="{00000000-0005-0000-0000-000079650000}"/>
    <cellStyle name="annee semestre 4 2 2 2 2 2 4 2 2 2 2 2 2 2 2 2 2 2 2 2 3 4" xfId="23872" xr:uid="{00000000-0005-0000-0000-00007A650000}"/>
    <cellStyle name="annee semestre 4 2 2 2 2 2 4 2 2 2 2 2 2 2 2 2 2 2 2 3" xfId="18502" xr:uid="{00000000-0005-0000-0000-00007B650000}"/>
    <cellStyle name="annee semestre 4 2 2 2 2 2 4 2 2 2 2 2 2 2 2 2 2 2 2 3 2" xfId="19171" xr:uid="{00000000-0005-0000-0000-00007C650000}"/>
    <cellStyle name="annee semestre 4 2 2 2 2 2 4 2 2 2 2 2 2 2 2 2 2 2 2 3 2 2" xfId="36817" xr:uid="{00000000-0005-0000-0000-00007D650000}"/>
    <cellStyle name="annee semestre 4 2 2 2 2 2 4 2 2 2 2 2 2 2 2 2 2 2 2 3 3" xfId="24868" xr:uid="{00000000-0005-0000-0000-00007E650000}"/>
    <cellStyle name="annee semestre 4 2 2 2 2 2 4 2 2 2 2 2 2 2 2 2 2 2 2 4" xfId="21177" xr:uid="{00000000-0005-0000-0000-00007F650000}"/>
    <cellStyle name="annee semestre 4 2 2 2 2 2 4 2 2 2 2 2 2 2 2 2 2 3" xfId="15656" xr:uid="{00000000-0005-0000-0000-000080650000}"/>
    <cellStyle name="annee semestre 4 2 2 2 2 2 4 2 2 2 2 2 2 2 2 2 2 3 2" xfId="20449" xr:uid="{00000000-0005-0000-0000-000081650000}"/>
    <cellStyle name="annee semestre 4 2 2 2 2 2 4 2 2 2 2 2 2 2 2 2 2 3 2 2" xfId="33973" xr:uid="{00000000-0005-0000-0000-000082650000}"/>
    <cellStyle name="annee semestre 4 2 2 2 2 2 4 2 2 2 2 2 2 2 2 2 2 3 3" xfId="28988" xr:uid="{00000000-0005-0000-0000-000083650000}"/>
    <cellStyle name="annee semestre 4 2 2 2 2 2 4 2 2 2 2 2 2 2 2 2 2 4" xfId="23083" xr:uid="{00000000-0005-0000-0000-000084650000}"/>
    <cellStyle name="annee semestre 4 2 2 2 2 2 4 2 2 2 2 2 2 2 2 3" xfId="3265" xr:uid="{00000000-0005-0000-0000-000085650000}"/>
    <cellStyle name="annee semestre 4 2 2 2 2 2 4 2 2 2 2 2 2 2 2 3 2" xfId="3812" xr:uid="{00000000-0005-0000-0000-000086650000}"/>
    <cellStyle name="annee semestre 4 2 2 2 2 2 4 2 2 2 2 2 2 2 2 3 2 2" xfId="5464" xr:uid="{00000000-0005-0000-0000-000087650000}"/>
    <cellStyle name="annee semestre 4 2 2 2 2 2 4 2 2 2 2 2 2 2 2 3 2 2 2" xfId="7120" xr:uid="{00000000-0005-0000-0000-000088650000}"/>
    <cellStyle name="annee semestre 4 2 2 2 2 2 4 2 2 2 2 2 2 2 2 3 2 2 2 2" xfId="7008" xr:uid="{00000000-0005-0000-0000-000089650000}"/>
    <cellStyle name="annee semestre 4 2 2 2 2 2 4 2 2 2 2 2 2 2 2 3 2 2 2 2 2" xfId="8035" xr:uid="{00000000-0005-0000-0000-00008A650000}"/>
    <cellStyle name="annee semestre 4 2 2 2 2 2 4 2 2 2 2 2 2 2 2 3 2 2 2 2 2 2" xfId="13227" xr:uid="{00000000-0005-0000-0000-00008B650000}"/>
    <cellStyle name="annee semestre 4 2 2 2 2 2 4 2 2 2 2 2 2 2 2 3 2 2 2 2 2 2 2" xfId="18634" xr:uid="{00000000-0005-0000-0000-00008C650000}"/>
    <cellStyle name="annee semestre 4 2 2 2 2 2 4 2 2 2 2 2 2 2 2 3 2 2 2 2 2 2 2 2" xfId="31553" xr:uid="{00000000-0005-0000-0000-00008D650000}"/>
    <cellStyle name="annee semestre 4 2 2 2 2 2 4 2 2 2 2 2 2 2 2 3 2 2 2 2 2 2 3" xfId="30554" xr:uid="{00000000-0005-0000-0000-00008E650000}"/>
    <cellStyle name="annee semestre 4 2 2 2 2 2 4 2 2 2 2 2 2 2 2 3 2 2 2 2 2 3" xfId="21594" xr:uid="{00000000-0005-0000-0000-00008F650000}"/>
    <cellStyle name="annee semestre 4 2 2 2 2 2 4 2 2 2 2 2 2 2 2 3 2 2 2 2 3" xfId="15220" xr:uid="{00000000-0005-0000-0000-000090650000}"/>
    <cellStyle name="annee semestre 4 2 2 2 2 2 4 2 2 2 2 2 2 2 2 3 2 2 2 2 3 2" xfId="12994" xr:uid="{00000000-0005-0000-0000-000091650000}"/>
    <cellStyle name="annee semestre 4 2 2 2 2 2 4 2 2 2 2 2 2 2 2 3 2 2 2 2 3 2 2" xfId="33539" xr:uid="{00000000-0005-0000-0000-000092650000}"/>
    <cellStyle name="annee semestre 4 2 2 2 2 2 4 2 2 2 2 2 2 2 2 3 2 2 2 2 3 3" xfId="27399" xr:uid="{00000000-0005-0000-0000-000093650000}"/>
    <cellStyle name="annee semestre 4 2 2 2 2 2 4 2 2 2 2 2 2 2 2 3 2 2 2 2 4" xfId="24359" xr:uid="{00000000-0005-0000-0000-000094650000}"/>
    <cellStyle name="annee semestre 4 2 2 2 2 2 4 2 2 2 2 2 2 2 2 3 2 2 2 3" xfId="11182" xr:uid="{00000000-0005-0000-0000-000095650000}"/>
    <cellStyle name="annee semestre 4 2 2 2 2 2 4 2 2 2 2 2 2 2 2 3 2 2 2 3 2" xfId="12558" xr:uid="{00000000-0005-0000-0000-000096650000}"/>
    <cellStyle name="annee semestre 4 2 2 2 2 2 4 2 2 2 2 2 2 2 2 3 2 2 2 3 2 2" xfId="14734" xr:uid="{00000000-0005-0000-0000-000097650000}"/>
    <cellStyle name="annee semestre 4 2 2 2 2 2 4 2 2 2 2 2 2 2 2 3 2 2 2 3 2 2 2" xfId="11726" xr:uid="{00000000-0005-0000-0000-000098650000}"/>
    <cellStyle name="annee semestre 4 2 2 2 2 2 4 2 2 2 2 2 2 2 2 3 2 2 2 3 2 2 2 2" xfId="33060" xr:uid="{00000000-0005-0000-0000-000099650000}"/>
    <cellStyle name="annee semestre 4 2 2 2 2 2 4 2 2 2 2 2 2 2 2 3 2 2 2 3 2 2 3" xfId="29702" xr:uid="{00000000-0005-0000-0000-00009A650000}"/>
    <cellStyle name="annee semestre 4 2 2 2 2 2 4 2 2 2 2 2 2 2 2 3 2 2 2 3 2 3" xfId="31198" xr:uid="{00000000-0005-0000-0000-00009B650000}"/>
    <cellStyle name="annee semestre 4 2 2 2 2 2 4 2 2 2 2 2 2 2 2 3 2 2 2 3 3" xfId="15323" xr:uid="{00000000-0005-0000-0000-00009C650000}"/>
    <cellStyle name="annee semestre 4 2 2 2 2 2 4 2 2 2 2 2 2 2 2 3 2 2 2 3 3 2" xfId="19528" xr:uid="{00000000-0005-0000-0000-00009D650000}"/>
    <cellStyle name="annee semestre 4 2 2 2 2 2 4 2 2 2 2 2 2 2 2 3 2 2 2 3 3 2 2" xfId="33642" xr:uid="{00000000-0005-0000-0000-00009E650000}"/>
    <cellStyle name="annee semestre 4 2 2 2 2 2 4 2 2 2 2 2 2 2 2 3 2 2 2 3 3 3" xfId="23440" xr:uid="{00000000-0005-0000-0000-00009F650000}"/>
    <cellStyle name="annee semestre 4 2 2 2 2 2 4 2 2 2 2 2 2 2 2 3 2 2 2 3 4" xfId="24154" xr:uid="{00000000-0005-0000-0000-0000A0650000}"/>
    <cellStyle name="annee semestre 4 2 2 2 2 2 4 2 2 2 2 2 2 2 2 3 2 2 3" xfId="18546" xr:uid="{00000000-0005-0000-0000-0000A1650000}"/>
    <cellStyle name="annee semestre 4 2 2 2 2 2 4 2 2 2 2 2 2 2 2 3 2 2 3 2" xfId="10313" xr:uid="{00000000-0005-0000-0000-0000A2650000}"/>
    <cellStyle name="annee semestre 4 2 2 2 2 2 4 2 2 2 2 2 2 2 2 3 2 2 3 2 2" xfId="36861" xr:uid="{00000000-0005-0000-0000-0000A3650000}"/>
    <cellStyle name="annee semestre 4 2 2 2 2 2 4 2 2 2 2 2 2 2 2 3 2 2 3 3" xfId="22647" xr:uid="{00000000-0005-0000-0000-0000A4650000}"/>
    <cellStyle name="annee semestre 4 2 2 2 2 2 4 2 2 2 2 2 2 2 2 3 2 2 4" xfId="22859" xr:uid="{00000000-0005-0000-0000-0000A5650000}"/>
    <cellStyle name="annee semestre 4 2 2 2 2 2 4 2 2 2 2 2 2 2 2 3 3" xfId="17038" xr:uid="{00000000-0005-0000-0000-0000A6650000}"/>
    <cellStyle name="annee semestre 4 2 2 2 2 2 4 2 2 2 2 2 2 2 2 3 3 2" xfId="9361" xr:uid="{00000000-0005-0000-0000-0000A7650000}"/>
    <cellStyle name="annee semestre 4 2 2 2 2 2 4 2 2 2 2 2 2 2 2 3 3 2 2" xfId="35353" xr:uid="{00000000-0005-0000-0000-0000A8650000}"/>
    <cellStyle name="annee semestre 4 2 2 2 2 2 4 2 2 2 2 2 2 2 2 3 3 3" xfId="28415" xr:uid="{00000000-0005-0000-0000-0000A9650000}"/>
    <cellStyle name="annee semestre 4 2 2 2 2 2 4 2 2 2 2 2 2 2 2 3 4" xfId="25858" xr:uid="{00000000-0005-0000-0000-0000AA650000}"/>
    <cellStyle name="annee semestre 4 2 2 2 2 2 4 2 2 2 2 2 2 3" xfId="2539" xr:uid="{00000000-0005-0000-0000-0000AB650000}"/>
    <cellStyle name="annee semestre 4 2 2 2 2 2 4 2 2 2 2 2 2 3 2" xfId="2357" xr:uid="{00000000-0005-0000-0000-0000AC650000}"/>
    <cellStyle name="annee semestre 4 2 2 2 2 2 4 2 2 2 2 2 2 3 2 2" xfId="4105" xr:uid="{00000000-0005-0000-0000-0000AD650000}"/>
    <cellStyle name="annee semestre 4 2 2 2 2 2 4 2 2 2 2 2 2 3 2 2 2" xfId="4579" xr:uid="{00000000-0005-0000-0000-0000AE650000}"/>
    <cellStyle name="annee semestre 4 2 2 2 2 2 4 2 2 2 2 2 2 3 2 2 2 2" xfId="4842" xr:uid="{00000000-0005-0000-0000-0000AF650000}"/>
    <cellStyle name="annee semestre 4 2 2 2 2 2 4 2 2 2 2 2 2 3 2 2 2 2 2" xfId="6570" xr:uid="{00000000-0005-0000-0000-0000B0650000}"/>
    <cellStyle name="annee semestre 4 2 2 2 2 2 4 2 2 2 2 2 2 3 2 2 2 2 2 2" xfId="6072" xr:uid="{00000000-0005-0000-0000-0000B1650000}"/>
    <cellStyle name="annee semestre 4 2 2 2 2 2 4 2 2 2 2 2 2 3 2 2 2 2 2 2 2" xfId="7581" xr:uid="{00000000-0005-0000-0000-0000B2650000}"/>
    <cellStyle name="annee semestre 4 2 2 2 2 2 4 2 2 2 2 2 2 3 2 2 2 2 2 2 2 2" xfId="13553" xr:uid="{00000000-0005-0000-0000-0000B3650000}"/>
    <cellStyle name="annee semestre 4 2 2 2 2 2 4 2 2 2 2 2 2 3 2 2 2 2 2 2 2 2 2" xfId="18797" xr:uid="{00000000-0005-0000-0000-0000B4650000}"/>
    <cellStyle name="annee semestre 4 2 2 2 2 2 4 2 2 2 2 2 2 3 2 2 2 2 2 2 2 2 2 2" xfId="31879" xr:uid="{00000000-0005-0000-0000-0000B5650000}"/>
    <cellStyle name="annee semestre 4 2 2 2 2 2 4 2 2 2 2 2 2 3 2 2 2 2 2 2 2 2 3" xfId="21423" xr:uid="{00000000-0005-0000-0000-0000B6650000}"/>
    <cellStyle name="annee semestre 4 2 2 2 2 2 4 2 2 2 2 2 2 3 2 2 2 2 2 2 2 3" xfId="25584" xr:uid="{00000000-0005-0000-0000-0000B7650000}"/>
    <cellStyle name="annee semestre 4 2 2 2 2 2 4 2 2 2 2 2 2 3 2 2 2 2 2 2 3" xfId="14899" xr:uid="{00000000-0005-0000-0000-0000B8650000}"/>
    <cellStyle name="annee semestre 4 2 2 2 2 2 4 2 2 2 2 2 2 3 2 2 2 2 2 2 3 2" xfId="20289" xr:uid="{00000000-0005-0000-0000-0000B9650000}"/>
    <cellStyle name="annee semestre 4 2 2 2 2 2 4 2 2 2 2 2 2 3 2 2 2 2 2 2 3 2 2" xfId="33221" xr:uid="{00000000-0005-0000-0000-0000BA650000}"/>
    <cellStyle name="annee semestre 4 2 2 2 2 2 4 2 2 2 2 2 2 3 2 2 2 2 2 2 3 3" xfId="30803" xr:uid="{00000000-0005-0000-0000-0000BB650000}"/>
    <cellStyle name="annee semestre 4 2 2 2 2 2 4 2 2 2 2 2 2 3 2 2 2 2 2 2 4" xfId="24684" xr:uid="{00000000-0005-0000-0000-0000BC650000}"/>
    <cellStyle name="annee semestre 4 2 2 2 2 2 4 2 2 2 2 2 2 3 2 2 2 2 2 3" xfId="10728" xr:uid="{00000000-0005-0000-0000-0000BD650000}"/>
    <cellStyle name="annee semestre 4 2 2 2 2 2 4 2 2 2 2 2 2 3 2 2 2 2 2 3 2" xfId="11899" xr:uid="{00000000-0005-0000-0000-0000BE650000}"/>
    <cellStyle name="annee semestre 4 2 2 2 2 2 4 2 2 2 2 2 2 3 2 2 2 2 2 3 2 2" xfId="13359" xr:uid="{00000000-0005-0000-0000-0000BF650000}"/>
    <cellStyle name="annee semestre 4 2 2 2 2 2 4 2 2 2 2 2 2 3 2 2 2 2 2 3 2 2 2" xfId="18916" xr:uid="{00000000-0005-0000-0000-0000C0650000}"/>
    <cellStyle name="annee semestre 4 2 2 2 2 2 4 2 2 2 2 2 2 3 2 2 2 2 2 3 2 2 2 2" xfId="31685" xr:uid="{00000000-0005-0000-0000-0000C1650000}"/>
    <cellStyle name="annee semestre 4 2 2 2 2 2 4 2 2 2 2 2 2 3 2 2 2 2 2 3 2 2 3" xfId="30672" xr:uid="{00000000-0005-0000-0000-0000C2650000}"/>
    <cellStyle name="annee semestre 4 2 2 2 2 2 4 2 2 2 2 2 2 3 2 2 2 2 2 3 2 3" xfId="23087" xr:uid="{00000000-0005-0000-0000-0000C3650000}"/>
    <cellStyle name="annee semestre 4 2 2 2 2 2 4 2 2 2 2 2 2 3 2 2 2 2 2 3 3" xfId="15851" xr:uid="{00000000-0005-0000-0000-0000C4650000}"/>
    <cellStyle name="annee semestre 4 2 2 2 2 2 4 2 2 2 2 2 2 3 2 2 2 2 2 3 3 2" xfId="8875" xr:uid="{00000000-0005-0000-0000-0000C5650000}"/>
    <cellStyle name="annee semestre 4 2 2 2 2 2 4 2 2 2 2 2 2 3 2 2 2 2 2 3 3 2 2" xfId="34167" xr:uid="{00000000-0005-0000-0000-0000C6650000}"/>
    <cellStyle name="annee semestre 4 2 2 2 2 2 4 2 2 2 2 2 2 3 2 2 2 2 2 3 3 3" xfId="31015" xr:uid="{00000000-0005-0000-0000-0000C7650000}"/>
    <cellStyle name="annee semestre 4 2 2 2 2 2 4 2 2 2 2 2 2 3 2 2 2 2 2 3 4" xfId="28942" xr:uid="{00000000-0005-0000-0000-0000C8650000}"/>
    <cellStyle name="annee semestre 4 2 2 2 2 2 4 2 2 2 2 2 2 3 2 2 2 2 3" xfId="15976" xr:uid="{00000000-0005-0000-0000-0000C9650000}"/>
    <cellStyle name="annee semestre 4 2 2 2 2 2 4 2 2 2 2 2 2 3 2 2 2 2 3 2" xfId="19759" xr:uid="{00000000-0005-0000-0000-0000CA650000}"/>
    <cellStyle name="annee semestre 4 2 2 2 2 2 4 2 2 2 2 2 2 3 2 2 2 2 3 2 2" xfId="34292" xr:uid="{00000000-0005-0000-0000-0000CB650000}"/>
    <cellStyle name="annee semestre 4 2 2 2 2 2 4 2 2 2 2 2 2 3 2 2 2 2 3 3" xfId="20866" xr:uid="{00000000-0005-0000-0000-0000CC650000}"/>
    <cellStyle name="annee semestre 4 2 2 2 2 2 4 2 2 2 2 2 2 3 2 2 2 2 4" xfId="29169" xr:uid="{00000000-0005-0000-0000-0000CD650000}"/>
    <cellStyle name="annee semestre 4 2 2 2 2 2 4 2 2 2 2 2 2 3 2 2 3" xfId="16324" xr:uid="{00000000-0005-0000-0000-0000CE650000}"/>
    <cellStyle name="annee semestre 4 2 2 2 2 2 4 2 2 2 2 2 2 3 2 2 3 2" xfId="8184" xr:uid="{00000000-0005-0000-0000-0000CF650000}"/>
    <cellStyle name="annee semestre 4 2 2 2 2 2 4 2 2 2 2 2 2 3 2 2 3 2 2" xfId="34639" xr:uid="{00000000-0005-0000-0000-0000D0650000}"/>
    <cellStyle name="annee semestre 4 2 2 2 2 2 4 2 2 2 2 2 2 3 2 2 3 3" xfId="29635" xr:uid="{00000000-0005-0000-0000-0000D1650000}"/>
    <cellStyle name="annee semestre 4 2 2 2 2 2 4 2 2 2 2 2 2 3 2 2 4" xfId="23375" xr:uid="{00000000-0005-0000-0000-0000D2650000}"/>
    <cellStyle name="annee semestre 4 2 2 2 2 2 4 2 2 2 2 2 2 3 3" xfId="2987" xr:uid="{00000000-0005-0000-0000-0000D3650000}"/>
    <cellStyle name="annee semestre 4 2 2 2 2 2 4 2 2 2 2 2 2 3 3 2" xfId="3508" xr:uid="{00000000-0005-0000-0000-0000D4650000}"/>
    <cellStyle name="annee semestre 4 2 2 2 2 2 4 2 2 2 2 2 2 3 3 2 2" xfId="5466" xr:uid="{00000000-0005-0000-0000-0000D5650000}"/>
    <cellStyle name="annee semestre 4 2 2 2 2 2 4 2 2 2 2 2 2 3 3 2 2 2" xfId="6664" xr:uid="{00000000-0005-0000-0000-0000D6650000}"/>
    <cellStyle name="annee semestre 4 2 2 2 2 2 4 2 2 2 2 2 2 3 3 2 2 2 2" xfId="5971" xr:uid="{00000000-0005-0000-0000-0000D7650000}"/>
    <cellStyle name="annee semestre 4 2 2 2 2 2 4 2 2 2 2 2 2 3 3 2 2 2 2 2" xfId="7675" xr:uid="{00000000-0005-0000-0000-0000D8650000}"/>
    <cellStyle name="annee semestre 4 2 2 2 2 2 4 2 2 2 2 2 2 3 3 2 2 2 2 2 2" xfId="14054" xr:uid="{00000000-0005-0000-0000-0000D9650000}"/>
    <cellStyle name="annee semestre 4 2 2 2 2 2 4 2 2 2 2 2 2 3 3 2 2 2 2 2 2 2" xfId="19559" xr:uid="{00000000-0005-0000-0000-0000DA650000}"/>
    <cellStyle name="annee semestre 4 2 2 2 2 2 4 2 2 2 2 2 2 3 3 2 2 2 2 2 2 2 2" xfId="32380" xr:uid="{00000000-0005-0000-0000-0000DB650000}"/>
    <cellStyle name="annee semestre 4 2 2 2 2 2 4 2 2 2 2 2 2 3 3 2 2 2 2 2 2 3" xfId="22270" xr:uid="{00000000-0005-0000-0000-0000DC650000}"/>
    <cellStyle name="annee semestre 4 2 2 2 2 2 4 2 2 2 2 2 2 3 3 2 2 2 2 2 3" xfId="30134" xr:uid="{00000000-0005-0000-0000-0000DD650000}"/>
    <cellStyle name="annee semestre 4 2 2 2 2 2 4 2 2 2 2 2 2 3 3 2 2 2 2 3" xfId="17948" xr:uid="{00000000-0005-0000-0000-0000DE650000}"/>
    <cellStyle name="annee semestre 4 2 2 2 2 2 4 2 2 2 2 2 2 3 3 2 2 2 2 3 2" xfId="11406" xr:uid="{00000000-0005-0000-0000-0000DF650000}"/>
    <cellStyle name="annee semestre 4 2 2 2 2 2 4 2 2 2 2 2 2 3 3 2 2 2 2 3 2 2" xfId="36263" xr:uid="{00000000-0005-0000-0000-0000E0650000}"/>
    <cellStyle name="annee semestre 4 2 2 2 2 2 4 2 2 2 2 2 2 3 3 2 2 2 2 3 3" xfId="30955" xr:uid="{00000000-0005-0000-0000-0000E1650000}"/>
    <cellStyle name="annee semestre 4 2 2 2 2 2 4 2 2 2 2 2 2 3 3 2 2 2 2 4" xfId="25798" xr:uid="{00000000-0005-0000-0000-0000E2650000}"/>
    <cellStyle name="annee semestre 4 2 2 2 2 2 4 2 2 2 2 2 2 3 3 2 2 2 3" xfId="10822" xr:uid="{00000000-0005-0000-0000-0000E3650000}"/>
    <cellStyle name="annee semestre 4 2 2 2 2 2 4 2 2 2 2 2 2 3 3 2 2 2 3 2" xfId="12398" xr:uid="{00000000-0005-0000-0000-0000E4650000}"/>
    <cellStyle name="annee semestre 4 2 2 2 2 2 4 2 2 2 2 2 2 3 3 2 2 2 3 2 2" xfId="14574" xr:uid="{00000000-0005-0000-0000-0000E5650000}"/>
    <cellStyle name="annee semestre 4 2 2 2 2 2 4 2 2 2 2 2 2 3 3 2 2 2 3 2 2 2" xfId="19368" xr:uid="{00000000-0005-0000-0000-0000E6650000}"/>
    <cellStyle name="annee semestre 4 2 2 2 2 2 4 2 2 2 2 2 2 3 3 2 2 2 3 2 2 2 2" xfId="32900" xr:uid="{00000000-0005-0000-0000-0000E7650000}"/>
    <cellStyle name="annee semestre 4 2 2 2 2 2 4 2 2 2 2 2 2 3 3 2 2 2 3 2 2 3" xfId="22639" xr:uid="{00000000-0005-0000-0000-0000E8650000}"/>
    <cellStyle name="annee semestre 4 2 2 2 2 2 4 2 2 2 2 2 2 3 3 2 2 2 3 2 3" xfId="30615" xr:uid="{00000000-0005-0000-0000-0000E9650000}"/>
    <cellStyle name="annee semestre 4 2 2 2 2 2 4 2 2 2 2 2 2 3 3 2 2 2 3 3" xfId="17581" xr:uid="{00000000-0005-0000-0000-0000EA650000}"/>
    <cellStyle name="annee semestre 4 2 2 2 2 2 4 2 2 2 2 2 2 3 3 2 2 2 3 3 2" xfId="8867" xr:uid="{00000000-0005-0000-0000-0000EB650000}"/>
    <cellStyle name="annee semestre 4 2 2 2 2 2 4 2 2 2 2 2 2 3 3 2 2 2 3 3 2 2" xfId="35896" xr:uid="{00000000-0005-0000-0000-0000EC650000}"/>
    <cellStyle name="annee semestre 4 2 2 2 2 2 4 2 2 2 2 2 2 3 3 2 2 2 3 3 3" xfId="29646" xr:uid="{00000000-0005-0000-0000-0000ED650000}"/>
    <cellStyle name="annee semestre 4 2 2 2 2 2 4 2 2 2 2 2 2 3 3 2 2 2 3 4" xfId="27101" xr:uid="{00000000-0005-0000-0000-0000EE650000}"/>
    <cellStyle name="annee semestre 4 2 2 2 2 2 4 2 2 2 2 2 2 3 3 2 2 3" xfId="18205" xr:uid="{00000000-0005-0000-0000-0000EF650000}"/>
    <cellStyle name="annee semestre 4 2 2 2 2 2 4 2 2 2 2 2 2 3 3 2 2 3 2" xfId="8151" xr:uid="{00000000-0005-0000-0000-0000F0650000}"/>
    <cellStyle name="annee semestre 4 2 2 2 2 2 4 2 2 2 2 2 2 3 3 2 2 3 2 2" xfId="36520" xr:uid="{00000000-0005-0000-0000-0000F1650000}"/>
    <cellStyle name="annee semestre 4 2 2 2 2 2 4 2 2 2 2 2 2 3 3 2 2 3 3" xfId="29903" xr:uid="{00000000-0005-0000-0000-0000F2650000}"/>
    <cellStyle name="annee semestre 4 2 2 2 2 2 4 2 2 2 2 2 2 3 3 2 2 4" xfId="25258" xr:uid="{00000000-0005-0000-0000-0000F3650000}"/>
    <cellStyle name="annee semestre 4 2 2 2 2 2 4 2 2 2 2 2 2 3 3 3" xfId="15894" xr:uid="{00000000-0005-0000-0000-0000F4650000}"/>
    <cellStyle name="annee semestre 4 2 2 2 2 2 4 2 2 2 2 2 2 3 3 3 2" xfId="8941" xr:uid="{00000000-0005-0000-0000-0000F5650000}"/>
    <cellStyle name="annee semestre 4 2 2 2 2 2 4 2 2 2 2 2 2 3 3 3 2 2" xfId="34210" xr:uid="{00000000-0005-0000-0000-0000F6650000}"/>
    <cellStyle name="annee semestre 4 2 2 2 2 2 4 2 2 2 2 2 2 3 3 3 3" xfId="25450" xr:uid="{00000000-0005-0000-0000-0000F7650000}"/>
    <cellStyle name="annee semestre 4 2 2 2 2 2 4 2 2 2 2 2 2 3 3 4" xfId="27664" xr:uid="{00000000-0005-0000-0000-0000F8650000}"/>
    <cellStyle name="annee semestre 4 2 2 2 2 2 4 2 2 2 2 2 2 4" xfId="15505" xr:uid="{00000000-0005-0000-0000-0000F9650000}"/>
    <cellStyle name="annee semestre 4 2 2 2 2 2 4 2 2 2 2 2 2 4 2" xfId="8586" xr:uid="{00000000-0005-0000-0000-0000FA650000}"/>
    <cellStyle name="annee semestre 4 2 2 2 2 2 4 2 2 2 2 2 2 4 2 2" xfId="33824" xr:uid="{00000000-0005-0000-0000-0000FB650000}"/>
    <cellStyle name="annee semestre 4 2 2 2 2 2 4 2 2 2 2 2 2 4 3" xfId="23841" xr:uid="{00000000-0005-0000-0000-0000FC650000}"/>
    <cellStyle name="annee semestre 4 2 2 2 2 2 4 2 2 2 2 2 2 5" xfId="28186" xr:uid="{00000000-0005-0000-0000-0000FD650000}"/>
    <cellStyle name="annee semestre 4 2 2 2 2 2 4 2 2 2 2 3" xfId="15902" xr:uid="{00000000-0005-0000-0000-0000FE650000}"/>
    <cellStyle name="annee semestre 4 2 2 2 2 2 4 2 2 2 2 3 2" xfId="10349" xr:uid="{00000000-0005-0000-0000-0000FF650000}"/>
    <cellStyle name="annee semestre 4 2 2 2 2 2 4 2 2 2 2 3 2 2" xfId="34218" xr:uid="{00000000-0005-0000-0000-000000660000}"/>
    <cellStyle name="annee semestre 4 2 2 2 2 2 4 2 2 2 2 3 3" xfId="30862" xr:uid="{00000000-0005-0000-0000-000001660000}"/>
    <cellStyle name="annee semestre 4 2 2 2 2 2 4 2 2 2 2 4" xfId="23032" xr:uid="{00000000-0005-0000-0000-000002660000}"/>
    <cellStyle name="annee semestre 4 2 2 2 2 2 4 2 2 2 3" xfId="1501" xr:uid="{00000000-0005-0000-0000-000003660000}"/>
    <cellStyle name="annee semestre 4 2 2 2 2 2 4 2 2 2 3 2" xfId="1784" xr:uid="{00000000-0005-0000-0000-000004660000}"/>
    <cellStyle name="annee semestre 4 2 2 2 2 2 4 2 2 2 3 2 2" xfId="2062" xr:uid="{00000000-0005-0000-0000-000005660000}"/>
    <cellStyle name="annee semestre 4 2 2 2 2 2 4 2 2 2 3 2 2 2" xfId="2483" xr:uid="{00000000-0005-0000-0000-000006660000}"/>
    <cellStyle name="annee semestre 4 2 2 2 2 2 4 2 2 2 3 2 2 2 2" xfId="2952" xr:uid="{00000000-0005-0000-0000-000007660000}"/>
    <cellStyle name="annee semestre 4 2 2 2 2 2 4 2 2 2 3 2 2 2 2 2" xfId="3606" xr:uid="{00000000-0005-0000-0000-000008660000}"/>
    <cellStyle name="annee semestre 4 2 2 2 2 2 4 2 2 2 3 2 2 2 2 2 2" xfId="3877" xr:uid="{00000000-0005-0000-0000-000009660000}"/>
    <cellStyle name="annee semestre 4 2 2 2 2 2 4 2 2 2 3 2 2 2 2 2 2 2" xfId="4814" xr:uid="{00000000-0005-0000-0000-00000A660000}"/>
    <cellStyle name="annee semestre 4 2 2 2 2 2 4 2 2 2 3 2 2 2 2 2 2 2 2" xfId="7099" xr:uid="{00000000-0005-0000-0000-00000B660000}"/>
    <cellStyle name="annee semestre 4 2 2 2 2 2 4 2 2 2 3 2 2 2 2 2 2 2 2 2" xfId="6993" xr:uid="{00000000-0005-0000-0000-00000C660000}"/>
    <cellStyle name="annee semestre 4 2 2 2 2 2 4 2 2 2 3 2 2 2 2 2 2 2 2 2 2" xfId="8014" xr:uid="{00000000-0005-0000-0000-00000D660000}"/>
    <cellStyle name="annee semestre 4 2 2 2 2 2 4 2 2 2 3 2 2 2 2 2 2 2 2 2 2 2" xfId="13329" xr:uid="{00000000-0005-0000-0000-00000E660000}"/>
    <cellStyle name="annee semestre 4 2 2 2 2 2 4 2 2 2 3 2 2 2 2 2 2 2 2 2 2 2 2" xfId="20350" xr:uid="{00000000-0005-0000-0000-00000F660000}"/>
    <cellStyle name="annee semestre 4 2 2 2 2 2 4 2 2 2 3 2 2 2 2 2 2 2 2 2 2 2 2 2" xfId="31655" xr:uid="{00000000-0005-0000-0000-000010660000}"/>
    <cellStyle name="annee semestre 4 2 2 2 2 2 4 2 2 2 3 2 2 2 2 2 2 2 2 2 2 2 3" xfId="21824" xr:uid="{00000000-0005-0000-0000-000011660000}"/>
    <cellStyle name="annee semestre 4 2 2 2 2 2 4 2 2 2 3 2 2 2 2 2 2 2 2 2 2 3" xfId="27528" xr:uid="{00000000-0005-0000-0000-000012660000}"/>
    <cellStyle name="annee semestre 4 2 2 2 2 2 4 2 2 2 3 2 2 2 2 2 2 2 2 2 3" xfId="15543" xr:uid="{00000000-0005-0000-0000-000013660000}"/>
    <cellStyle name="annee semestre 4 2 2 2 2 2 4 2 2 2 3 2 2 2 2 2 2 2 2 2 3 2" xfId="11311" xr:uid="{00000000-0005-0000-0000-000014660000}"/>
    <cellStyle name="annee semestre 4 2 2 2 2 2 4 2 2 2 3 2 2 2 2 2 2 2 2 2 3 2 2" xfId="33862" xr:uid="{00000000-0005-0000-0000-000015660000}"/>
    <cellStyle name="annee semestre 4 2 2 2 2 2 4 2 2 2 3 2 2 2 2 2 2 2 2 2 3 3" xfId="29223" xr:uid="{00000000-0005-0000-0000-000016660000}"/>
    <cellStyle name="annee semestre 4 2 2 2 2 2 4 2 2 2 3 2 2 2 2 2 2 2 2 2 4" xfId="26655" xr:uid="{00000000-0005-0000-0000-000017660000}"/>
    <cellStyle name="annee semestre 4 2 2 2 2 2 4 2 2 2 3 2 2 2 2 2 2 2 2 3" xfId="11161" xr:uid="{00000000-0005-0000-0000-000018660000}"/>
    <cellStyle name="annee semestre 4 2 2 2 2 2 4 2 2 2 3 2 2 2 2 2 2 2 2 3 2" xfId="12537" xr:uid="{00000000-0005-0000-0000-000019660000}"/>
    <cellStyle name="annee semestre 4 2 2 2 2 2 4 2 2 2 3 2 2 2 2 2 2 2 2 3 2 2" xfId="14713" xr:uid="{00000000-0005-0000-0000-00001A660000}"/>
    <cellStyle name="annee semestre 4 2 2 2 2 2 4 2 2 2 3 2 2 2 2 2 2 2 2 3 2 2 2" xfId="13037" xr:uid="{00000000-0005-0000-0000-00001B660000}"/>
    <cellStyle name="annee semestre 4 2 2 2 2 2 4 2 2 2 3 2 2 2 2 2 2 2 2 3 2 2 2 2" xfId="33039" xr:uid="{00000000-0005-0000-0000-00001C660000}"/>
    <cellStyle name="annee semestre 4 2 2 2 2 2 4 2 2 2 3 2 2 2 2 2 2 2 2 3 2 2 3" xfId="31018" xr:uid="{00000000-0005-0000-0000-00001D660000}"/>
    <cellStyle name="annee semestre 4 2 2 2 2 2 4 2 2 2 3 2 2 2 2 2 2 2 2 3 2 3" xfId="28078" xr:uid="{00000000-0005-0000-0000-00001E660000}"/>
    <cellStyle name="annee semestre 4 2 2 2 2 2 4 2 2 2 3 2 2 2 2 2 2 2 2 3 3" xfId="15646" xr:uid="{00000000-0005-0000-0000-00001F660000}"/>
    <cellStyle name="annee semestre 4 2 2 2 2 2 4 2 2 2 3 2 2 2 2 2 2 2 2 3 3 2" xfId="19306" xr:uid="{00000000-0005-0000-0000-000020660000}"/>
    <cellStyle name="annee semestre 4 2 2 2 2 2 4 2 2 2 3 2 2 2 2 2 2 2 2 3 3 2 2" xfId="33963" xr:uid="{00000000-0005-0000-0000-000021660000}"/>
    <cellStyle name="annee semestre 4 2 2 2 2 2 4 2 2 2 3 2 2 2 2 2 2 2 2 3 3 3" xfId="29875" xr:uid="{00000000-0005-0000-0000-000022660000}"/>
    <cellStyle name="annee semestre 4 2 2 2 2 2 4 2 2 2 3 2 2 2 2 2 2 2 2 3 4" xfId="22908" xr:uid="{00000000-0005-0000-0000-000023660000}"/>
    <cellStyle name="annee semestre 4 2 2 2 2 2 4 2 2 2 3 2 2 2 2 2 2 2 3" xfId="17714" xr:uid="{00000000-0005-0000-0000-000024660000}"/>
    <cellStyle name="annee semestre 4 2 2 2 2 2 4 2 2 2 3 2 2 2 2 2 2 2 3 2" xfId="8332" xr:uid="{00000000-0005-0000-0000-000025660000}"/>
    <cellStyle name="annee semestre 4 2 2 2 2 2 4 2 2 2 3 2 2 2 2 2 2 2 3 2 2" xfId="36029" xr:uid="{00000000-0005-0000-0000-000026660000}"/>
    <cellStyle name="annee semestre 4 2 2 2 2 2 4 2 2 2 3 2 2 2 2 2 2 2 3 3" xfId="28452" xr:uid="{00000000-0005-0000-0000-000027660000}"/>
    <cellStyle name="annee semestre 4 2 2 2 2 2 4 2 2 2 3 2 2 2 2 2 2 2 4" xfId="21186" xr:uid="{00000000-0005-0000-0000-000028660000}"/>
    <cellStyle name="annee semestre 4 2 2 2 2 2 4 2 2 2 3 2 2 2 2 2 3" xfId="17985" xr:uid="{00000000-0005-0000-0000-000029660000}"/>
    <cellStyle name="annee semestre 4 2 2 2 2 2 4 2 2 2 3 2 2 2 2 2 3 2" xfId="11590" xr:uid="{00000000-0005-0000-0000-00002A660000}"/>
    <cellStyle name="annee semestre 4 2 2 2 2 2 4 2 2 2 3 2 2 2 2 2 3 2 2" xfId="36300" xr:uid="{00000000-0005-0000-0000-00002B660000}"/>
    <cellStyle name="annee semestre 4 2 2 2 2 2 4 2 2 2 3 2 2 2 2 2 3 3" xfId="21745" xr:uid="{00000000-0005-0000-0000-00002C660000}"/>
    <cellStyle name="annee semestre 4 2 2 2 2 2 4 2 2 2 3 2 2 2 2 2 4" xfId="26272" xr:uid="{00000000-0005-0000-0000-00002D660000}"/>
    <cellStyle name="annee semestre 4 2 2 2 2 2 4 2 2 2 3 2 2 2 3" xfId="3434" xr:uid="{00000000-0005-0000-0000-00002E660000}"/>
    <cellStyle name="annee semestre 4 2 2 2 2 2 4 2 2 2 3 2 2 2 3 2" xfId="4413" xr:uid="{00000000-0005-0000-0000-00002F660000}"/>
    <cellStyle name="annee semestre 4 2 2 2 2 2 4 2 2 2 3 2 2 2 3 2 2" xfId="5052" xr:uid="{00000000-0005-0000-0000-000030660000}"/>
    <cellStyle name="annee semestre 4 2 2 2 2 2 4 2 2 2 3 2 2 2 3 2 2 2" xfId="6455" xr:uid="{00000000-0005-0000-0000-000031660000}"/>
    <cellStyle name="annee semestre 4 2 2 2 2 2 4 2 2 2 3 2 2 2 3 2 2 2 2" xfId="5005" xr:uid="{00000000-0005-0000-0000-000032660000}"/>
    <cellStyle name="annee semestre 4 2 2 2 2 2 4 2 2 2 3 2 2 2 3 2 2 2 2 2" xfId="7466" xr:uid="{00000000-0005-0000-0000-000033660000}"/>
    <cellStyle name="annee semestre 4 2 2 2 2 2 4 2 2 2 3 2 2 2 3 2 2 2 2 2 2" xfId="14306" xr:uid="{00000000-0005-0000-0000-000034660000}"/>
    <cellStyle name="annee semestre 4 2 2 2 2 2 4 2 2 2 3 2 2 2 3 2 2 2 2 2 2 2" xfId="9080" xr:uid="{00000000-0005-0000-0000-000035660000}"/>
    <cellStyle name="annee semestre 4 2 2 2 2 2 4 2 2 2 3 2 2 2 3 2 2 2 2 2 2 2 2" xfId="32632" xr:uid="{00000000-0005-0000-0000-000036660000}"/>
    <cellStyle name="annee semestre 4 2 2 2 2 2 4 2 2 2 3 2 2 2 3 2 2 2 2 2 2 3" xfId="30249" xr:uid="{00000000-0005-0000-0000-000037660000}"/>
    <cellStyle name="annee semestre 4 2 2 2 2 2 4 2 2 2 3 2 2 2 3 2 2 2 2 2 3" xfId="21100" xr:uid="{00000000-0005-0000-0000-000038660000}"/>
    <cellStyle name="annee semestre 4 2 2 2 2 2 4 2 2 2 3 2 2 2 3 2 2 2 2 3" xfId="16467" xr:uid="{00000000-0005-0000-0000-000039660000}"/>
    <cellStyle name="annee semestre 4 2 2 2 2 2 4 2 2 2 3 2 2 2 3 2 2 2 2 3 2" xfId="9104" xr:uid="{00000000-0005-0000-0000-00003A660000}"/>
    <cellStyle name="annee semestre 4 2 2 2 2 2 4 2 2 2 3 2 2 2 3 2 2 2 2 3 2 2" xfId="34782" xr:uid="{00000000-0005-0000-0000-00003B660000}"/>
    <cellStyle name="annee semestre 4 2 2 2 2 2 4 2 2 2 3 2 2 2 3 2 2 2 2 3 3" xfId="29296" xr:uid="{00000000-0005-0000-0000-00003C660000}"/>
    <cellStyle name="annee semestre 4 2 2 2 2 2 4 2 2 2 3 2 2 2 3 2 2 2 2 4" xfId="29131" xr:uid="{00000000-0005-0000-0000-00003D660000}"/>
    <cellStyle name="annee semestre 4 2 2 2 2 2 4 2 2 2 3 2 2 2 3 2 2 2 3" xfId="10613" xr:uid="{00000000-0005-0000-0000-00003E660000}"/>
    <cellStyle name="annee semestre 4 2 2 2 2 2 4 2 2 2 3 2 2 2 3 2 2 2 3 2" xfId="12414" xr:uid="{00000000-0005-0000-0000-00003F660000}"/>
    <cellStyle name="annee semestre 4 2 2 2 2 2 4 2 2 2 3 2 2 2 3 2 2 2 3 2 2" xfId="14590" xr:uid="{00000000-0005-0000-0000-000040660000}"/>
    <cellStyle name="annee semestre 4 2 2 2 2 2 4 2 2 2 3 2 2 2 3 2 2 2 3 2 2 2" xfId="20419" xr:uid="{00000000-0005-0000-0000-000041660000}"/>
    <cellStyle name="annee semestre 4 2 2 2 2 2 4 2 2 2 3 2 2 2 3 2 2 2 3 2 2 2 2" xfId="32916" xr:uid="{00000000-0005-0000-0000-000042660000}"/>
    <cellStyle name="annee semestre 4 2 2 2 2 2 4 2 2 2 3 2 2 2 3 2 2 2 3 2 2 3" xfId="23534" xr:uid="{00000000-0005-0000-0000-000043660000}"/>
    <cellStyle name="annee semestre 4 2 2 2 2 2 4 2 2 2 3 2 2 2 3 2 2 2 3 2 3" xfId="25241" xr:uid="{00000000-0005-0000-0000-000044660000}"/>
    <cellStyle name="annee semestre 4 2 2 2 2 2 4 2 2 2 3 2 2 2 3 2 2 2 3 3" xfId="15658" xr:uid="{00000000-0005-0000-0000-000045660000}"/>
    <cellStyle name="annee semestre 4 2 2 2 2 2 4 2 2 2 3 2 2 2 3 2 2 2 3 3 2" xfId="8130" xr:uid="{00000000-0005-0000-0000-000046660000}"/>
    <cellStyle name="annee semestre 4 2 2 2 2 2 4 2 2 2 3 2 2 2 3 2 2 2 3 3 2 2" xfId="33975" xr:uid="{00000000-0005-0000-0000-000047660000}"/>
    <cellStyle name="annee semestre 4 2 2 2 2 2 4 2 2 2 3 2 2 2 3 2 2 2 3 3 3" xfId="26660" xr:uid="{00000000-0005-0000-0000-000048660000}"/>
    <cellStyle name="annee semestre 4 2 2 2 2 2 4 2 2 2 3 2 2 2 3 2 2 2 3 4" xfId="22461" xr:uid="{00000000-0005-0000-0000-000049660000}"/>
    <cellStyle name="annee semestre 4 2 2 2 2 2 4 2 2 2 3 2 2 2 3 2 2 3" xfId="16583" xr:uid="{00000000-0005-0000-0000-00004A660000}"/>
    <cellStyle name="annee semestre 4 2 2 2 2 2 4 2 2 2 3 2 2 2 3 2 2 3 2" xfId="12665" xr:uid="{00000000-0005-0000-0000-00004B660000}"/>
    <cellStyle name="annee semestre 4 2 2 2 2 2 4 2 2 2 3 2 2 2 3 2 2 3 2 2" xfId="34898" xr:uid="{00000000-0005-0000-0000-00004C660000}"/>
    <cellStyle name="annee semestre 4 2 2 2 2 2 4 2 2 2 3 2 2 2 3 2 2 3 3" xfId="26602" xr:uid="{00000000-0005-0000-0000-00004D660000}"/>
    <cellStyle name="annee semestre 4 2 2 2 2 2 4 2 2 2 3 2 2 2 3 2 2 4" xfId="26371" xr:uid="{00000000-0005-0000-0000-00004E660000}"/>
    <cellStyle name="annee semestre 4 2 2 2 2 2 4 2 2 2 3 2 2 2 3 3" xfId="18181" xr:uid="{00000000-0005-0000-0000-00004F660000}"/>
    <cellStyle name="annee semestre 4 2 2 2 2 2 4 2 2 2 3 2 2 2 3 3 2" xfId="20487" xr:uid="{00000000-0005-0000-0000-000050660000}"/>
    <cellStyle name="annee semestre 4 2 2 2 2 2 4 2 2 2 3 2 2 2 3 3 2 2" xfId="36496" xr:uid="{00000000-0005-0000-0000-000051660000}"/>
    <cellStyle name="annee semestre 4 2 2 2 2 2 4 2 2 2 3 2 2 2 3 3 3" xfId="24716" xr:uid="{00000000-0005-0000-0000-000052660000}"/>
    <cellStyle name="annee semestre 4 2 2 2 2 2 4 2 2 2 3 2 2 2 3 4" xfId="26368" xr:uid="{00000000-0005-0000-0000-000053660000}"/>
    <cellStyle name="annee semestre 4 2 2 2 2 2 4 2 2 2 3 2 3" xfId="2685" xr:uid="{00000000-0005-0000-0000-000054660000}"/>
    <cellStyle name="annee semestre 4 2 2 2 2 2 4 2 2 2 3 2 3 2" xfId="2739" xr:uid="{00000000-0005-0000-0000-000055660000}"/>
    <cellStyle name="annee semestre 4 2 2 2 2 2 4 2 2 2 3 2 3 2 2" xfId="3809" xr:uid="{00000000-0005-0000-0000-000056660000}"/>
    <cellStyle name="annee semestre 4 2 2 2 2 2 4 2 2 2 3 2 3 2 2 2" xfId="3714" xr:uid="{00000000-0005-0000-0000-000057660000}"/>
    <cellStyle name="annee semestre 4 2 2 2 2 2 4 2 2 2 3 2 3 2 2 2 2" xfId="5672" xr:uid="{00000000-0005-0000-0000-000058660000}"/>
    <cellStyle name="annee semestre 4 2 2 2 2 2 4 2 2 2 3 2 3 2 2 2 2 2" xfId="6547" xr:uid="{00000000-0005-0000-0000-000059660000}"/>
    <cellStyle name="annee semestre 4 2 2 2 2 2 4 2 2 2 3 2 3 2 2 2 2 2 2" xfId="6096" xr:uid="{00000000-0005-0000-0000-00005A660000}"/>
    <cellStyle name="annee semestre 4 2 2 2 2 2 4 2 2 2 3 2 3 2 2 2 2 2 2 2" xfId="7558" xr:uid="{00000000-0005-0000-0000-00005B660000}"/>
    <cellStyle name="annee semestre 4 2 2 2 2 2 4 2 2 2 3 2 3 2 2 2 2 2 2 2 2" xfId="13389" xr:uid="{00000000-0005-0000-0000-00005C660000}"/>
    <cellStyle name="annee semestre 4 2 2 2 2 2 4 2 2 2 3 2 3 2 2 2 2 2 2 2 2 2" xfId="9989" xr:uid="{00000000-0005-0000-0000-00005D660000}"/>
    <cellStyle name="annee semestre 4 2 2 2 2 2 4 2 2 2 3 2 3 2 2 2 2 2 2 2 2 2 2" xfId="31715" xr:uid="{00000000-0005-0000-0000-00005E660000}"/>
    <cellStyle name="annee semestre 4 2 2 2 2 2 4 2 2 2 3 2 3 2 2 2 2 2 2 2 2 3" xfId="31424" xr:uid="{00000000-0005-0000-0000-00005F660000}"/>
    <cellStyle name="annee semestre 4 2 2 2 2 2 4 2 2 2 3 2 3 2 2 2 2 2 2 2 3" xfId="30892" xr:uid="{00000000-0005-0000-0000-000060660000}"/>
    <cellStyle name="annee semestre 4 2 2 2 2 2 4 2 2 2 3 2 3 2 2 2 2 2 2 3" xfId="16159" xr:uid="{00000000-0005-0000-0000-000061660000}"/>
    <cellStyle name="annee semestre 4 2 2 2 2 2 4 2 2 2 3 2 3 2 2 2 2 2 2 3 2" xfId="11689" xr:uid="{00000000-0005-0000-0000-000062660000}"/>
    <cellStyle name="annee semestre 4 2 2 2 2 2 4 2 2 2 3 2 3 2 2 2 2 2 2 3 2 2" xfId="34474" xr:uid="{00000000-0005-0000-0000-000063660000}"/>
    <cellStyle name="annee semestre 4 2 2 2 2 2 4 2 2 2 3 2 3 2 2 2 2 2 2 3 3" xfId="30398" xr:uid="{00000000-0005-0000-0000-000064660000}"/>
    <cellStyle name="annee semestre 4 2 2 2 2 2 4 2 2 2 3 2 3 2 2 2 2 2 2 4" xfId="25092" xr:uid="{00000000-0005-0000-0000-000065660000}"/>
    <cellStyle name="annee semestre 4 2 2 2 2 2 4 2 2 2 3 2 3 2 2 2 2 2 3" xfId="10705" xr:uid="{00000000-0005-0000-0000-000066660000}"/>
    <cellStyle name="annee semestre 4 2 2 2 2 2 4 2 2 2 3 2 3 2 2 2 2 2 3 2" xfId="11983" xr:uid="{00000000-0005-0000-0000-000067660000}"/>
    <cellStyle name="annee semestre 4 2 2 2 2 2 4 2 2 2 3 2 3 2 2 2 2 2 3 2 2" xfId="13731" xr:uid="{00000000-0005-0000-0000-000068660000}"/>
    <cellStyle name="annee semestre 4 2 2 2 2 2 4 2 2 2 3 2 3 2 2 2 2 2 3 2 2 2" xfId="18837" xr:uid="{00000000-0005-0000-0000-000069660000}"/>
    <cellStyle name="annee semestre 4 2 2 2 2 2 4 2 2 2 3 2 3 2 2 2 2 2 3 2 2 2 2" xfId="32057" xr:uid="{00000000-0005-0000-0000-00006A660000}"/>
    <cellStyle name="annee semestre 4 2 2 2 2 2 4 2 2 2 3 2 3 2 2 2 2 2 3 2 2 3" xfId="22531" xr:uid="{00000000-0005-0000-0000-00006B660000}"/>
    <cellStyle name="annee semestre 4 2 2 2 2 2 4 2 2 2 3 2 3 2 2 2 2 2 3 2 3" xfId="23820" xr:uid="{00000000-0005-0000-0000-00006C660000}"/>
    <cellStyle name="annee semestre 4 2 2 2 2 2 4 2 2 2 3 2 3 2 2 2 2 2 3 3" xfId="18217" xr:uid="{00000000-0005-0000-0000-00006D660000}"/>
    <cellStyle name="annee semestre 4 2 2 2 2 2 4 2 2 2 3 2 3 2 2 2 2 2 3 3 2" xfId="8988" xr:uid="{00000000-0005-0000-0000-00006E660000}"/>
    <cellStyle name="annee semestre 4 2 2 2 2 2 4 2 2 2 3 2 3 2 2 2 2 2 3 3 2 2" xfId="36532" xr:uid="{00000000-0005-0000-0000-00006F660000}"/>
    <cellStyle name="annee semestre 4 2 2 2 2 2 4 2 2 2 3 2 3 2 2 2 2 2 3 3 3" xfId="24465" xr:uid="{00000000-0005-0000-0000-000070660000}"/>
    <cellStyle name="annee semestre 4 2 2 2 2 2 4 2 2 2 3 2 3 2 2 2 2 2 3 4" xfId="21791" xr:uid="{00000000-0005-0000-0000-000071660000}"/>
    <cellStyle name="annee semestre 4 2 2 2 2 2 4 2 2 2 3 2 3 2 2 2 2 3" xfId="17828" xr:uid="{00000000-0005-0000-0000-000072660000}"/>
    <cellStyle name="annee semestre 4 2 2 2 2 2 4 2 2 2 3 2 3 2 2 2 2 3 2" xfId="9916" xr:uid="{00000000-0005-0000-0000-000073660000}"/>
    <cellStyle name="annee semestre 4 2 2 2 2 2 4 2 2 2 3 2 3 2 2 2 2 3 2 2" xfId="36143" xr:uid="{00000000-0005-0000-0000-000074660000}"/>
    <cellStyle name="annee semestre 4 2 2 2 2 2 4 2 2 2 3 2 3 2 2 2 2 3 3" xfId="30082" xr:uid="{00000000-0005-0000-0000-000075660000}"/>
    <cellStyle name="annee semestre 4 2 2 2 2 2 4 2 2 2 3 2 3 2 2 2 2 4" xfId="28295" xr:uid="{00000000-0005-0000-0000-000076660000}"/>
    <cellStyle name="annee semestre 4 2 2 2 2 2 4 2 2 2 3 2 3 2 2 3" xfId="17451" xr:uid="{00000000-0005-0000-0000-000077660000}"/>
    <cellStyle name="annee semestre 4 2 2 2 2 2 4 2 2 2 3 2 3 2 2 3 2" xfId="8787" xr:uid="{00000000-0005-0000-0000-000078660000}"/>
    <cellStyle name="annee semestre 4 2 2 2 2 2 4 2 2 2 3 2 3 2 2 3 2 2" xfId="35766" xr:uid="{00000000-0005-0000-0000-000079660000}"/>
    <cellStyle name="annee semestre 4 2 2 2 2 2 4 2 2 2 3 2 3 2 2 3 3" xfId="29937" xr:uid="{00000000-0005-0000-0000-00007A660000}"/>
    <cellStyle name="annee semestre 4 2 2 2 2 2 4 2 2 2 3 2 3 2 2 4" xfId="23825" xr:uid="{00000000-0005-0000-0000-00007B660000}"/>
    <cellStyle name="annee semestre 4 2 2 2 2 2 4 2 2 2 3 2 3 3" xfId="3030" xr:uid="{00000000-0005-0000-0000-00007C660000}"/>
    <cellStyle name="annee semestre 4 2 2 2 2 2 4 2 2 2 3 2 3 3 2" xfId="3818" xr:uid="{00000000-0005-0000-0000-00007D660000}"/>
    <cellStyle name="annee semestre 4 2 2 2 2 2 4 2 2 2 3 2 3 3 2 2" xfId="5079" xr:uid="{00000000-0005-0000-0000-00007E660000}"/>
    <cellStyle name="annee semestre 4 2 2 2 2 2 4 2 2 2 3 2 3 3 2 2 2" xfId="6297" xr:uid="{00000000-0005-0000-0000-00007F660000}"/>
    <cellStyle name="annee semestre 4 2 2 2 2 2 4 2 2 2 3 2 3 3 2 2 2 2" xfId="6180" xr:uid="{00000000-0005-0000-0000-000080660000}"/>
    <cellStyle name="annee semestre 4 2 2 2 2 2 4 2 2 2 3 2 3 3 2 2 2 2 2" xfId="7290" xr:uid="{00000000-0005-0000-0000-000081660000}"/>
    <cellStyle name="annee semestre 4 2 2 2 2 2 4 2 2 2 3 2 3 3 2 2 2 2 2 2" xfId="13330" xr:uid="{00000000-0005-0000-0000-000082660000}"/>
    <cellStyle name="annee semestre 4 2 2 2 2 2 4 2 2 2 3 2 3 3 2 2 2 2 2 2 2" xfId="8190" xr:uid="{00000000-0005-0000-0000-000083660000}"/>
    <cellStyle name="annee semestre 4 2 2 2 2 2 4 2 2 2 3 2 3 3 2 2 2 2 2 2 2 2" xfId="31656" xr:uid="{00000000-0005-0000-0000-000084660000}"/>
    <cellStyle name="annee semestre 4 2 2 2 2 2 4 2 2 2 3 2 3 3 2 2 2 2 2 2 3" xfId="28050" xr:uid="{00000000-0005-0000-0000-000085660000}"/>
    <cellStyle name="annee semestre 4 2 2 2 2 2 4 2 2 2 3 2 3 3 2 2 2 2 2 3" xfId="31342" xr:uid="{00000000-0005-0000-0000-000086660000}"/>
    <cellStyle name="annee semestre 4 2 2 2 2 2 4 2 2 2 3 2 3 3 2 2 2 2 3" xfId="17729" xr:uid="{00000000-0005-0000-0000-000087660000}"/>
    <cellStyle name="annee semestre 4 2 2 2 2 2 4 2 2 2 3 2 3 3 2 2 2 2 3 2" xfId="9239" xr:uid="{00000000-0005-0000-0000-000088660000}"/>
    <cellStyle name="annee semestre 4 2 2 2 2 2 4 2 2 2 3 2 3 3 2 2 2 2 3 2 2" xfId="36044" xr:uid="{00000000-0005-0000-0000-000089660000}"/>
    <cellStyle name="annee semestre 4 2 2 2 2 2 4 2 2 2 3 2 3 3 2 2 2 2 3 3" xfId="23944" xr:uid="{00000000-0005-0000-0000-00008A660000}"/>
    <cellStyle name="annee semestre 4 2 2 2 2 2 4 2 2 2 3 2 3 3 2 2 2 2 4" xfId="24987" xr:uid="{00000000-0005-0000-0000-00008B660000}"/>
    <cellStyle name="annee semestre 4 2 2 2 2 2 4 2 2 2 3 2 3 3 2 2 2 3" xfId="10455" xr:uid="{00000000-0005-0000-0000-00008C660000}"/>
    <cellStyle name="annee semestre 4 2 2 2 2 2 4 2 2 2 3 2 3 3 2 2 2 3 2" xfId="12097" xr:uid="{00000000-0005-0000-0000-00008D660000}"/>
    <cellStyle name="annee semestre 4 2 2 2 2 2 4 2 2 2 3 2 3 3 2 2 2 3 2 2" xfId="13860" xr:uid="{00000000-0005-0000-0000-00008E660000}"/>
    <cellStyle name="annee semestre 4 2 2 2 2 2 4 2 2 2 3 2 3 3 2 2 2 3 2 2 2" xfId="11781" xr:uid="{00000000-0005-0000-0000-00008F660000}"/>
    <cellStyle name="annee semestre 4 2 2 2 2 2 4 2 2 2 3 2 3 3 2 2 2 3 2 2 2 2" xfId="32186" xr:uid="{00000000-0005-0000-0000-000090660000}"/>
    <cellStyle name="annee semestre 4 2 2 2 2 2 4 2 2 2 3 2 3 3 2 2 2 3 2 2 3" xfId="31081" xr:uid="{00000000-0005-0000-0000-000091660000}"/>
    <cellStyle name="annee semestre 4 2 2 2 2 2 4 2 2 2 3 2 3 3 2 2 2 3 2 3" xfId="29409" xr:uid="{00000000-0005-0000-0000-000092660000}"/>
    <cellStyle name="annee semestre 4 2 2 2 2 2 4 2 2 2 3 2 3 3 2 2 2 3 3" xfId="14923" xr:uid="{00000000-0005-0000-0000-000093660000}"/>
    <cellStyle name="annee semestre 4 2 2 2 2 2 4 2 2 2 3 2 3 3 2 2 2 3 3 2" xfId="9636" xr:uid="{00000000-0005-0000-0000-000094660000}"/>
    <cellStyle name="annee semestre 4 2 2 2 2 2 4 2 2 2 3 2 3 3 2 2 2 3 3 2 2" xfId="33244" xr:uid="{00000000-0005-0000-0000-000095660000}"/>
    <cellStyle name="annee semestre 4 2 2 2 2 2 4 2 2 2 3 2 3 3 2 2 2 3 3 3" xfId="22748" xr:uid="{00000000-0005-0000-0000-000096660000}"/>
    <cellStyle name="annee semestre 4 2 2 2 2 2 4 2 2 2 3 2 3 3 2 2 2 3 4" xfId="27338" xr:uid="{00000000-0005-0000-0000-000097660000}"/>
    <cellStyle name="annee semestre 4 2 2 2 2 2 4 2 2 2 3 2 3 3 2 2 3" xfId="16989" xr:uid="{00000000-0005-0000-0000-000098660000}"/>
    <cellStyle name="annee semestre 4 2 2 2 2 2 4 2 2 2 3 2 3 3 2 2 3 2" xfId="9828" xr:uid="{00000000-0005-0000-0000-000099660000}"/>
    <cellStyle name="annee semestre 4 2 2 2 2 2 4 2 2 2 3 2 3 3 2 2 3 2 2" xfId="35304" xr:uid="{00000000-0005-0000-0000-00009A660000}"/>
    <cellStyle name="annee semestre 4 2 2 2 2 2 4 2 2 2 3 2 3 3 2 2 3 3" xfId="27085" xr:uid="{00000000-0005-0000-0000-00009B660000}"/>
    <cellStyle name="annee semestre 4 2 2 2 2 2 4 2 2 2 3 2 3 3 2 2 4" xfId="29562" xr:uid="{00000000-0005-0000-0000-00009C660000}"/>
    <cellStyle name="annee semestre 4 2 2 2 2 2 4 2 2 2 3 2 3 3 3" xfId="15095" xr:uid="{00000000-0005-0000-0000-00009D660000}"/>
    <cellStyle name="annee semestre 4 2 2 2 2 2 4 2 2 2 3 2 3 3 3 2" xfId="9071" xr:uid="{00000000-0005-0000-0000-00009E660000}"/>
    <cellStyle name="annee semestre 4 2 2 2 2 2 4 2 2 2 3 2 3 3 3 2 2" xfId="33415" xr:uid="{00000000-0005-0000-0000-00009F660000}"/>
    <cellStyle name="annee semestre 4 2 2 2 2 2 4 2 2 2 3 2 3 3 3 3" xfId="31011" xr:uid="{00000000-0005-0000-0000-0000A0660000}"/>
    <cellStyle name="annee semestre 4 2 2 2 2 2 4 2 2 2 3 2 3 3 4" xfId="27917" xr:uid="{00000000-0005-0000-0000-0000A1660000}"/>
    <cellStyle name="annee semestre 4 2 2 2 2 2 4 2 2 2 3 2 4" xfId="17050" xr:uid="{00000000-0005-0000-0000-0000A2660000}"/>
    <cellStyle name="annee semestre 4 2 2 2 2 2 4 2 2 2 3 2 4 2" xfId="9328" xr:uid="{00000000-0005-0000-0000-0000A3660000}"/>
    <cellStyle name="annee semestre 4 2 2 2 2 2 4 2 2 2 3 2 4 2 2" xfId="35365" xr:uid="{00000000-0005-0000-0000-0000A4660000}"/>
    <cellStyle name="annee semestre 4 2 2 2 2 2 4 2 2 2 3 2 4 3" xfId="30946" xr:uid="{00000000-0005-0000-0000-0000A5660000}"/>
    <cellStyle name="annee semestre 4 2 2 2 2 2 4 2 2 2 3 2 5" xfId="27722" xr:uid="{00000000-0005-0000-0000-0000A6660000}"/>
    <cellStyle name="annee semestre 4 2 2 2 2 2 4 2 2 2 4" xfId="18126" xr:uid="{00000000-0005-0000-0000-0000A7660000}"/>
    <cellStyle name="annee semestre 4 2 2 2 2 2 4 2 2 2 4 2" xfId="8971" xr:uid="{00000000-0005-0000-0000-0000A8660000}"/>
    <cellStyle name="annee semestre 4 2 2 2 2 2 4 2 2 2 4 2 2" xfId="36441" xr:uid="{00000000-0005-0000-0000-0000A9660000}"/>
    <cellStyle name="annee semestre 4 2 2 2 2 2 4 2 2 2 4 3" xfId="29761" xr:uid="{00000000-0005-0000-0000-0000AA660000}"/>
    <cellStyle name="annee semestre 4 2 2 2 2 2 4 2 2 2 5" xfId="21743" xr:uid="{00000000-0005-0000-0000-0000AB660000}"/>
    <cellStyle name="annee semestre 4 2 2 2 2 2 4 2 3" xfId="15269" xr:uid="{00000000-0005-0000-0000-0000AC660000}"/>
    <cellStyle name="annee semestre 4 2 2 2 2 2 4 2 3 2" xfId="19500" xr:uid="{00000000-0005-0000-0000-0000AD660000}"/>
    <cellStyle name="annee semestre 4 2 2 2 2 2 4 2 3 2 2" xfId="33588" xr:uid="{00000000-0005-0000-0000-0000AE660000}"/>
    <cellStyle name="annee semestre 4 2 2 2 2 2 4 2 3 3" xfId="20623" xr:uid="{00000000-0005-0000-0000-0000AF660000}"/>
    <cellStyle name="annee semestre 4 2 2 2 2 2 4 2 4" xfId="28453" xr:uid="{00000000-0005-0000-0000-0000B0660000}"/>
    <cellStyle name="annee semestre 4 2 2 2 2 2 5" xfId="14886" xr:uid="{00000000-0005-0000-0000-0000B1660000}"/>
    <cellStyle name="annee semestre 4 2 2 2 2 2 5 2" xfId="19592" xr:uid="{00000000-0005-0000-0000-0000B2660000}"/>
    <cellStyle name="annee semestre 4 2 2 2 2 2 5 2 2" xfId="33208" xr:uid="{00000000-0005-0000-0000-0000B3660000}"/>
    <cellStyle name="annee semestre 4 2 2 2 2 2 5 3" xfId="25465" xr:uid="{00000000-0005-0000-0000-0000B4660000}"/>
    <cellStyle name="annee semestre 4 2 2 2 2 2 6" xfId="20622" xr:uid="{00000000-0005-0000-0000-0000B5660000}"/>
    <cellStyle name="annee semestre 4 2 2 2 2 3" xfId="746" xr:uid="{00000000-0005-0000-0000-0000B6660000}"/>
    <cellStyle name="annee semestre 4 2 2 2 2 3 2" xfId="831" xr:uid="{00000000-0005-0000-0000-0000B7660000}"/>
    <cellStyle name="annee semestre 4 2 2 2 2 3 2 2" xfId="575" xr:uid="{00000000-0005-0000-0000-0000B8660000}"/>
    <cellStyle name="annee semestre 4 2 2 2 2 3 2 2 2" xfId="1021" xr:uid="{00000000-0005-0000-0000-0000B9660000}"/>
    <cellStyle name="annee semestre 4 2 2 2 2 3 2 2 2 2" xfId="1313" xr:uid="{00000000-0005-0000-0000-0000BA660000}"/>
    <cellStyle name="annee semestre 4 2 2 2 2 3 2 2 2 2 2" xfId="1607" xr:uid="{00000000-0005-0000-0000-0000BB660000}"/>
    <cellStyle name="annee semestre 4 2 2 2 2 3 2 2 2 2 2 2" xfId="1811" xr:uid="{00000000-0005-0000-0000-0000BC660000}"/>
    <cellStyle name="annee semestre 4 2 2 2 2 3 2 2 2 2 2 2 2" xfId="2089" xr:uid="{00000000-0005-0000-0000-0000BD660000}"/>
    <cellStyle name="annee semestre 4 2 2 2 2 3 2 2 2 2 2 2 2 2" xfId="2510" xr:uid="{00000000-0005-0000-0000-0000BE660000}"/>
    <cellStyle name="annee semestre 4 2 2 2 2 3 2 2 2 2 2 2 2 2 2" xfId="2979" xr:uid="{00000000-0005-0000-0000-0000BF660000}"/>
    <cellStyle name="annee semestre 4 2 2 2 2 3 2 2 2 2 2 2 2 2 2 2" xfId="3988" xr:uid="{00000000-0005-0000-0000-0000C0660000}"/>
    <cellStyle name="annee semestre 4 2 2 2 2 3 2 2 2 2 2 2 2 2 2 2 2" xfId="4462" xr:uid="{00000000-0005-0000-0000-0000C1660000}"/>
    <cellStyle name="annee semestre 4 2 2 2 2 3 2 2 2 2 2 2 2 2 2 2 2 2" xfId="5007" xr:uid="{00000000-0005-0000-0000-0000C2660000}"/>
    <cellStyle name="annee semestre 4 2 2 2 2 3 2 2 2 2 2 2 2 2 2 2 2 2 2" xfId="6627" xr:uid="{00000000-0005-0000-0000-0000C3660000}"/>
    <cellStyle name="annee semestre 4 2 2 2 2 3 2 2 2 2 2 2 2 2 2 2 2 2 2 2" xfId="6276" xr:uid="{00000000-0005-0000-0000-0000C4660000}"/>
    <cellStyle name="annee semestre 4 2 2 2 2 3 2 2 2 2 2 2 2 2 2 2 2 2 2 2 2" xfId="7638" xr:uid="{00000000-0005-0000-0000-0000C5660000}"/>
    <cellStyle name="annee semestre 4 2 2 2 2 3 2 2 2 2 2 2 2 2 2 2 2 2 2 2 2 2" xfId="13684" xr:uid="{00000000-0005-0000-0000-0000C6660000}"/>
    <cellStyle name="annee semestre 4 2 2 2 2 3 2 2 2 2 2 2 2 2 2 2 2 2 2 2 2 2 2" xfId="20589" xr:uid="{00000000-0005-0000-0000-0000C7660000}"/>
    <cellStyle name="annee semestre 4 2 2 2 2 3 2 2 2 2 2 2 2 2 2 2 2 2 2 2 2 2 2 2" xfId="32010" xr:uid="{00000000-0005-0000-0000-0000C8660000}"/>
    <cellStyle name="annee semestre 4 2 2 2 2 3 2 2 2 2 2 2 2 2 2 2 2 2 2 2 2 2 3" xfId="20727" xr:uid="{00000000-0005-0000-0000-0000C9660000}"/>
    <cellStyle name="annee semestre 4 2 2 2 2 3 2 2 2 2 2 2 2 2 2 2 2 2 2 2 2 3" xfId="31283" xr:uid="{00000000-0005-0000-0000-0000CA660000}"/>
    <cellStyle name="annee semestre 4 2 2 2 2 3 2 2 2 2 2 2 2 2 2 2 2 2 2 2 3" xfId="15351" xr:uid="{00000000-0005-0000-0000-0000CB660000}"/>
    <cellStyle name="annee semestre 4 2 2 2 2 3 2 2 2 2 2 2 2 2 2 2 2 2 2 2 3 2" xfId="19509" xr:uid="{00000000-0005-0000-0000-0000CC660000}"/>
    <cellStyle name="annee semestre 4 2 2 2 2 3 2 2 2 2 2 2 2 2 2 2 2 2 2 2 3 2 2" xfId="33670" xr:uid="{00000000-0005-0000-0000-0000CD660000}"/>
    <cellStyle name="annee semestre 4 2 2 2 2 3 2 2 2 2 2 2 2 2 2 2 2 2 2 2 3 3" xfId="25687" xr:uid="{00000000-0005-0000-0000-0000CE660000}"/>
    <cellStyle name="annee semestre 4 2 2 2 2 3 2 2 2 2 2 2 2 2 2 2 2 2 2 2 4" xfId="28842" xr:uid="{00000000-0005-0000-0000-0000CF660000}"/>
    <cellStyle name="annee semestre 4 2 2 2 2 3 2 2 2 2 2 2 2 2 2 2 2 2 2 3" xfId="10785" xr:uid="{00000000-0005-0000-0000-0000D0660000}"/>
    <cellStyle name="annee semestre 4 2 2 2 2 3 2 2 2 2 2 2 2 2 2 2 2 2 2 3 2" xfId="12426" xr:uid="{00000000-0005-0000-0000-0000D1660000}"/>
    <cellStyle name="annee semestre 4 2 2 2 2 3 2 2 2 2 2 2 2 2 2 2 2 2 2 3 2 2" xfId="14602" xr:uid="{00000000-0005-0000-0000-0000D2660000}"/>
    <cellStyle name="annee semestre 4 2 2 2 2 3 2 2 2 2 2 2 2 2 2 2 2 2 2 3 2 2 2" xfId="8124" xr:uid="{00000000-0005-0000-0000-0000D3660000}"/>
    <cellStyle name="annee semestre 4 2 2 2 2 3 2 2 2 2 2 2 2 2 2 2 2 2 2 3 2 2 2 2" xfId="32928" xr:uid="{00000000-0005-0000-0000-0000D4660000}"/>
    <cellStyle name="annee semestre 4 2 2 2 2 3 2 2 2 2 2 2 2 2 2 2 2 2 2 3 2 2 3" xfId="23679" xr:uid="{00000000-0005-0000-0000-0000D5660000}"/>
    <cellStyle name="annee semestre 4 2 2 2 2 3 2 2 2 2 2 2 2 2 2 2 2 2 2 3 2 3" xfId="23102" xr:uid="{00000000-0005-0000-0000-0000D6660000}"/>
    <cellStyle name="annee semestre 4 2 2 2 2 3 2 2 2 2 2 2 2 2 2 2 2 2 2 3 3" xfId="14970" xr:uid="{00000000-0005-0000-0000-0000D7660000}"/>
    <cellStyle name="annee semestre 4 2 2 2 2 3 2 2 2 2 2 2 2 2 2 2 2 2 2 3 3 2" xfId="11753" xr:uid="{00000000-0005-0000-0000-0000D8660000}"/>
    <cellStyle name="annee semestre 4 2 2 2 2 3 2 2 2 2 2 2 2 2 2 2 2 2 2 3 3 2 2" xfId="33291" xr:uid="{00000000-0005-0000-0000-0000D9660000}"/>
    <cellStyle name="annee semestre 4 2 2 2 2 3 2 2 2 2 2 2 2 2 2 2 2 2 2 3 3 3" xfId="23327" xr:uid="{00000000-0005-0000-0000-0000DA660000}"/>
    <cellStyle name="annee semestre 4 2 2 2 2 3 2 2 2 2 2 2 2 2 2 2 2 2 2 3 4" xfId="23600" xr:uid="{00000000-0005-0000-0000-0000DB660000}"/>
    <cellStyle name="annee semestre 4 2 2 2 2 3 2 2 2 2 2 2 2 2 2 2 2 2 3" xfId="16730" xr:uid="{00000000-0005-0000-0000-0000DC660000}"/>
    <cellStyle name="annee semestre 4 2 2 2 2 3 2 2 2 2 2 2 2 2 2 2 2 2 3 2" xfId="20285" xr:uid="{00000000-0005-0000-0000-0000DD660000}"/>
    <cellStyle name="annee semestre 4 2 2 2 2 3 2 2 2 2 2 2 2 2 2 2 2 2 3 2 2" xfId="35045" xr:uid="{00000000-0005-0000-0000-0000DE660000}"/>
    <cellStyle name="annee semestre 4 2 2 2 2 3 2 2 2 2 2 2 2 2 2 2 2 2 3 3" xfId="27481" xr:uid="{00000000-0005-0000-0000-0000DF660000}"/>
    <cellStyle name="annee semestre 4 2 2 2 2 3 2 2 2 2 2 2 2 2 2 2 2 2 4" xfId="26343" xr:uid="{00000000-0005-0000-0000-0000E0660000}"/>
    <cellStyle name="annee semestre 4 2 2 2 2 3 2 2 2 2 2 2 2 2 2 2 3" xfId="15802" xr:uid="{00000000-0005-0000-0000-0000E1660000}"/>
    <cellStyle name="annee semestre 4 2 2 2 2 3 2 2 2 2 2 2 2 2 2 2 3 2" xfId="20341" xr:uid="{00000000-0005-0000-0000-0000E2660000}"/>
    <cellStyle name="annee semestre 4 2 2 2 2 3 2 2 2 2 2 2 2 2 2 2 3 2 2" xfId="34118" xr:uid="{00000000-0005-0000-0000-0000E3660000}"/>
    <cellStyle name="annee semestre 4 2 2 2 2 3 2 2 2 2 2 2 2 2 2 2 3 3" xfId="23258" xr:uid="{00000000-0005-0000-0000-0000E4660000}"/>
    <cellStyle name="annee semestre 4 2 2 2 2 3 2 2 2 2 2 2 2 2 2 2 4" xfId="25467" xr:uid="{00000000-0005-0000-0000-0000E5660000}"/>
    <cellStyle name="annee semestre 4 2 2 2 2 3 2 2 2 2 2 2 2 2 3" xfId="3461" xr:uid="{00000000-0005-0000-0000-0000E6660000}"/>
    <cellStyle name="annee semestre 4 2 2 2 2 3 2 2 2 2 2 2 2 2 3 2" xfId="4440" xr:uid="{00000000-0005-0000-0000-0000E7660000}"/>
    <cellStyle name="annee semestre 4 2 2 2 2 3 2 2 2 2 2 2 2 2 3 2 2" xfId="5669" xr:uid="{00000000-0005-0000-0000-0000E8660000}"/>
    <cellStyle name="annee semestre 4 2 2 2 2 3 2 2 2 2 2 2 2 2 3 2 2 2" xfId="6596" xr:uid="{00000000-0005-0000-0000-0000E9660000}"/>
    <cellStyle name="annee semestre 4 2 2 2 2 3 2 2 2 2 2 2 2 2 3 2 2 2 2" xfId="7270" xr:uid="{00000000-0005-0000-0000-0000EA660000}"/>
    <cellStyle name="annee semestre 4 2 2 2 2 3 2 2 2 2 2 2 2 2 3 2 2 2 2 2" xfId="7607" xr:uid="{00000000-0005-0000-0000-0000EB660000}"/>
    <cellStyle name="annee semestre 4 2 2 2 2 3 2 2 2 2 2 2 2 2 3 2 2 2 2 2 2" xfId="14304" xr:uid="{00000000-0005-0000-0000-0000EC660000}"/>
    <cellStyle name="annee semestre 4 2 2 2 2 3 2 2 2 2 2 2 2 2 3 2 2 2 2 2 2 2" xfId="11707" xr:uid="{00000000-0005-0000-0000-0000ED660000}"/>
    <cellStyle name="annee semestre 4 2 2 2 2 3 2 2 2 2 2 2 2 2 3 2 2 2 2 2 2 2 2" xfId="32630" xr:uid="{00000000-0005-0000-0000-0000EE660000}"/>
    <cellStyle name="annee semestre 4 2 2 2 2 3 2 2 2 2 2 2 2 2 3 2 2 2 2 2 2 3" xfId="31154" xr:uid="{00000000-0005-0000-0000-0000EF660000}"/>
    <cellStyle name="annee semestre 4 2 2 2 2 3 2 2 2 2 2 2 2 2 3 2 2 2 2 2 3" xfId="21451" xr:uid="{00000000-0005-0000-0000-0000F0660000}"/>
    <cellStyle name="annee semestre 4 2 2 2 2 3 2 2 2 2 2 2 2 2 3 2 2 2 2 3" xfId="15866" xr:uid="{00000000-0005-0000-0000-0000F1660000}"/>
    <cellStyle name="annee semestre 4 2 2 2 2 3 2 2 2 2 2 2 2 2 3 2 2 2 2 3 2" xfId="12776" xr:uid="{00000000-0005-0000-0000-0000F2660000}"/>
    <cellStyle name="annee semestre 4 2 2 2 2 3 2 2 2 2 2 2 2 2 3 2 2 2 2 3 2 2" xfId="34182" xr:uid="{00000000-0005-0000-0000-0000F3660000}"/>
    <cellStyle name="annee semestre 4 2 2 2 2 3 2 2 2 2 2 2 2 2 3 2 2 2 2 3 3" xfId="21095" xr:uid="{00000000-0005-0000-0000-0000F4660000}"/>
    <cellStyle name="annee semestre 4 2 2 2 2 3 2 2 2 2 2 2 2 2 3 2 2 2 2 4" xfId="25902" xr:uid="{00000000-0005-0000-0000-0000F5660000}"/>
    <cellStyle name="annee semestre 4 2 2 2 2 3 2 2 2 2 2 2 2 2 3 2 2 2 3" xfId="10754" xr:uid="{00000000-0005-0000-0000-0000F6660000}"/>
    <cellStyle name="annee semestre 4 2 2 2 2 3 2 2 2 2 2 2 2 2 3 2 2 2 3 2" xfId="11912" xr:uid="{00000000-0005-0000-0000-0000F7660000}"/>
    <cellStyle name="annee semestre 4 2 2 2 2 3 2 2 2 2 2 2 2 2 3 2 2 2 3 2 2" xfId="14183" xr:uid="{00000000-0005-0000-0000-0000F8660000}"/>
    <cellStyle name="annee semestre 4 2 2 2 2 3 2 2 2 2 2 2 2 2 3 2 2 2 3 2 2 2" xfId="11302" xr:uid="{00000000-0005-0000-0000-0000F9660000}"/>
    <cellStyle name="annee semestre 4 2 2 2 2 3 2 2 2 2 2 2 2 2 3 2 2 2 3 2 2 2 2" xfId="32509" xr:uid="{00000000-0005-0000-0000-0000FA660000}"/>
    <cellStyle name="annee semestre 4 2 2 2 2 3 2 2 2 2 2 2 2 2 3 2 2 2 3 2 2 3" xfId="26424" xr:uid="{00000000-0005-0000-0000-0000FB660000}"/>
    <cellStyle name="annee semestre 4 2 2 2 2 3 2 2 2 2 2 2 2 2 3 2 2 2 3 2 3" xfId="31193" xr:uid="{00000000-0005-0000-0000-0000FC660000}"/>
    <cellStyle name="annee semestre 4 2 2 2 2 3 2 2 2 2 2 2 2 2 3 2 2 2 3 3" xfId="16821" xr:uid="{00000000-0005-0000-0000-0000FD660000}"/>
    <cellStyle name="annee semestre 4 2 2 2 2 3 2 2 2 2 2 2 2 2 3 2 2 2 3 3 2" xfId="10175" xr:uid="{00000000-0005-0000-0000-0000FE660000}"/>
    <cellStyle name="annee semestre 4 2 2 2 2 3 2 2 2 2 2 2 2 2 3 2 2 2 3 3 2 2" xfId="35136" xr:uid="{00000000-0005-0000-0000-0000FF660000}"/>
    <cellStyle name="annee semestre 4 2 2 2 2 3 2 2 2 2 2 2 2 2 3 2 2 2 3 3 3" xfId="27805" xr:uid="{00000000-0005-0000-0000-000000670000}"/>
    <cellStyle name="annee semestre 4 2 2 2 2 3 2 2 2 2 2 2 2 2 3 2 2 2 3 4" xfId="21118" xr:uid="{00000000-0005-0000-0000-000001670000}"/>
    <cellStyle name="annee semestre 4 2 2 2 2 3 2 2 2 2 2 2 2 2 3 2 2 3" xfId="17487" xr:uid="{00000000-0005-0000-0000-000002670000}"/>
    <cellStyle name="annee semestre 4 2 2 2 2 3 2 2 2 2 2 2 2 2 3 2 2 3 2" xfId="12949" xr:uid="{00000000-0005-0000-0000-000003670000}"/>
    <cellStyle name="annee semestre 4 2 2 2 2 3 2 2 2 2 2 2 2 2 3 2 2 3 2 2" xfId="35802" xr:uid="{00000000-0005-0000-0000-000004670000}"/>
    <cellStyle name="annee semestre 4 2 2 2 2 3 2 2 2 2 2 2 2 2 3 2 2 3 3" xfId="25422" xr:uid="{00000000-0005-0000-0000-000005670000}"/>
    <cellStyle name="annee semestre 4 2 2 2 2 3 2 2 2 2 2 2 2 2 3 2 2 4" xfId="27519" xr:uid="{00000000-0005-0000-0000-000006670000}"/>
    <cellStyle name="annee semestre 4 2 2 2 2 3 2 2 2 2 2 2 2 2 3 3" xfId="15358" xr:uid="{00000000-0005-0000-0000-000007670000}"/>
    <cellStyle name="annee semestre 4 2 2 2 2 3 2 2 2 2 2 2 2 2 3 3 2" xfId="8617" xr:uid="{00000000-0005-0000-0000-000008670000}"/>
    <cellStyle name="annee semestre 4 2 2 2 2 3 2 2 2 2 2 2 2 2 3 3 2 2" xfId="33677" xr:uid="{00000000-0005-0000-0000-000009670000}"/>
    <cellStyle name="annee semestre 4 2 2 2 2 3 2 2 2 2 2 2 2 2 3 3 3" xfId="30465" xr:uid="{00000000-0005-0000-0000-00000A670000}"/>
    <cellStyle name="annee semestre 4 2 2 2 2 3 2 2 2 2 2 2 2 2 3 4" xfId="23943" xr:uid="{00000000-0005-0000-0000-00000B670000}"/>
    <cellStyle name="annee semestre 4 2 2 2 2 3 2 2 2 2 2 2 3" xfId="2712" xr:uid="{00000000-0005-0000-0000-00000C670000}"/>
    <cellStyle name="annee semestre 4 2 2 2 2 3 2 2 2 2 2 2 3 2" xfId="2249" xr:uid="{00000000-0005-0000-0000-00000D670000}"/>
    <cellStyle name="annee semestre 4 2 2 2 2 3 2 2 2 2 2 2 3 2 2" xfId="4268" xr:uid="{00000000-0005-0000-0000-00000E670000}"/>
    <cellStyle name="annee semestre 4 2 2 2 2 3 2 2 2 2 2 2 3 2 2 2" xfId="4742" xr:uid="{00000000-0005-0000-0000-00000F670000}"/>
    <cellStyle name="annee semestre 4 2 2 2 2 3 2 2 2 2 2 2 3 2 2 2 2" xfId="4958" xr:uid="{00000000-0005-0000-0000-000010670000}"/>
    <cellStyle name="annee semestre 4 2 2 2 2 3 2 2 2 2 2 2 3 2 2 2 2 2" xfId="7112" xr:uid="{00000000-0005-0000-0000-000011670000}"/>
    <cellStyle name="annee semestre 4 2 2 2 2 3 2 2 2 2 2 2 3 2 2 2 2 2 2" xfId="6191" xr:uid="{00000000-0005-0000-0000-000012670000}"/>
    <cellStyle name="annee semestre 4 2 2 2 2 3 2 2 2 2 2 2 3 2 2 2 2 2 2 2" xfId="8027" xr:uid="{00000000-0005-0000-0000-000013670000}"/>
    <cellStyle name="annee semestre 4 2 2 2 2 3 2 2 2 2 2 2 3 2 2 2 2 2 2 2 2" xfId="13968" xr:uid="{00000000-0005-0000-0000-000014670000}"/>
    <cellStyle name="annee semestre 4 2 2 2 2 3 2 2 2 2 2 2 3 2 2 2 2 2 2 2 2 2" xfId="18876" xr:uid="{00000000-0005-0000-0000-000015670000}"/>
    <cellStyle name="annee semestre 4 2 2 2 2 3 2 2 2 2 2 2 3 2 2 2 2 2 2 2 2 2 2" xfId="32294" xr:uid="{00000000-0005-0000-0000-000016670000}"/>
    <cellStyle name="annee semestre 4 2 2 2 2 3 2 2 2 2 2 2 3 2 2 2 2 2 2 2 2 3" xfId="30104" xr:uid="{00000000-0005-0000-0000-000017670000}"/>
    <cellStyle name="annee semestre 4 2 2 2 2 3 2 2 2 2 2 2 3 2 2 2 2 2 2 2 3" xfId="23886" xr:uid="{00000000-0005-0000-0000-000018670000}"/>
    <cellStyle name="annee semestre 4 2 2 2 2 3 2 2 2 2 2 2 3 2 2 2 2 2 2 3" xfId="16670" xr:uid="{00000000-0005-0000-0000-000019670000}"/>
    <cellStyle name="annee semestre 4 2 2 2 2 3 2 2 2 2 2 2 3 2 2 2 2 2 2 3 2" xfId="12925" xr:uid="{00000000-0005-0000-0000-00001A670000}"/>
    <cellStyle name="annee semestre 4 2 2 2 2 3 2 2 2 2 2 2 3 2 2 2 2 2 2 3 2 2" xfId="34985" xr:uid="{00000000-0005-0000-0000-00001B670000}"/>
    <cellStyle name="annee semestre 4 2 2 2 2 3 2 2 2 2 2 2 3 2 2 2 2 2 2 3 3" xfId="21719" xr:uid="{00000000-0005-0000-0000-00001C670000}"/>
    <cellStyle name="annee semestre 4 2 2 2 2 3 2 2 2 2 2 2 3 2 2 2 2 2 2 4" xfId="23517" xr:uid="{00000000-0005-0000-0000-00001D670000}"/>
    <cellStyle name="annee semestre 4 2 2 2 2 3 2 2 2 2 2 2 3 2 2 2 2 2 3" xfId="11174" xr:uid="{00000000-0005-0000-0000-00001E670000}"/>
    <cellStyle name="annee semestre 4 2 2 2 2 3 2 2 2 2 2 2 3 2 2 2 2 2 3 2" xfId="12550" xr:uid="{00000000-0005-0000-0000-00001F670000}"/>
    <cellStyle name="annee semestre 4 2 2 2 2 3 2 2 2 2 2 2 3 2 2 2 2 2 3 2 2" xfId="14726" xr:uid="{00000000-0005-0000-0000-000020670000}"/>
    <cellStyle name="annee semestre 4 2 2 2 2 3 2 2 2 2 2 2 3 2 2 2 2 2 3 2 2 2" xfId="18912" xr:uid="{00000000-0005-0000-0000-000021670000}"/>
    <cellStyle name="annee semestre 4 2 2 2 2 3 2 2 2 2 2 2 3 2 2 2 2 2 3 2 2 2 2" xfId="33052" xr:uid="{00000000-0005-0000-0000-000022670000}"/>
    <cellStyle name="annee semestre 4 2 2 2 2 3 2 2 2 2 2 2 3 2 2 2 2 2 3 2 2 3" xfId="29063" xr:uid="{00000000-0005-0000-0000-000023670000}"/>
    <cellStyle name="annee semestre 4 2 2 2 2 3 2 2 2 2 2 2 3 2 2 2 2 2 3 2 3" xfId="26938" xr:uid="{00000000-0005-0000-0000-000024670000}"/>
    <cellStyle name="annee semestre 4 2 2 2 2 3 2 2 2 2 2 2 3 2 2 2 2 2 3 3" xfId="17270" xr:uid="{00000000-0005-0000-0000-000025670000}"/>
    <cellStyle name="annee semestre 4 2 2 2 2 3 2 2 2 2 2 2 3 2 2 2 2 2 3 3 2" xfId="19343" xr:uid="{00000000-0005-0000-0000-000026670000}"/>
    <cellStyle name="annee semestre 4 2 2 2 2 3 2 2 2 2 2 2 3 2 2 2 2 2 3 3 2 2" xfId="35585" xr:uid="{00000000-0005-0000-0000-000027670000}"/>
    <cellStyle name="annee semestre 4 2 2 2 2 3 2 2 2 2 2 2 3 2 2 2 2 2 3 3 3" xfId="21677" xr:uid="{00000000-0005-0000-0000-000028670000}"/>
    <cellStyle name="annee semestre 4 2 2 2 2 3 2 2 2 2 2 2 3 2 2 2 2 2 3 4" xfId="29527" xr:uid="{00000000-0005-0000-0000-000029670000}"/>
    <cellStyle name="annee semestre 4 2 2 2 2 3 2 2 2 2 2 2 3 2 2 2 2 3" xfId="15479" xr:uid="{00000000-0005-0000-0000-00002A670000}"/>
    <cellStyle name="annee semestre 4 2 2 2 2 3 2 2 2 2 2 2 3 2 2 2 2 3 2" xfId="8328" xr:uid="{00000000-0005-0000-0000-00002B670000}"/>
    <cellStyle name="annee semestre 4 2 2 2 2 3 2 2 2 2 2 2 3 2 2 2 2 3 2 2" xfId="33798" xr:uid="{00000000-0005-0000-0000-00002C670000}"/>
    <cellStyle name="annee semestre 4 2 2 2 2 3 2 2 2 2 2 2 3 2 2 2 2 3 3" xfId="31300" xr:uid="{00000000-0005-0000-0000-00002D670000}"/>
    <cellStyle name="annee semestre 4 2 2 2 2 3 2 2 2 2 2 2 3 2 2 2 2 4" xfId="28712" xr:uid="{00000000-0005-0000-0000-00002E670000}"/>
    <cellStyle name="annee semestre 4 2 2 2 2 3 2 2 2 2 2 2 3 2 2 3" xfId="17170" xr:uid="{00000000-0005-0000-0000-00002F670000}"/>
    <cellStyle name="annee semestre 4 2 2 2 2 3 2 2 2 2 2 2 3 2 2 3 2" xfId="20038" xr:uid="{00000000-0005-0000-0000-000030670000}"/>
    <cellStyle name="annee semestre 4 2 2 2 2 3 2 2 2 2 2 2 3 2 2 3 2 2" xfId="35485" xr:uid="{00000000-0005-0000-0000-000031670000}"/>
    <cellStyle name="annee semestre 4 2 2 2 2 3 2 2 2 2 2 2 3 2 2 3 3" xfId="30996" xr:uid="{00000000-0005-0000-0000-000032670000}"/>
    <cellStyle name="annee semestre 4 2 2 2 2 3 2 2 2 2 2 2 3 2 2 4" xfId="28874" xr:uid="{00000000-0005-0000-0000-000033670000}"/>
    <cellStyle name="annee semestre 4 2 2 2 2 3 2 2 2 2 2 2 3 3" xfId="3255" xr:uid="{00000000-0005-0000-0000-000034670000}"/>
    <cellStyle name="annee semestre 4 2 2 2 2 3 2 2 2 2 2 2 3 3 2" xfId="3912" xr:uid="{00000000-0005-0000-0000-000035670000}"/>
    <cellStyle name="annee semestre 4 2 2 2 2 3 2 2 2 2 2 2 3 3 2 2" xfId="5536" xr:uid="{00000000-0005-0000-0000-000036670000}"/>
    <cellStyle name="annee semestre 4 2 2 2 2 3 2 2 2 2 2 2 3 3 2 2 2" xfId="7117" xr:uid="{00000000-0005-0000-0000-000037670000}"/>
    <cellStyle name="annee semestre 4 2 2 2 2 3 2 2 2 2 2 2 3 3 2 2 2 2" xfId="5964" xr:uid="{00000000-0005-0000-0000-000038670000}"/>
    <cellStyle name="annee semestre 4 2 2 2 2 3 2 2 2 2 2 2 3 3 2 2 2 2 2" xfId="8032" xr:uid="{00000000-0005-0000-0000-000039670000}"/>
    <cellStyle name="annee semestre 4 2 2 2 2 3 2 2 2 2 2 2 3 3 2 2 2 2 2 2" xfId="14285" xr:uid="{00000000-0005-0000-0000-00003A670000}"/>
    <cellStyle name="annee semestre 4 2 2 2 2 3 2 2 2 2 2 2 3 3 2 2 2 2 2 2 2" xfId="9865" xr:uid="{00000000-0005-0000-0000-00003B670000}"/>
    <cellStyle name="annee semestre 4 2 2 2 2 3 2 2 2 2 2 2 3 3 2 2 2 2 2 2 2 2" xfId="32611" xr:uid="{00000000-0005-0000-0000-00003C670000}"/>
    <cellStyle name="annee semestre 4 2 2 2 2 3 2 2 2 2 2 2 3 3 2 2 2 2 2 2 3" xfId="30654" xr:uid="{00000000-0005-0000-0000-00003D670000}"/>
    <cellStyle name="annee semestre 4 2 2 2 2 3 2 2 2 2 2 2 3 3 2 2 2 2 2 3" xfId="29842" xr:uid="{00000000-0005-0000-0000-00003E670000}"/>
    <cellStyle name="annee semestre 4 2 2 2 2 3 2 2 2 2 2 2 3 3 2 2 2 2 3" xfId="15612" xr:uid="{00000000-0005-0000-0000-00003F670000}"/>
    <cellStyle name="annee semestre 4 2 2 2 2 3 2 2 2 2 2 2 3 3 2 2 2 2 3 2" xfId="8392" xr:uid="{00000000-0005-0000-0000-000040670000}"/>
    <cellStyle name="annee semestre 4 2 2 2 2 3 2 2 2 2 2 2 3 3 2 2 2 2 3 2 2" xfId="33929" xr:uid="{00000000-0005-0000-0000-000041670000}"/>
    <cellStyle name="annee semestre 4 2 2 2 2 3 2 2 2 2 2 2 3 3 2 2 2 2 3 3" xfId="24489" xr:uid="{00000000-0005-0000-0000-000042670000}"/>
    <cellStyle name="annee semestre 4 2 2 2 2 3 2 2 2 2 2 2 3 3 2 2 2 2 4" xfId="24695" xr:uid="{00000000-0005-0000-0000-000043670000}"/>
    <cellStyle name="annee semestre 4 2 2 2 2 3 2 2 2 2 2 2 3 3 2 2 2 3" xfId="11179" xr:uid="{00000000-0005-0000-0000-000044670000}"/>
    <cellStyle name="annee semestre 4 2 2 2 2 3 2 2 2 2 2 2 3 3 2 2 2 3 2" xfId="12555" xr:uid="{00000000-0005-0000-0000-000045670000}"/>
    <cellStyle name="annee semestre 4 2 2 2 2 3 2 2 2 2 2 2 3 3 2 2 2 3 2 2" xfId="14731" xr:uid="{00000000-0005-0000-0000-000046670000}"/>
    <cellStyle name="annee semestre 4 2 2 2 2 3 2 2 2 2 2 2 3 3 2 2 2 3 2 2 2" xfId="9419" xr:uid="{00000000-0005-0000-0000-000047670000}"/>
    <cellStyle name="annee semestre 4 2 2 2 2 3 2 2 2 2 2 2 3 3 2 2 2 3 2 2 2 2" xfId="33057" xr:uid="{00000000-0005-0000-0000-000048670000}"/>
    <cellStyle name="annee semestre 4 2 2 2 2 3 2 2 2 2 2 2 3 3 2 2 2 3 2 2 3" xfId="22922" xr:uid="{00000000-0005-0000-0000-000049670000}"/>
    <cellStyle name="annee semestre 4 2 2 2 2 3 2 2 2 2 2 2 3 3 2 2 2 3 2 3" xfId="27311" xr:uid="{00000000-0005-0000-0000-00004A670000}"/>
    <cellStyle name="annee semestre 4 2 2 2 2 3 2 2 2 2 2 2 3 3 2 2 2 3 3" xfId="16474" xr:uid="{00000000-0005-0000-0000-00004B670000}"/>
    <cellStyle name="annee semestre 4 2 2 2 2 3 2 2 2 2 2 2 3 3 2 2 2 3 3 2" xfId="20044" xr:uid="{00000000-0005-0000-0000-00004C670000}"/>
    <cellStyle name="annee semestre 4 2 2 2 2 3 2 2 2 2 2 2 3 3 2 2 2 3 3 2 2" xfId="34789" xr:uid="{00000000-0005-0000-0000-00004D670000}"/>
    <cellStyle name="annee semestre 4 2 2 2 2 3 2 2 2 2 2 2 3 3 2 2 2 3 3 3" xfId="26341" xr:uid="{00000000-0005-0000-0000-00004E670000}"/>
    <cellStyle name="annee semestre 4 2 2 2 2 3 2 2 2 2 2 2 3 3 2 2 2 3 4" xfId="23069" xr:uid="{00000000-0005-0000-0000-00004F670000}"/>
    <cellStyle name="annee semestre 4 2 2 2 2 3 2 2 2 2 2 2 3 3 2 2 3" xfId="16815" xr:uid="{00000000-0005-0000-0000-000050670000}"/>
    <cellStyle name="annee semestre 4 2 2 2 2 3 2 2 2 2 2 2 3 3 2 2 3 2" xfId="18851" xr:uid="{00000000-0005-0000-0000-000051670000}"/>
    <cellStyle name="annee semestre 4 2 2 2 2 3 2 2 2 2 2 2 3 3 2 2 3 2 2" xfId="35130" xr:uid="{00000000-0005-0000-0000-000052670000}"/>
    <cellStyle name="annee semestre 4 2 2 2 2 3 2 2 2 2 2 2 3 3 2 2 3 3" xfId="25078" xr:uid="{00000000-0005-0000-0000-000053670000}"/>
    <cellStyle name="annee semestre 4 2 2 2 2 3 2 2 2 2 2 2 3 3 2 2 4" xfId="26500" xr:uid="{00000000-0005-0000-0000-000054670000}"/>
    <cellStyle name="annee semestre 4 2 2 2 2 3 2 2 2 2 2 2 3 3 3" xfId="16387" xr:uid="{00000000-0005-0000-0000-000055670000}"/>
    <cellStyle name="annee semestre 4 2 2 2 2 3 2 2 2 2 2 2 3 3 3 2" xfId="19381" xr:uid="{00000000-0005-0000-0000-000056670000}"/>
    <cellStyle name="annee semestre 4 2 2 2 2 3 2 2 2 2 2 2 3 3 3 2 2" xfId="34702" xr:uid="{00000000-0005-0000-0000-000057670000}"/>
    <cellStyle name="annee semestre 4 2 2 2 2 3 2 2 2 2 2 2 3 3 3 3" xfId="20804" xr:uid="{00000000-0005-0000-0000-000058670000}"/>
    <cellStyle name="annee semestre 4 2 2 2 2 3 2 2 2 2 2 2 3 3 4" xfId="22858" xr:uid="{00000000-0005-0000-0000-000059670000}"/>
    <cellStyle name="annee semestre 4 2 2 2 2 3 2 2 2 2 2 2 4" xfId="17478" xr:uid="{00000000-0005-0000-0000-00005A670000}"/>
    <cellStyle name="annee semestre 4 2 2 2 2 3 2 2 2 2 2 2 4 2" xfId="20498" xr:uid="{00000000-0005-0000-0000-00005B670000}"/>
    <cellStyle name="annee semestre 4 2 2 2 2 3 2 2 2 2 2 2 4 2 2" xfId="35793" xr:uid="{00000000-0005-0000-0000-00005C670000}"/>
    <cellStyle name="annee semestre 4 2 2 2 2 3 2 2 2 2 2 2 4 3" xfId="26619" xr:uid="{00000000-0005-0000-0000-00005D670000}"/>
    <cellStyle name="annee semestre 4 2 2 2 2 3 2 2 2 2 2 2 5" xfId="23906" xr:uid="{00000000-0005-0000-0000-00005E670000}"/>
    <cellStyle name="annee semestre 4 2 2 2 2 3 2 2 2 2 3" xfId="17575" xr:uid="{00000000-0005-0000-0000-00005F670000}"/>
    <cellStyle name="annee semestre 4 2 2 2 2 3 2 2 2 2 3 2" xfId="11262" xr:uid="{00000000-0005-0000-0000-000060670000}"/>
    <cellStyle name="annee semestre 4 2 2 2 2 3 2 2 2 2 3 2 2" xfId="35890" xr:uid="{00000000-0005-0000-0000-000061670000}"/>
    <cellStyle name="annee semestre 4 2 2 2 2 3 2 2 2 2 3 3" xfId="22434" xr:uid="{00000000-0005-0000-0000-000062670000}"/>
    <cellStyle name="annee semestre 4 2 2 2 2 3 2 2 2 2 4" xfId="22363" xr:uid="{00000000-0005-0000-0000-000063670000}"/>
    <cellStyle name="annee semestre 4 2 2 2 2 3 2 2 2 3" xfId="1467" xr:uid="{00000000-0005-0000-0000-000064670000}"/>
    <cellStyle name="annee semestre 4 2 2 2 2 3 2 2 2 3 2" xfId="1770" xr:uid="{00000000-0005-0000-0000-000065670000}"/>
    <cellStyle name="annee semestre 4 2 2 2 2 3 2 2 2 3 2 2" xfId="2048" xr:uid="{00000000-0005-0000-0000-000066670000}"/>
    <cellStyle name="annee semestre 4 2 2 2 2 3 2 2 2 3 2 2 2" xfId="2469" xr:uid="{00000000-0005-0000-0000-000067670000}"/>
    <cellStyle name="annee semestre 4 2 2 2 2 3 2 2 2 3 2 2 2 2" xfId="2938" xr:uid="{00000000-0005-0000-0000-000068670000}"/>
    <cellStyle name="annee semestre 4 2 2 2 2 3 2 2 2 3 2 2 2 2 2" xfId="3993" xr:uid="{00000000-0005-0000-0000-000069670000}"/>
    <cellStyle name="annee semestre 4 2 2 2 2 3 2 2 2 3 2 2 2 2 2 2" xfId="4467" xr:uid="{00000000-0005-0000-0000-00006A670000}"/>
    <cellStyle name="annee semestre 4 2 2 2 2 3 2 2 2 3 2 2 2 2 2 2 2" xfId="5509" xr:uid="{00000000-0005-0000-0000-00006B670000}"/>
    <cellStyle name="annee semestre 4 2 2 2 2 3 2 2 2 3 2 2 2 2 2 2 2 2" xfId="6826" xr:uid="{00000000-0005-0000-0000-00006C670000}"/>
    <cellStyle name="annee semestre 4 2 2 2 2 3 2 2 2 3 2 2 2 2 2 2 2 2 2" xfId="6991" xr:uid="{00000000-0005-0000-0000-00006D670000}"/>
    <cellStyle name="annee semestre 4 2 2 2 2 3 2 2 2 3 2 2 2 2 2 2 2 2 2 2" xfId="7837" xr:uid="{00000000-0005-0000-0000-00006E670000}"/>
    <cellStyle name="annee semestre 4 2 2 2 2 3 2 2 2 3 2 2 2 2 2 2 2 2 2 2 2" xfId="14274" xr:uid="{00000000-0005-0000-0000-00006F670000}"/>
    <cellStyle name="annee semestre 4 2 2 2 2 3 2 2 2 3 2 2 2 2 2 2 2 2 2 2 2 2" xfId="11445" xr:uid="{00000000-0005-0000-0000-000070670000}"/>
    <cellStyle name="annee semestre 4 2 2 2 2 3 2 2 2 3 2 2 2 2 2 2 2 2 2 2 2 2 2" xfId="32600" xr:uid="{00000000-0005-0000-0000-000071670000}"/>
    <cellStyle name="annee semestre 4 2 2 2 2 3 2 2 2 3 2 2 2 2 2 2 2 2 2 2 2 3" xfId="25126" xr:uid="{00000000-0005-0000-0000-000072670000}"/>
    <cellStyle name="annee semestre 4 2 2 2 2 3 2 2 2 3 2 2 2 2 2 2 2 2 2 2 3" xfId="24344" xr:uid="{00000000-0005-0000-0000-000073670000}"/>
    <cellStyle name="annee semestre 4 2 2 2 2 3 2 2 2 3 2 2 2 2 2 2 2 2 2 3" xfId="16064" xr:uid="{00000000-0005-0000-0000-000074670000}"/>
    <cellStyle name="annee semestre 4 2 2 2 2 3 2 2 2 3 2 2 2 2 2 2 2 2 2 3 2" xfId="20084" xr:uid="{00000000-0005-0000-0000-000075670000}"/>
    <cellStyle name="annee semestre 4 2 2 2 2 3 2 2 2 3 2 2 2 2 2 2 2 2 2 3 2 2" xfId="34379" xr:uid="{00000000-0005-0000-0000-000076670000}"/>
    <cellStyle name="annee semestre 4 2 2 2 2 3 2 2 2 3 2 2 2 2 2 2 2 2 2 3 3" xfId="23374" xr:uid="{00000000-0005-0000-0000-000077670000}"/>
    <cellStyle name="annee semestre 4 2 2 2 2 3 2 2 2 3 2 2 2 2 2 2 2 2 2 4" xfId="26697" xr:uid="{00000000-0005-0000-0000-000078670000}"/>
    <cellStyle name="annee semestre 4 2 2 2 2 3 2 2 2 3 2 2 2 2 2 2 2 2 3" xfId="10984" xr:uid="{00000000-0005-0000-0000-000079670000}"/>
    <cellStyle name="annee semestre 4 2 2 2 2 3 2 2 2 3 2 2 2 2 2 2 2 2 3 2" xfId="12125" xr:uid="{00000000-0005-0000-0000-00007A670000}"/>
    <cellStyle name="annee semestre 4 2 2 2 2 3 2 2 2 3 2 2 2 2 2 2 2 2 3 2 2" xfId="14057" xr:uid="{00000000-0005-0000-0000-00007B670000}"/>
    <cellStyle name="annee semestre 4 2 2 2 2 3 2 2 2 3 2 2 2 2 2 2 2 2 3 2 2 2" xfId="19787" xr:uid="{00000000-0005-0000-0000-00007C670000}"/>
    <cellStyle name="annee semestre 4 2 2 2 2 3 2 2 2 3 2 2 2 2 2 2 2 2 3 2 2 2 2" xfId="32383" xr:uid="{00000000-0005-0000-0000-00007D670000}"/>
    <cellStyle name="annee semestre 4 2 2 2 2 3 2 2 2 3 2 2 2 2 2 2 2 2 3 2 2 3" xfId="21234" xr:uid="{00000000-0005-0000-0000-00007E670000}"/>
    <cellStyle name="annee semestre 4 2 2 2 2 3 2 2 2 3 2 2 2 2 2 2 2 2 3 2 3" xfId="23453" xr:uid="{00000000-0005-0000-0000-00007F670000}"/>
    <cellStyle name="annee semestre 4 2 2 2 2 3 2 2 2 3 2 2 2 2 2 2 2 2 3 3" xfId="16907" xr:uid="{00000000-0005-0000-0000-000080670000}"/>
    <cellStyle name="annee semestre 4 2 2 2 2 3 2 2 2 3 2 2 2 2 2 2 2 2 3 3 2" xfId="11646" xr:uid="{00000000-0005-0000-0000-000081670000}"/>
    <cellStyle name="annee semestre 4 2 2 2 2 3 2 2 2 3 2 2 2 2 2 2 2 2 3 3 2 2" xfId="35222" xr:uid="{00000000-0005-0000-0000-000082670000}"/>
    <cellStyle name="annee semestre 4 2 2 2 2 3 2 2 2 3 2 2 2 2 2 2 2 2 3 3 3" xfId="27122" xr:uid="{00000000-0005-0000-0000-000083670000}"/>
    <cellStyle name="annee semestre 4 2 2 2 2 3 2 2 2 3 2 2 2 2 2 2 2 2 3 4" xfId="24001" xr:uid="{00000000-0005-0000-0000-000084670000}"/>
    <cellStyle name="annee semestre 4 2 2 2 2 3 2 2 2 3 2 2 2 2 2 2 2 3" xfId="16615" xr:uid="{00000000-0005-0000-0000-000085670000}"/>
    <cellStyle name="annee semestre 4 2 2 2 2 3 2 2 2 3 2 2 2 2 2 2 2 3 2" xfId="10021" xr:uid="{00000000-0005-0000-0000-000086670000}"/>
    <cellStyle name="annee semestre 4 2 2 2 2 3 2 2 2 3 2 2 2 2 2 2 2 3 2 2" xfId="34930" xr:uid="{00000000-0005-0000-0000-000087670000}"/>
    <cellStyle name="annee semestre 4 2 2 2 2 3 2 2 2 3 2 2 2 2 2 2 2 3 3" xfId="25621" xr:uid="{00000000-0005-0000-0000-000088670000}"/>
    <cellStyle name="annee semestre 4 2 2 2 2 3 2 2 2 3 2 2 2 2 2 2 2 4" xfId="25944" xr:uid="{00000000-0005-0000-0000-000089670000}"/>
    <cellStyle name="annee semestre 4 2 2 2 2 3 2 2 2 3 2 2 2 2 2 3" xfId="16652" xr:uid="{00000000-0005-0000-0000-00008A670000}"/>
    <cellStyle name="annee semestre 4 2 2 2 2 3 2 2 2 3 2 2 2 2 2 3 2" xfId="20011" xr:uid="{00000000-0005-0000-0000-00008B670000}"/>
    <cellStyle name="annee semestre 4 2 2 2 2 3 2 2 2 3 2 2 2 2 2 3 2 2" xfId="34967" xr:uid="{00000000-0005-0000-0000-00008C670000}"/>
    <cellStyle name="annee semestre 4 2 2 2 2 3 2 2 2 3 2 2 2 2 2 3 3" xfId="24138" xr:uid="{00000000-0005-0000-0000-00008D670000}"/>
    <cellStyle name="annee semestre 4 2 2 2 2 3 2 2 2 3 2 2 2 2 2 4" xfId="26489" xr:uid="{00000000-0005-0000-0000-00008E670000}"/>
    <cellStyle name="annee semestre 4 2 2 2 2 3 2 2 2 3 2 2 2 3" xfId="3420" xr:uid="{00000000-0005-0000-0000-00008F670000}"/>
    <cellStyle name="annee semestre 4 2 2 2 2 3 2 2 2 3 2 2 2 3 2" xfId="4399" xr:uid="{00000000-0005-0000-0000-000090670000}"/>
    <cellStyle name="annee semestre 4 2 2 2 2 3 2 2 2 3 2 2 2 3 2 2" xfId="5067" xr:uid="{00000000-0005-0000-0000-000091670000}"/>
    <cellStyle name="annee semestre 4 2 2 2 2 3 2 2 2 3 2 2 2 3 2 2 2" xfId="7081" xr:uid="{00000000-0005-0000-0000-000092670000}"/>
    <cellStyle name="annee semestre 4 2 2 2 2 3 2 2 2 3 2 2 2 3 2 2 2 2" xfId="6170" xr:uid="{00000000-0005-0000-0000-000093670000}"/>
    <cellStyle name="annee semestre 4 2 2 2 2 3 2 2 2 3 2 2 2 3 2 2 2 2 2" xfId="7996" xr:uid="{00000000-0005-0000-0000-000094670000}"/>
    <cellStyle name="annee semestre 4 2 2 2 2 3 2 2 2 3 2 2 2 3 2 2 2 2 2 2" xfId="13686" xr:uid="{00000000-0005-0000-0000-000095670000}"/>
    <cellStyle name="annee semestre 4 2 2 2 2 3 2 2 2 3 2 2 2 3 2 2 2 2 2 2 2" xfId="9282" xr:uid="{00000000-0005-0000-0000-000096670000}"/>
    <cellStyle name="annee semestre 4 2 2 2 2 3 2 2 2 3 2 2 2 3 2 2 2 2 2 2 2 2" xfId="32012" xr:uid="{00000000-0005-0000-0000-000097670000}"/>
    <cellStyle name="annee semestre 4 2 2 2 2 3 2 2 2 3 2 2 2 3 2 2 2 2 2 2 3" xfId="30195" xr:uid="{00000000-0005-0000-0000-000098670000}"/>
    <cellStyle name="annee semestre 4 2 2 2 2 3 2 2 2 3 2 2 2 3 2 2 2 2 2 3" xfId="26777" xr:uid="{00000000-0005-0000-0000-000099670000}"/>
    <cellStyle name="annee semestre 4 2 2 2 2 3 2 2 2 3 2 2 2 3 2 2 2 2 3" xfId="14922" xr:uid="{00000000-0005-0000-0000-00009A670000}"/>
    <cellStyle name="annee semestre 4 2 2 2 2 3 2 2 2 3 2 2 2 3 2 2 2 2 3 2" xfId="20207" xr:uid="{00000000-0005-0000-0000-00009B670000}"/>
    <cellStyle name="annee semestre 4 2 2 2 2 3 2 2 2 3 2 2 2 3 2 2 2 2 3 2 2" xfId="33243" xr:uid="{00000000-0005-0000-0000-00009C670000}"/>
    <cellStyle name="annee semestre 4 2 2 2 2 3 2 2 2 3 2 2 2 3 2 2 2 2 3 3" xfId="21976" xr:uid="{00000000-0005-0000-0000-00009D670000}"/>
    <cellStyle name="annee semestre 4 2 2 2 2 3 2 2 2 3 2 2 2 3 2 2 2 2 4" xfId="26246" xr:uid="{00000000-0005-0000-0000-00009E670000}"/>
    <cellStyle name="annee semestre 4 2 2 2 2 3 2 2 2 3 2 2 2 3 2 2 2 3" xfId="11143" xr:uid="{00000000-0005-0000-0000-00009F670000}"/>
    <cellStyle name="annee semestre 4 2 2 2 2 3 2 2 2 3 2 2 2 3 2 2 2 3 2" xfId="12519" xr:uid="{00000000-0005-0000-0000-0000A0670000}"/>
    <cellStyle name="annee semestre 4 2 2 2 2 3 2 2 2 3 2 2 2 3 2 2 2 3 2 2" xfId="14695" xr:uid="{00000000-0005-0000-0000-0000A1670000}"/>
    <cellStyle name="annee semestre 4 2 2 2 2 3 2 2 2 3 2 2 2 3 2 2 2 3 2 2 2" xfId="18801" xr:uid="{00000000-0005-0000-0000-0000A2670000}"/>
    <cellStyle name="annee semestre 4 2 2 2 2 3 2 2 2 3 2 2 2 3 2 2 2 3 2 2 2 2" xfId="33021" xr:uid="{00000000-0005-0000-0000-0000A3670000}"/>
    <cellStyle name="annee semestre 4 2 2 2 2 3 2 2 2 3 2 2 2 3 2 2 2 3 2 2 3" xfId="28699" xr:uid="{00000000-0005-0000-0000-0000A4670000}"/>
    <cellStyle name="annee semestre 4 2 2 2 2 3 2 2 2 3 2 2 2 3 2 2 2 3 2 3" xfId="25653" xr:uid="{00000000-0005-0000-0000-0000A5670000}"/>
    <cellStyle name="annee semestre 4 2 2 2 2 3 2 2 2 3 2 2 2 3 2 2 2 3 3" xfId="15329" xr:uid="{00000000-0005-0000-0000-0000A6670000}"/>
    <cellStyle name="annee semestre 4 2 2 2 2 3 2 2 2 3 2 2 2 3 2 2 2 3 3 2" xfId="20131" xr:uid="{00000000-0005-0000-0000-0000A7670000}"/>
    <cellStyle name="annee semestre 4 2 2 2 2 3 2 2 2 3 2 2 2 3 2 2 2 3 3 2 2" xfId="33648" xr:uid="{00000000-0005-0000-0000-0000A8670000}"/>
    <cellStyle name="annee semestre 4 2 2 2 2 3 2 2 2 3 2 2 2 3 2 2 2 3 3 3" xfId="30809" xr:uid="{00000000-0005-0000-0000-0000A9670000}"/>
    <cellStyle name="annee semestre 4 2 2 2 2 3 2 2 2 3 2 2 2 3 2 2 2 3 4" xfId="27785" xr:uid="{00000000-0005-0000-0000-0000AA670000}"/>
    <cellStyle name="annee semestre 4 2 2 2 2 3 2 2 2 3 2 2 2 3 2 2 3" xfId="15533" xr:uid="{00000000-0005-0000-0000-0000AB670000}"/>
    <cellStyle name="annee semestre 4 2 2 2 2 3 2 2 2 3 2 2 2 3 2 2 3 2" xfId="18845" xr:uid="{00000000-0005-0000-0000-0000AC670000}"/>
    <cellStyle name="annee semestre 4 2 2 2 2 3 2 2 2 3 2 2 2 3 2 2 3 2 2" xfId="33852" xr:uid="{00000000-0005-0000-0000-0000AD670000}"/>
    <cellStyle name="annee semestre 4 2 2 2 2 3 2 2 2 3 2 2 2 3 2 2 3 3" xfId="29601" xr:uid="{00000000-0005-0000-0000-0000AE670000}"/>
    <cellStyle name="annee semestre 4 2 2 2 2 3 2 2 2 3 2 2 2 3 2 2 4" xfId="28563" xr:uid="{00000000-0005-0000-0000-0000AF670000}"/>
    <cellStyle name="annee semestre 4 2 2 2 2 3 2 2 2 3 2 2 2 3 3" xfId="15624" xr:uid="{00000000-0005-0000-0000-0000B0670000}"/>
    <cellStyle name="annee semestre 4 2 2 2 2 3 2 2 2 3 2 2 2 3 3 2" xfId="9315" xr:uid="{00000000-0005-0000-0000-0000B1670000}"/>
    <cellStyle name="annee semestre 4 2 2 2 2 3 2 2 2 3 2 2 2 3 3 2 2" xfId="33941" xr:uid="{00000000-0005-0000-0000-0000B2670000}"/>
    <cellStyle name="annee semestre 4 2 2 2 2 3 2 2 2 3 2 2 2 3 3 3" xfId="28216" xr:uid="{00000000-0005-0000-0000-0000B3670000}"/>
    <cellStyle name="annee semestre 4 2 2 2 2 3 2 2 2 3 2 2 2 3 4" xfId="24014" xr:uid="{00000000-0005-0000-0000-0000B4670000}"/>
    <cellStyle name="annee semestre 4 2 2 2 2 3 2 2 2 3 2 3" xfId="2671" xr:uid="{00000000-0005-0000-0000-0000B5670000}"/>
    <cellStyle name="annee semestre 4 2 2 2 2 3 2 2 2 3 2 3 2" xfId="2412" xr:uid="{00000000-0005-0000-0000-0000B6670000}"/>
    <cellStyle name="annee semestre 4 2 2 2 2 3 2 2 2 3 2 3 2 2" xfId="4222" xr:uid="{00000000-0005-0000-0000-0000B7670000}"/>
    <cellStyle name="annee semestre 4 2 2 2 2 3 2 2 2 3 2 3 2 2 2" xfId="4696" xr:uid="{00000000-0005-0000-0000-0000B8670000}"/>
    <cellStyle name="annee semestre 4 2 2 2 2 3 2 2 2 3 2 3 2 2 2 2" xfId="4858" xr:uid="{00000000-0005-0000-0000-0000B9670000}"/>
    <cellStyle name="annee semestre 4 2 2 2 2 3 2 2 2 3 2 3 2 2 2 2 2" xfId="7094" xr:uid="{00000000-0005-0000-0000-0000BA670000}"/>
    <cellStyle name="annee semestre 4 2 2 2 2 3 2 2 2 3 2 3 2 2 2 2 2 2" xfId="6057" xr:uid="{00000000-0005-0000-0000-0000BB670000}"/>
    <cellStyle name="annee semestre 4 2 2 2 2 3 2 2 2 3 2 3 2 2 2 2 2 2 2" xfId="8009" xr:uid="{00000000-0005-0000-0000-0000BC670000}"/>
    <cellStyle name="annee semestre 4 2 2 2 2 3 2 2 2 3 2 3 2 2 2 2 2 2 2 2" xfId="14416" xr:uid="{00000000-0005-0000-0000-0000BD670000}"/>
    <cellStyle name="annee semestre 4 2 2 2 2 3 2 2 2 3 2 3 2 2 2 2 2 2 2 2 2" xfId="19860" xr:uid="{00000000-0005-0000-0000-0000BE670000}"/>
    <cellStyle name="annee semestre 4 2 2 2 2 3 2 2 2 3 2 3 2 2 2 2 2 2 2 2 2 2" xfId="32742" xr:uid="{00000000-0005-0000-0000-0000BF670000}"/>
    <cellStyle name="annee semestre 4 2 2 2 2 3 2 2 2 3 2 3 2 2 2 2 2 2 2 2 3" xfId="30206" xr:uid="{00000000-0005-0000-0000-0000C0670000}"/>
    <cellStyle name="annee semestre 4 2 2 2 2 3 2 2 2 3 2 3 2 2 2 2 2 2 2 3" xfId="26218" xr:uid="{00000000-0005-0000-0000-0000C1670000}"/>
    <cellStyle name="annee semestre 4 2 2 2 2 3 2 2 2 3 2 3 2 2 2 2 2 2 3" xfId="16772" xr:uid="{00000000-0005-0000-0000-0000C2670000}"/>
    <cellStyle name="annee semestre 4 2 2 2 2 3 2 2 2 3 2 3 2 2 2 2 2 2 3 2" xfId="9018" xr:uid="{00000000-0005-0000-0000-0000C3670000}"/>
    <cellStyle name="annee semestre 4 2 2 2 2 3 2 2 2 3 2 3 2 2 2 2 2 2 3 2 2" xfId="35087" xr:uid="{00000000-0005-0000-0000-0000C4670000}"/>
    <cellStyle name="annee semestre 4 2 2 2 2 3 2 2 2 3 2 3 2 2 2 2 2 2 3 3" xfId="27562" xr:uid="{00000000-0005-0000-0000-0000C5670000}"/>
    <cellStyle name="annee semestre 4 2 2 2 2 3 2 2 2 3 2 3 2 2 2 2 2 2 4" xfId="25669" xr:uid="{00000000-0005-0000-0000-0000C6670000}"/>
    <cellStyle name="annee semestre 4 2 2 2 2 3 2 2 2 3 2 3 2 2 2 2 2 3" xfId="11156" xr:uid="{00000000-0005-0000-0000-0000C7670000}"/>
    <cellStyle name="annee semestre 4 2 2 2 2 3 2 2 2 3 2 3 2 2 2 2 2 3 2" xfId="12532" xr:uid="{00000000-0005-0000-0000-0000C8670000}"/>
    <cellStyle name="annee semestre 4 2 2 2 2 3 2 2 2 3 2 3 2 2 2 2 2 3 2 2" xfId="14708" xr:uid="{00000000-0005-0000-0000-0000C9670000}"/>
    <cellStyle name="annee semestre 4 2 2 2 2 3 2 2 2 3 2 3 2 2 2 2 2 3 2 2 2" xfId="12762" xr:uid="{00000000-0005-0000-0000-0000CA670000}"/>
    <cellStyle name="annee semestre 4 2 2 2 2 3 2 2 2 3 2 3 2 2 2 2 2 3 2 2 2 2" xfId="33034" xr:uid="{00000000-0005-0000-0000-0000CB670000}"/>
    <cellStyle name="annee semestre 4 2 2 2 2 3 2 2 2 3 2 3 2 2 2 2 2 3 2 2 3" xfId="27062" xr:uid="{00000000-0005-0000-0000-0000CC670000}"/>
    <cellStyle name="annee semestre 4 2 2 2 2 3 2 2 2 3 2 3 2 2 2 2 2 3 2 3" xfId="23548" xr:uid="{00000000-0005-0000-0000-0000CD670000}"/>
    <cellStyle name="annee semestre 4 2 2 2 2 3 2 2 2 3 2 3 2 2 2 2 2 3 3" xfId="16745" xr:uid="{00000000-0005-0000-0000-0000CE670000}"/>
    <cellStyle name="annee semestre 4 2 2 2 2 3 2 2 2 3 2 3 2 2 2 2 2 3 3 2" xfId="19153" xr:uid="{00000000-0005-0000-0000-0000CF670000}"/>
    <cellStyle name="annee semestre 4 2 2 2 2 3 2 2 2 3 2 3 2 2 2 2 2 3 3 2 2" xfId="35060" xr:uid="{00000000-0005-0000-0000-0000D0670000}"/>
    <cellStyle name="annee semestre 4 2 2 2 2 3 2 2 2 3 2 3 2 2 2 2 2 3 3 3" xfId="27325" xr:uid="{00000000-0005-0000-0000-0000D1670000}"/>
    <cellStyle name="annee semestre 4 2 2 2 2 3 2 2 2 3 2 3 2 2 2 2 2 3 4" xfId="22549" xr:uid="{00000000-0005-0000-0000-0000D2670000}"/>
    <cellStyle name="annee semestre 4 2 2 2 2 3 2 2 2 3 2 3 2 2 2 2 3" xfId="17580" xr:uid="{00000000-0005-0000-0000-0000D3670000}"/>
    <cellStyle name="annee semestre 4 2 2 2 2 3 2 2 2 3 2 3 2 2 2 2 3 2" xfId="11698" xr:uid="{00000000-0005-0000-0000-0000D4670000}"/>
    <cellStyle name="annee semestre 4 2 2 2 2 3 2 2 2 3 2 3 2 2 2 2 3 2 2" xfId="35895" xr:uid="{00000000-0005-0000-0000-0000D5670000}"/>
    <cellStyle name="annee semestre 4 2 2 2 2 3 2 2 2 3 2 3 2 2 2 2 3 3" xfId="29609" xr:uid="{00000000-0005-0000-0000-0000D6670000}"/>
    <cellStyle name="annee semestre 4 2 2 2 2 3 2 2 2 3 2 3 2 2 2 2 4" xfId="23824" xr:uid="{00000000-0005-0000-0000-0000D7670000}"/>
    <cellStyle name="annee semestre 4 2 2 2 2 3 2 2 2 3 2 3 2 2 3" xfId="18055" xr:uid="{00000000-0005-0000-0000-0000D8670000}"/>
    <cellStyle name="annee semestre 4 2 2 2 2 3 2 2 2 3 2 3 2 2 3 2" xfId="19798" xr:uid="{00000000-0005-0000-0000-0000D9670000}"/>
    <cellStyle name="annee semestre 4 2 2 2 2 3 2 2 2 3 2 3 2 2 3 2 2" xfId="36370" xr:uid="{00000000-0005-0000-0000-0000DA670000}"/>
    <cellStyle name="annee semestre 4 2 2 2 2 3 2 2 2 3 2 3 2 2 3 3" xfId="29691" xr:uid="{00000000-0005-0000-0000-0000DB670000}"/>
    <cellStyle name="annee semestre 4 2 2 2 2 3 2 2 2 3 2 3 2 2 4" xfId="26203" xr:uid="{00000000-0005-0000-0000-0000DC670000}"/>
    <cellStyle name="annee semestre 4 2 2 2 2 3 2 2 2 3 2 3 3" xfId="3182" xr:uid="{00000000-0005-0000-0000-0000DD670000}"/>
    <cellStyle name="annee semestre 4 2 2 2 2 3 2 2 2 3 2 3 3 2" xfId="3925" xr:uid="{00000000-0005-0000-0000-0000DE670000}"/>
    <cellStyle name="annee semestre 4 2 2 2 2 3 2 2 2 3 2 3 3 2 2" xfId="5126" xr:uid="{00000000-0005-0000-0000-0000DF670000}"/>
    <cellStyle name="annee semestre 4 2 2 2 2 3 2 2 2 3 2 3 3 2 2 2" xfId="6565" xr:uid="{00000000-0005-0000-0000-0000E0670000}"/>
    <cellStyle name="annee semestre 4 2 2 2 2 3 2 2 2 3 2 3 3 2 2 2 2" xfId="5301" xr:uid="{00000000-0005-0000-0000-0000E1670000}"/>
    <cellStyle name="annee semestre 4 2 2 2 2 3 2 2 2 3 2 3 3 2 2 2 2 2" xfId="7576" xr:uid="{00000000-0005-0000-0000-0000E2670000}"/>
    <cellStyle name="annee semestre 4 2 2 2 2 3 2 2 2 3 2 3 3 2 2 2 2 2 2" xfId="14210" xr:uid="{00000000-0005-0000-0000-0000E3670000}"/>
    <cellStyle name="annee semestre 4 2 2 2 2 3 2 2 2 3 2 3 3 2 2 2 2 2 2 2" xfId="9431" xr:uid="{00000000-0005-0000-0000-0000E4670000}"/>
    <cellStyle name="annee semestre 4 2 2 2 2 3 2 2 2 3 2 3 3 2 2 2 2 2 2 2 2" xfId="32536" xr:uid="{00000000-0005-0000-0000-0000E5670000}"/>
    <cellStyle name="annee semestre 4 2 2 2 2 3 2 2 2 3 2 3 3 2 2 2 2 2 2 3" xfId="22258" xr:uid="{00000000-0005-0000-0000-0000E6670000}"/>
    <cellStyle name="annee semestre 4 2 2 2 2 3 2 2 2 3 2 3 3 2 2 2 2 2 3" xfId="27996" xr:uid="{00000000-0005-0000-0000-0000E7670000}"/>
    <cellStyle name="annee semestre 4 2 2 2 2 3 2 2 2 3 2 3 3 2 2 2 2 3" xfId="15016" xr:uid="{00000000-0005-0000-0000-0000E8670000}"/>
    <cellStyle name="annee semestre 4 2 2 2 2 3 2 2 2 3 2 3 3 2 2 2 2 3 2" xfId="11409" xr:uid="{00000000-0005-0000-0000-0000E9670000}"/>
    <cellStyle name="annee semestre 4 2 2 2 2 3 2 2 2 3 2 3 3 2 2 2 2 3 2 2" xfId="33336" xr:uid="{00000000-0005-0000-0000-0000EA670000}"/>
    <cellStyle name="annee semestre 4 2 2 2 2 3 2 2 2 3 2 3 3 2 2 2 2 3 3" xfId="29952" xr:uid="{00000000-0005-0000-0000-0000EB670000}"/>
    <cellStyle name="annee semestre 4 2 2 2 2 3 2 2 2 3 2 3 3 2 2 2 2 4" xfId="25248" xr:uid="{00000000-0005-0000-0000-0000EC670000}"/>
    <cellStyle name="annee semestre 4 2 2 2 2 3 2 2 2 3 2 3 3 2 2 2 3" xfId="10723" xr:uid="{00000000-0005-0000-0000-0000ED670000}"/>
    <cellStyle name="annee semestre 4 2 2 2 2 3 2 2 2 3 2 3 3 2 2 2 3 2" xfId="12223" xr:uid="{00000000-0005-0000-0000-0000EE670000}"/>
    <cellStyle name="annee semestre 4 2 2 2 2 3 2 2 2 3 2 3 3 2 2 2 3 2 2" xfId="13181" xr:uid="{00000000-0005-0000-0000-0000EF670000}"/>
    <cellStyle name="annee semestre 4 2 2 2 2 3 2 2 2 3 2 3 3 2 2 2 3 2 2 2" xfId="11451" xr:uid="{00000000-0005-0000-0000-0000F0670000}"/>
    <cellStyle name="annee semestre 4 2 2 2 2 3 2 2 2 3 2 3 3 2 2 2 3 2 2 2 2" xfId="31507" xr:uid="{00000000-0005-0000-0000-0000F1670000}"/>
    <cellStyle name="annee semestre 4 2 2 2 2 3 2 2 2 3 2 3 3 2 2 2 3 2 2 3" xfId="29642" xr:uid="{00000000-0005-0000-0000-0000F2670000}"/>
    <cellStyle name="annee semestre 4 2 2 2 2 3 2 2 2 3 2 3 3 2 2 2 3 2 3" xfId="25358" xr:uid="{00000000-0005-0000-0000-0000F3670000}"/>
    <cellStyle name="annee semestre 4 2 2 2 2 3 2 2 2 3 2 3 3 2 2 2 3 3" xfId="18009" xr:uid="{00000000-0005-0000-0000-0000F4670000}"/>
    <cellStyle name="annee semestre 4 2 2 2 2 3 2 2 2 3 2 3 3 2 2 2 3 3 2" xfId="12748" xr:uid="{00000000-0005-0000-0000-0000F5670000}"/>
    <cellStyle name="annee semestre 4 2 2 2 2 3 2 2 2 3 2 3 3 2 2 2 3 3 2 2" xfId="36324" xr:uid="{00000000-0005-0000-0000-0000F6670000}"/>
    <cellStyle name="annee semestre 4 2 2 2 2 3 2 2 2 3 2 3 3 2 2 2 3 3 3" xfId="24926" xr:uid="{00000000-0005-0000-0000-0000F7670000}"/>
    <cellStyle name="annee semestre 4 2 2 2 2 3 2 2 2 3 2 3 3 2 2 2 3 4" xfId="26808" xr:uid="{00000000-0005-0000-0000-0000F8670000}"/>
    <cellStyle name="annee semestre 4 2 2 2 2 3 2 2 2 3 2 3 3 2 2 3" xfId="15412" xr:uid="{00000000-0005-0000-0000-0000F9670000}"/>
    <cellStyle name="annee semestre 4 2 2 2 2 3 2 2 2 3 2 3 3 2 2 3 2" xfId="9426" xr:uid="{00000000-0005-0000-0000-0000FA670000}"/>
    <cellStyle name="annee semestre 4 2 2 2 2 3 2 2 2 3 2 3 3 2 2 3 2 2" xfId="33731" xr:uid="{00000000-0005-0000-0000-0000FB670000}"/>
    <cellStyle name="annee semestre 4 2 2 2 2 3 2 2 2 3 2 3 3 2 2 3 3" xfId="28579" xr:uid="{00000000-0005-0000-0000-0000FC670000}"/>
    <cellStyle name="annee semestre 4 2 2 2 2 3 2 2 2 3 2 3 3 2 2 4" xfId="26084" xr:uid="{00000000-0005-0000-0000-0000FD670000}"/>
    <cellStyle name="annee semestre 4 2 2 2 2 3 2 2 2 3 2 3 3 3" xfId="18337" xr:uid="{00000000-0005-0000-0000-0000FE670000}"/>
    <cellStyle name="annee semestre 4 2 2 2 2 3 2 2 2 3 2 3 3 3 2" xfId="8409" xr:uid="{00000000-0005-0000-0000-0000FF670000}"/>
    <cellStyle name="annee semestre 4 2 2 2 2 3 2 2 2 3 2 3 3 3 2 2" xfId="36652" xr:uid="{00000000-0005-0000-0000-000000680000}"/>
    <cellStyle name="annee semestre 4 2 2 2 2 3 2 2 2 3 2 3 3 3 3" xfId="27842" xr:uid="{00000000-0005-0000-0000-000001680000}"/>
    <cellStyle name="annee semestre 4 2 2 2 2 3 2 2 2 3 2 3 3 4" xfId="27888" xr:uid="{00000000-0005-0000-0000-000002680000}"/>
    <cellStyle name="annee semestre 4 2 2 2 2 3 2 2 2 3 2 4" xfId="14898" xr:uid="{00000000-0005-0000-0000-000003680000}"/>
    <cellStyle name="annee semestre 4 2 2 2 2 3 2 2 2 3 2 4 2" xfId="8163" xr:uid="{00000000-0005-0000-0000-000004680000}"/>
    <cellStyle name="annee semestre 4 2 2 2 2 3 2 2 2 3 2 4 2 2" xfId="33220" xr:uid="{00000000-0005-0000-0000-000005680000}"/>
    <cellStyle name="annee semestre 4 2 2 2 2 3 2 2 2 3 2 4 3" xfId="28963" xr:uid="{00000000-0005-0000-0000-000006680000}"/>
    <cellStyle name="annee semestre 4 2 2 2 2 3 2 2 2 3 2 5" xfId="23470" xr:uid="{00000000-0005-0000-0000-000007680000}"/>
    <cellStyle name="annee semestre 4 2 2 2 2 3 2 2 2 4" xfId="14853" xr:uid="{00000000-0005-0000-0000-000008680000}"/>
    <cellStyle name="annee semestre 4 2 2 2 2 3 2 2 2 4 2" xfId="11331" xr:uid="{00000000-0005-0000-0000-000009680000}"/>
    <cellStyle name="annee semestre 4 2 2 2 2 3 2 2 2 4 2 2" xfId="33175" xr:uid="{00000000-0005-0000-0000-00000A680000}"/>
    <cellStyle name="annee semestre 4 2 2 2 2 3 2 2 2 4 3" xfId="25618" xr:uid="{00000000-0005-0000-0000-00000B680000}"/>
    <cellStyle name="annee semestre 4 2 2 2 2 3 2 2 2 5" xfId="20937" xr:uid="{00000000-0005-0000-0000-00000C680000}"/>
    <cellStyle name="annee semestre 4 2 2 2 2 3 2 3" xfId="14897" xr:uid="{00000000-0005-0000-0000-00000D680000}"/>
    <cellStyle name="annee semestre 4 2 2 2 2 3 2 3 2" xfId="11434" xr:uid="{00000000-0005-0000-0000-00000E680000}"/>
    <cellStyle name="annee semestre 4 2 2 2 2 3 2 3 2 2" xfId="33219" xr:uid="{00000000-0005-0000-0000-00000F680000}"/>
    <cellStyle name="annee semestre 4 2 2 2 2 3 2 3 3" xfId="22679" xr:uid="{00000000-0005-0000-0000-000010680000}"/>
    <cellStyle name="annee semestre 4 2 2 2 2 3 2 4" xfId="20754" xr:uid="{00000000-0005-0000-0000-000011680000}"/>
    <cellStyle name="annee semestre 4 2 2 2 3" xfId="508" xr:uid="{00000000-0005-0000-0000-000012680000}"/>
    <cellStyle name="annee semestre 4 2 2 2 3 2" xfId="516" xr:uid="{00000000-0005-0000-0000-000013680000}"/>
    <cellStyle name="annee semestre 4 2 2 2 3 2 2" xfId="539" xr:uid="{00000000-0005-0000-0000-000014680000}"/>
    <cellStyle name="annee semestre 4 2 2 2 3 2 2 2" xfId="563" xr:uid="{00000000-0005-0000-0000-000015680000}"/>
    <cellStyle name="annee semestre 4 2 2 2 3 2 2 2 2" xfId="757" xr:uid="{00000000-0005-0000-0000-000016680000}"/>
    <cellStyle name="annee semestre 4 2 2 2 3 2 2 2 2 2" xfId="842" xr:uid="{00000000-0005-0000-0000-000017680000}"/>
    <cellStyle name="annee semestre 4 2 2 2 3 2 2 2 2 2 2" xfId="609" xr:uid="{00000000-0005-0000-0000-000018680000}"/>
    <cellStyle name="annee semestre 4 2 2 2 3 2 2 2 2 2 2 2" xfId="1027" xr:uid="{00000000-0005-0000-0000-000019680000}"/>
    <cellStyle name="annee semestre 4 2 2 2 3 2 2 2 2 2 2 2 2" xfId="1198" xr:uid="{00000000-0005-0000-0000-00001A680000}"/>
    <cellStyle name="annee semestre 4 2 2 2 3 2 2 2 2 2 2 2 2 2" xfId="1608" xr:uid="{00000000-0005-0000-0000-00001B680000}"/>
    <cellStyle name="annee semestre 4 2 2 2 3 2 2 2 2 2 2 2 2 2 2" xfId="1812" xr:uid="{00000000-0005-0000-0000-00001C680000}"/>
    <cellStyle name="annee semestre 4 2 2 2 3 2 2 2 2 2 2 2 2 2 2 2" xfId="2090" xr:uid="{00000000-0005-0000-0000-00001D680000}"/>
    <cellStyle name="annee semestre 4 2 2 2 3 2 2 2 2 2 2 2 2 2 2 2 2" xfId="2511" xr:uid="{00000000-0005-0000-0000-00001E680000}"/>
    <cellStyle name="annee semestre 4 2 2 2 3 2 2 2 2 2 2 2 2 2 2 2 2 2" xfId="2980" xr:uid="{00000000-0005-0000-0000-00001F680000}"/>
    <cellStyle name="annee semestre 4 2 2 2 3 2 2 2 2 2 2 2 2 2 2 2 2 2 2" xfId="3552" xr:uid="{00000000-0005-0000-0000-000020680000}"/>
    <cellStyle name="annee semestre 4 2 2 2 3 2 2 2 2 2 2 2 2 2 2 2 2 2 2 2" xfId="3857" xr:uid="{00000000-0005-0000-0000-000021680000}"/>
    <cellStyle name="annee semestre 4 2 2 2 3 2 2 2 2 2 2 2 2 2 2 2 2 2 2 2 2" xfId="4797" xr:uid="{00000000-0005-0000-0000-000022680000}"/>
    <cellStyle name="annee semestre 4 2 2 2 3 2 2 2 2 2 2 2 2 2 2 2 2 2 2 2 2 2" xfId="6686" xr:uid="{00000000-0005-0000-0000-000023680000}"/>
    <cellStyle name="annee semestre 4 2 2 2 3 2 2 2 2 2 2 2 2 2 2 2 2 2 2 2 2 2 2" xfId="7286" xr:uid="{00000000-0005-0000-0000-000024680000}"/>
    <cellStyle name="annee semestre 4 2 2 2 3 2 2 2 2 2 2 2 2 2 2 2 2 2 2 2 2 2 2 2" xfId="7697" xr:uid="{00000000-0005-0000-0000-000025680000}"/>
    <cellStyle name="annee semestre 4 2 2 2 3 2 2 2 2 2 2 2 2 2 2 2 2 2 2 2 2 2 2 2 2" xfId="14260" xr:uid="{00000000-0005-0000-0000-000026680000}"/>
    <cellStyle name="annee semestre 4 2 2 2 3 2 2 2 2 2 2 2 2 2 2 2 2 2 2 2 2 2 2 2 2 2" xfId="19524" xr:uid="{00000000-0005-0000-0000-000027680000}"/>
    <cellStyle name="annee semestre 4 2 2 2 3 2 2 2 2 2 2 2 2 2 2 2 2 2 2 2 2 2 2 2 2 2 2" xfId="32586" xr:uid="{00000000-0005-0000-0000-000028680000}"/>
    <cellStyle name="annee semestre 4 2 2 2 3 2 2 2 2 2 2 2 2 2 2 2 2 2 2 2 2 2 2 2 2 3" xfId="21029" xr:uid="{00000000-0005-0000-0000-000029680000}"/>
    <cellStyle name="annee semestre 4 2 2 2 3 2 2 2 2 2 2 2 2 2 2 2 2 2 2 2 2 2 2 2 3" xfId="27080" xr:uid="{00000000-0005-0000-0000-00002A680000}"/>
    <cellStyle name="annee semestre 4 2 2 2 3 2 2 2 2 2 2 2 2 2 2 2 2 2 2 2 2 2 2 3" xfId="16076" xr:uid="{00000000-0005-0000-0000-00002B680000}"/>
    <cellStyle name="annee semestre 4 2 2 2 3 2 2 2 2 2 2 2 2 2 2 2 2 2 2 2 2 2 2 3 2" xfId="8864" xr:uid="{00000000-0005-0000-0000-00002C680000}"/>
    <cellStyle name="annee semestre 4 2 2 2 3 2 2 2 2 2 2 2 2 2 2 2 2 2 2 2 2 2 2 3 2 2" xfId="34391" xr:uid="{00000000-0005-0000-0000-00002D680000}"/>
    <cellStyle name="annee semestre 4 2 2 2 3 2 2 2 2 2 2 2 2 2 2 2 2 2 2 2 2 2 2 3 3" xfId="29605" xr:uid="{00000000-0005-0000-0000-00002E680000}"/>
    <cellStyle name="annee semestre 4 2 2 2 3 2 2 2 2 2 2 2 2 2 2 2 2 2 2 2 2 2 2 4" xfId="22676" xr:uid="{00000000-0005-0000-0000-00002F680000}"/>
    <cellStyle name="annee semestre 4 2 2 2 3 2 2 2 2 2 2 2 2 2 2 2 2 2 2 2 2 2 3" xfId="10844" xr:uid="{00000000-0005-0000-0000-000030680000}"/>
    <cellStyle name="annee semestre 4 2 2 2 3 2 2 2 2 2 2 2 2 2 2 2 2 2 2 2 2 2 3 2" xfId="12388" xr:uid="{00000000-0005-0000-0000-000031680000}"/>
    <cellStyle name="annee semestre 4 2 2 2 3 2 2 2 2 2 2 2 2 2 2 2 2 2 2 2 2 2 3 2 2" xfId="14564" xr:uid="{00000000-0005-0000-0000-000032680000}"/>
    <cellStyle name="annee semestre 4 2 2 2 3 2 2 2 2 2 2 2 2 2 2 2 2 2 2 2 2 2 3 2 2 2" xfId="10227" xr:uid="{00000000-0005-0000-0000-000033680000}"/>
    <cellStyle name="annee semestre 4 2 2 2 3 2 2 2 2 2 2 2 2 2 2 2 2 2 2 2 2 2 3 2 2 2 2" xfId="32890" xr:uid="{00000000-0005-0000-0000-000034680000}"/>
    <cellStyle name="annee semestre 4 2 2 2 3 2 2 2 2 2 2 2 2 2 2 2 2 2 2 2 2 2 3 2 2 3" xfId="22337" xr:uid="{00000000-0005-0000-0000-000035680000}"/>
    <cellStyle name="annee semestre 4 2 2 2 3 2 2 2 2 2 2 2 2 2 2 2 2 2 2 2 2 2 3 2 3" xfId="29959" xr:uid="{00000000-0005-0000-0000-000036680000}"/>
    <cellStyle name="annee semestre 4 2 2 2 3 2 2 2 2 2 2 2 2 2 2 2 2 2 2 2 2 2 3 3" xfId="18114" xr:uid="{00000000-0005-0000-0000-000037680000}"/>
    <cellStyle name="annee semestre 4 2 2 2 3 2 2 2 2 2 2 2 2 2 2 2 2 2 2 2 2 2 3 3 2" xfId="19588" xr:uid="{00000000-0005-0000-0000-000038680000}"/>
    <cellStyle name="annee semestre 4 2 2 2 3 2 2 2 2 2 2 2 2 2 2 2 2 2 2 2 2 2 3 3 2 2" xfId="36429" xr:uid="{00000000-0005-0000-0000-000039680000}"/>
    <cellStyle name="annee semestre 4 2 2 2 3 2 2 2 2 2 2 2 2 2 2 2 2 2 2 2 2 2 3 3 3" xfId="22252" xr:uid="{00000000-0005-0000-0000-00003A680000}"/>
    <cellStyle name="annee semestre 4 2 2 2 3 2 2 2 2 2 2 2 2 2 2 2 2 2 2 2 2 2 3 4" xfId="25908" xr:uid="{00000000-0005-0000-0000-00003B680000}"/>
    <cellStyle name="annee semestre 4 2 2 2 3 2 2 2 2 2 2 2 2 2 2 2 2 2 2 2 2 3" xfId="15961" xr:uid="{00000000-0005-0000-0000-00003C680000}"/>
    <cellStyle name="annee semestre 4 2 2 2 3 2 2 2 2 2 2 2 2 2 2 2 2 2 2 2 2 3 2" xfId="18963" xr:uid="{00000000-0005-0000-0000-00003D680000}"/>
    <cellStyle name="annee semestre 4 2 2 2 3 2 2 2 2 2 2 2 2 2 2 2 2 2 2 2 2 3 2 2" xfId="34277" xr:uid="{00000000-0005-0000-0000-00003E680000}"/>
    <cellStyle name="annee semestre 4 2 2 2 3 2 2 2 2 2 2 2 2 2 2 2 2 2 2 2 2 3 3" xfId="25143" xr:uid="{00000000-0005-0000-0000-00003F680000}"/>
    <cellStyle name="annee semestre 4 2 2 2 3 2 2 2 2 2 2 2 2 2 2 2 2 2 2 2 2 4" xfId="24417" xr:uid="{00000000-0005-0000-0000-000040680000}"/>
    <cellStyle name="annee semestre 4 2 2 2 3 2 2 2 2 2 2 2 2 2 2 2 2 2 2 3" xfId="17815" xr:uid="{00000000-0005-0000-0000-000041680000}"/>
    <cellStyle name="annee semestre 4 2 2 2 3 2 2 2 2 2 2 2 2 2 2 2 2 2 2 3 2" xfId="19244" xr:uid="{00000000-0005-0000-0000-000042680000}"/>
    <cellStyle name="annee semestre 4 2 2 2 3 2 2 2 2 2 2 2 2 2 2 2 2 2 2 3 2 2" xfId="36130" xr:uid="{00000000-0005-0000-0000-000043680000}"/>
    <cellStyle name="annee semestre 4 2 2 2 3 2 2 2 2 2 2 2 2 2 2 2 2 2 2 3 3" xfId="30371" xr:uid="{00000000-0005-0000-0000-000044680000}"/>
    <cellStyle name="annee semestre 4 2 2 2 3 2 2 2 2 2 2 2 2 2 2 2 2 2 2 4" xfId="21473" xr:uid="{00000000-0005-0000-0000-000045680000}"/>
    <cellStyle name="annee semestre 4 2 2 2 3 2 2 2 2 2 2 2 2 2 2 2 2 3" xfId="3462" xr:uid="{00000000-0005-0000-0000-000046680000}"/>
    <cellStyle name="annee semestre 4 2 2 2 3 2 2 2 2 2 2 2 2 2 2 2 2 3 2" xfId="4441" xr:uid="{00000000-0005-0000-0000-000047680000}"/>
    <cellStyle name="annee semestre 4 2 2 2 3 2 2 2 2 2 2 2 2 2 2 2 2 3 2 2" xfId="5096" xr:uid="{00000000-0005-0000-0000-000048680000}"/>
    <cellStyle name="annee semestre 4 2 2 2 3 2 2 2 2 2 2 2 2 2 2 2 2 3 2 2 2" xfId="6347" xr:uid="{00000000-0005-0000-0000-000049680000}"/>
    <cellStyle name="annee semestre 4 2 2 2 3 2 2 2 2 2 2 2 2 2 2 2 2 3 2 2 2 2" xfId="5702" xr:uid="{00000000-0005-0000-0000-00004A680000}"/>
    <cellStyle name="annee semestre 4 2 2 2 3 2 2 2 2 2 2 2 2 2 2 2 2 3 2 2 2 2 2" xfId="7358" xr:uid="{00000000-0005-0000-0000-00004B680000}"/>
    <cellStyle name="annee semestre 4 2 2 2 3 2 2 2 2 2 2 2 2 2 2 2 2 3 2 2 2 2 2 2" xfId="14284" xr:uid="{00000000-0005-0000-0000-00004C680000}"/>
    <cellStyle name="annee semestre 4 2 2 2 3 2 2 2 2 2 2 2 2 2 2 2 2 3 2 2 2 2 2 2 2" xfId="12774" xr:uid="{00000000-0005-0000-0000-00004D680000}"/>
    <cellStyle name="annee semestre 4 2 2 2 3 2 2 2 2 2 2 2 2 2 2 2 2 3 2 2 2 2 2 2 2 2" xfId="32610" xr:uid="{00000000-0005-0000-0000-00004E680000}"/>
    <cellStyle name="annee semestre 4 2 2 2 3 2 2 2 2 2 2 2 2 2 2 2 2 3 2 2 2 2 2 2 3" xfId="25383" xr:uid="{00000000-0005-0000-0000-00004F680000}"/>
    <cellStyle name="annee semestre 4 2 2 2 3 2 2 2 2 2 2 2 2 2 2 2 2 3 2 2 2 2 2 3" xfId="24564" xr:uid="{00000000-0005-0000-0000-000050680000}"/>
    <cellStyle name="annee semestre 4 2 2 2 3 2 2 2 2 2 2 2 2 2 2 2 2 3 2 2 2 2 3" xfId="17254" xr:uid="{00000000-0005-0000-0000-000051680000}"/>
    <cellStyle name="annee semestre 4 2 2 2 3 2 2 2 2 2 2 2 2 2 2 2 2 3 2 2 2 2 3 2" xfId="9044" xr:uid="{00000000-0005-0000-0000-000052680000}"/>
    <cellStyle name="annee semestre 4 2 2 2 3 2 2 2 2 2 2 2 2 2 2 2 2 3 2 2 2 2 3 2 2" xfId="35569" xr:uid="{00000000-0005-0000-0000-000053680000}"/>
    <cellStyle name="annee semestre 4 2 2 2 3 2 2 2 2 2 2 2 2 2 2 2 2 3 2 2 2 2 3 3" xfId="26567" xr:uid="{00000000-0005-0000-0000-000054680000}"/>
    <cellStyle name="annee semestre 4 2 2 2 3 2 2 2 2 2 2 2 2 2 2 2 2 3 2 2 2 2 4" xfId="23978" xr:uid="{00000000-0005-0000-0000-000055680000}"/>
    <cellStyle name="annee semestre 4 2 2 2 3 2 2 2 2 2 2 2 2 2 2 2 2 3 2 2 2 3" xfId="10505" xr:uid="{00000000-0005-0000-0000-000056680000}"/>
    <cellStyle name="annee semestre 4 2 2 2 3 2 2 2 2 2 2 2 2 2 2 2 2 3 2 2 2 3 2" xfId="12297" xr:uid="{00000000-0005-0000-0000-000057680000}"/>
    <cellStyle name="annee semestre 4 2 2 2 3 2 2 2 2 2 2 2 2 2 2 2 2 3 2 2 2 3 2 2" xfId="14473" xr:uid="{00000000-0005-0000-0000-000058680000}"/>
    <cellStyle name="annee semestre 4 2 2 2 3 2 2 2 2 2 2 2 2 2 2 2 2 3 2 2 2 3 2 2 2" xfId="9809" xr:uid="{00000000-0005-0000-0000-000059680000}"/>
    <cellStyle name="annee semestre 4 2 2 2 3 2 2 2 2 2 2 2 2 2 2 2 2 3 2 2 2 3 2 2 2 2" xfId="32799" xr:uid="{00000000-0005-0000-0000-00005A680000}"/>
    <cellStyle name="annee semestre 4 2 2 2 3 2 2 2 2 2 2 2 2 2 2 2 2 3 2 2 2 3 2 2 3" xfId="30116" xr:uid="{00000000-0005-0000-0000-00005B680000}"/>
    <cellStyle name="annee semestre 4 2 2 2 3 2 2 2 2 2 2 2 2 2 2 2 2 3 2 2 2 3 2 3" xfId="24386" xr:uid="{00000000-0005-0000-0000-00005C680000}"/>
    <cellStyle name="annee semestre 4 2 2 2 3 2 2 2 2 2 2 2 2 2 2 2 2 3 2 2 2 3 3" xfId="18117" xr:uid="{00000000-0005-0000-0000-00005D680000}"/>
    <cellStyle name="annee semestre 4 2 2 2 3 2 2 2 2 2 2 2 2 2 2 2 2 3 2 2 2 3 3 2" xfId="12972" xr:uid="{00000000-0005-0000-0000-00005E680000}"/>
    <cellStyle name="annee semestre 4 2 2 2 3 2 2 2 2 2 2 2 2 2 2 2 2 3 2 2 2 3 3 2 2" xfId="36432" xr:uid="{00000000-0005-0000-0000-00005F680000}"/>
    <cellStyle name="annee semestre 4 2 2 2 3 2 2 2 2 2 2 2 2 2 2 2 2 3 2 2 2 3 3 3" xfId="23759" xr:uid="{00000000-0005-0000-0000-000060680000}"/>
    <cellStyle name="annee semestre 4 2 2 2 3 2 2 2 2 2 2 2 2 2 2 2 2 3 2 2 2 3 4" xfId="26525" xr:uid="{00000000-0005-0000-0000-000061680000}"/>
    <cellStyle name="annee semestre 4 2 2 2 3 2 2 2 2 2 2 2 2 2 2 2 2 3 2 2 3" xfId="16286" xr:uid="{00000000-0005-0000-0000-000062680000}"/>
    <cellStyle name="annee semestre 4 2 2 2 3 2 2 2 2 2 2 2 2 2 2 2 2 3 2 2 3 2" xfId="20356" xr:uid="{00000000-0005-0000-0000-000063680000}"/>
    <cellStyle name="annee semestre 4 2 2 2 3 2 2 2 2 2 2 2 2 2 2 2 2 3 2 2 3 2 2" xfId="34601" xr:uid="{00000000-0005-0000-0000-000064680000}"/>
    <cellStyle name="annee semestre 4 2 2 2 3 2 2 2 2 2 2 2 2 2 2 2 2 3 2 2 3 3" xfId="25063" xr:uid="{00000000-0005-0000-0000-000065680000}"/>
    <cellStyle name="annee semestre 4 2 2 2 3 2 2 2 2 2 2 2 2 2 2 2 2 3 2 2 4" xfId="21593" xr:uid="{00000000-0005-0000-0000-000066680000}"/>
    <cellStyle name="annee semestre 4 2 2 2 3 2 2 2 2 2 2 2 2 2 2 2 2 3 3" xfId="15161" xr:uid="{00000000-0005-0000-0000-000067680000}"/>
    <cellStyle name="annee semestre 4 2 2 2 3 2 2 2 2 2 2 2 2 2 2 2 2 3 3 2" xfId="19848" xr:uid="{00000000-0005-0000-0000-000068680000}"/>
    <cellStyle name="annee semestre 4 2 2 2 3 2 2 2 2 2 2 2 2 2 2 2 2 3 3 2 2" xfId="33480" xr:uid="{00000000-0005-0000-0000-000069680000}"/>
    <cellStyle name="annee semestre 4 2 2 2 3 2 2 2 2 2 2 2 2 2 2 2 2 3 3 3" xfId="23080" xr:uid="{00000000-0005-0000-0000-00006A680000}"/>
    <cellStyle name="annee semestre 4 2 2 2 3 2 2 2 2 2 2 2 2 2 2 2 2 3 4" xfId="27161" xr:uid="{00000000-0005-0000-0000-00006B680000}"/>
    <cellStyle name="annee semestre 4 2 2 2 3 2 2 2 2 2 2 2 2 2 2 3" xfId="2713" xr:uid="{00000000-0005-0000-0000-00006C680000}"/>
    <cellStyle name="annee semestre 4 2 2 2 3 2 2 2 2 2 2 2 2 2 2 3 2" xfId="2772" xr:uid="{00000000-0005-0000-0000-00006D680000}"/>
    <cellStyle name="annee semestre 4 2 2 2 3 2 2 2 2 2 2 2 2 2 2 3 2 2" xfId="4216" xr:uid="{00000000-0005-0000-0000-00006E680000}"/>
    <cellStyle name="annee semestre 4 2 2 2 3 2 2 2 2 2 2 2 2 2 2 3 2 2 2" xfId="4690" xr:uid="{00000000-0005-0000-0000-00006F680000}"/>
    <cellStyle name="annee semestre 4 2 2 2 3 2 2 2 2 2 2 2 2 2 2 3 2 2 2 2" xfId="5068" xr:uid="{00000000-0005-0000-0000-000070680000}"/>
    <cellStyle name="annee semestre 4 2 2 2 3 2 2 2 2 2 2 2 2 2 2 3 2 2 2 2 2" xfId="6555" xr:uid="{00000000-0005-0000-0000-000071680000}"/>
    <cellStyle name="annee semestre 4 2 2 2 3 2 2 2 2 2 2 2 2 2 2 3 2 2 2 2 2 2" xfId="6174" xr:uid="{00000000-0005-0000-0000-000072680000}"/>
    <cellStyle name="annee semestre 4 2 2 2 3 2 2 2 2 2 2 2 2 2 2 3 2 2 2 2 2 2 2" xfId="7566" xr:uid="{00000000-0005-0000-0000-000073680000}"/>
    <cellStyle name="annee semestre 4 2 2 2 3 2 2 2 2 2 2 2 2 2 2 3 2 2 2 2 2 2 2 2" xfId="14374" xr:uid="{00000000-0005-0000-0000-000074680000}"/>
    <cellStyle name="annee semestre 4 2 2 2 3 2 2 2 2 2 2 2 2 2 2 3 2 2 2 2 2 2 2 2 2" xfId="9129" xr:uid="{00000000-0005-0000-0000-000075680000}"/>
    <cellStyle name="annee semestre 4 2 2 2 3 2 2 2 2 2 2 2 2 2 2 3 2 2 2 2 2 2 2 2 2 2" xfId="32700" xr:uid="{00000000-0005-0000-0000-000076680000}"/>
    <cellStyle name="annee semestre 4 2 2 2 3 2 2 2 2 2 2 2 2 2 2 3 2 2 2 2 2 2 2 2 3" xfId="21063" xr:uid="{00000000-0005-0000-0000-000077680000}"/>
    <cellStyle name="annee semestre 4 2 2 2 3 2 2 2 2 2 2 2 2 2 2 3 2 2 2 2 2 2 2 3" xfId="30933" xr:uid="{00000000-0005-0000-0000-000078680000}"/>
    <cellStyle name="annee semestre 4 2 2 2 3 2 2 2 2 2 2 2 2 2 2 3 2 2 2 2 2 2 3" xfId="16499" xr:uid="{00000000-0005-0000-0000-000079680000}"/>
    <cellStyle name="annee semestre 4 2 2 2 3 2 2 2 2 2 2 2 2 2 2 3 2 2 2 2 2 2 3 2" xfId="8161" xr:uid="{00000000-0005-0000-0000-00007A680000}"/>
    <cellStyle name="annee semestre 4 2 2 2 3 2 2 2 2 2 2 2 2 2 2 3 2 2 2 2 2 2 3 2 2" xfId="34814" xr:uid="{00000000-0005-0000-0000-00007B680000}"/>
    <cellStyle name="annee semestre 4 2 2 2 3 2 2 2 2 2 2 2 2 2 2 3 2 2 2 2 2 2 3 3" xfId="22896" xr:uid="{00000000-0005-0000-0000-00007C680000}"/>
    <cellStyle name="annee semestre 4 2 2 2 3 2 2 2 2 2 2 2 2 2 2 3 2 2 2 2 2 2 4" xfId="23304" xr:uid="{00000000-0005-0000-0000-00007D680000}"/>
    <cellStyle name="annee semestre 4 2 2 2 3 2 2 2 2 2 2 2 2 2 2 3 2 2 2 2 2 3" xfId="10713" xr:uid="{00000000-0005-0000-0000-00007E680000}"/>
    <cellStyle name="annee semestre 4 2 2 2 3 2 2 2 2 2 2 2 2 2 2 3 2 2 2 2 2 3 2" xfId="12373" xr:uid="{00000000-0005-0000-0000-00007F680000}"/>
    <cellStyle name="annee semestre 4 2 2 2 3 2 2 2 2 2 2 2 2 2 2 3 2 2 2 2 2 3 2 2" xfId="14549" xr:uid="{00000000-0005-0000-0000-000080680000}"/>
    <cellStyle name="annee semestre 4 2 2 2 3 2 2 2 2 2 2 2 2 2 2 3 2 2 2 2 2 3 2 2 2" xfId="10312" xr:uid="{00000000-0005-0000-0000-000081680000}"/>
    <cellStyle name="annee semestre 4 2 2 2 3 2 2 2 2 2 2 2 2 2 2 3 2 2 2 2 2 3 2 2 2 2" xfId="32875" xr:uid="{00000000-0005-0000-0000-000082680000}"/>
    <cellStyle name="annee semestre 4 2 2 2 3 2 2 2 2 2 2 2 2 2 2 3 2 2 2 2 2 3 2 2 3" xfId="28991" xr:uid="{00000000-0005-0000-0000-000083680000}"/>
    <cellStyle name="annee semestre 4 2 2 2 3 2 2 2 2 2 2 2 2 2 2 3 2 2 2 2 2 3 2 3" xfId="29219" xr:uid="{00000000-0005-0000-0000-000084680000}"/>
    <cellStyle name="annee semestre 4 2 2 2 3 2 2 2 2 2 2 2 2 2 2 3 2 2 2 2 2 3 3" xfId="17959" xr:uid="{00000000-0005-0000-0000-000085680000}"/>
    <cellStyle name="annee semestre 4 2 2 2 3 2 2 2 2 2 2 2 2 2 2 3 2 2 2 2 2 3 3 2" xfId="9758" xr:uid="{00000000-0005-0000-0000-000086680000}"/>
    <cellStyle name="annee semestre 4 2 2 2 3 2 2 2 2 2 2 2 2 2 2 3 2 2 2 2 2 3 3 2 2" xfId="36274" xr:uid="{00000000-0005-0000-0000-000087680000}"/>
    <cellStyle name="annee semestre 4 2 2 2 3 2 2 2 2 2 2 2 2 2 2 3 2 2 2 2 2 3 3 3" xfId="27165" xr:uid="{00000000-0005-0000-0000-000088680000}"/>
    <cellStyle name="annee semestre 4 2 2 2 3 2 2 2 2 2 2 2 2 2 2 3 2 2 2 2 2 3 4" xfId="22433" xr:uid="{00000000-0005-0000-0000-000089680000}"/>
    <cellStyle name="annee semestre 4 2 2 2 3 2 2 2 2 2 2 2 2 2 2 3 2 2 2 2 3" xfId="15435" xr:uid="{00000000-0005-0000-0000-00008A680000}"/>
    <cellStyle name="annee semestre 4 2 2 2 3 2 2 2 2 2 2 2 2 2 2 3 2 2 2 2 3 2" xfId="19331" xr:uid="{00000000-0005-0000-0000-00008B680000}"/>
    <cellStyle name="annee semestre 4 2 2 2 3 2 2 2 2 2 2 2 2 2 2 3 2 2 2 2 3 2 2" xfId="33754" xr:uid="{00000000-0005-0000-0000-00008C680000}"/>
    <cellStyle name="annee semestre 4 2 2 2 3 2 2 2 2 2 2 2 2 2 2 3 2 2 2 2 3 3" xfId="30244" xr:uid="{00000000-0005-0000-0000-00008D680000}"/>
    <cellStyle name="annee semestre 4 2 2 2 3 2 2 2 2 2 2 2 2 2 2 3 2 2 2 2 4" xfId="21517" xr:uid="{00000000-0005-0000-0000-00008E680000}"/>
    <cellStyle name="annee semestre 4 2 2 2 3 2 2 2 2 2 2 2 2 2 2 3 2 2 3" xfId="16711" xr:uid="{00000000-0005-0000-0000-00008F680000}"/>
    <cellStyle name="annee semestre 4 2 2 2 3 2 2 2 2 2 2 2 2 2 2 3 2 2 3 2" xfId="20126" xr:uid="{00000000-0005-0000-0000-000090680000}"/>
    <cellStyle name="annee semestre 4 2 2 2 3 2 2 2 2 2 2 2 2 2 2 3 2 2 3 2 2" xfId="35026" xr:uid="{00000000-0005-0000-0000-000091680000}"/>
    <cellStyle name="annee semestre 4 2 2 2 3 2 2 2 2 2 2 2 2 2 2 3 2 2 3 3" xfId="23225" xr:uid="{00000000-0005-0000-0000-000092680000}"/>
    <cellStyle name="annee semestre 4 2 2 2 3 2 2 2 2 2 2 2 2 2 2 3 2 2 4" xfId="23179" xr:uid="{00000000-0005-0000-0000-000093680000}"/>
    <cellStyle name="annee semestre 4 2 2 2 3 2 2 2 2 2 2 2 2 2 2 3 3" xfId="3204" xr:uid="{00000000-0005-0000-0000-000094680000}"/>
    <cellStyle name="annee semestre 4 2 2 2 3 2 2 2 2 2 2 2 2 2 2 3 3 2" xfId="3674" xr:uid="{00000000-0005-0000-0000-000095680000}"/>
    <cellStyle name="annee semestre 4 2 2 2 3 2 2 2 2 2 2 2 2 2 2 3 3 2 2" xfId="5752" xr:uid="{00000000-0005-0000-0000-000096680000}"/>
    <cellStyle name="annee semestre 4 2 2 2 3 2 2 2 2 2 2 2 2 2 2 3 3 2 2 2" xfId="6774" xr:uid="{00000000-0005-0000-0000-000097680000}"/>
    <cellStyle name="annee semestre 4 2 2 2 3 2 2 2 2 2 2 2 2 2 2 3 3 2 2 2 2" xfId="7024" xr:uid="{00000000-0005-0000-0000-000098680000}"/>
    <cellStyle name="annee semestre 4 2 2 2 3 2 2 2 2 2 2 2 2 2 2 3 3 2 2 2 2 2" xfId="7785" xr:uid="{00000000-0005-0000-0000-000099680000}"/>
    <cellStyle name="annee semestre 4 2 2 2 3 2 2 2 2 2 2 2 2 2 2 3 3 2 2 2 2 2 2" xfId="13765" xr:uid="{00000000-0005-0000-0000-00009A680000}"/>
    <cellStyle name="annee semestre 4 2 2 2 3 2 2 2 2 2 2 2 2 2 2 3 3 2 2 2 2 2 2 2" xfId="9021" xr:uid="{00000000-0005-0000-0000-00009B680000}"/>
    <cellStyle name="annee semestre 4 2 2 2 3 2 2 2 2 2 2 2 2 2 2 3 3 2 2 2 2 2 2 2 2" xfId="32091" xr:uid="{00000000-0005-0000-0000-00009C680000}"/>
    <cellStyle name="annee semestre 4 2 2 2 3 2 2 2 2 2 2 2 2 2 2 3 3 2 2 2 2 2 2 3" xfId="30694" xr:uid="{00000000-0005-0000-0000-00009D680000}"/>
    <cellStyle name="annee semestre 4 2 2 2 3 2 2 2 2 2 2 2 2 2 2 3 3 2 2 2 2 2 3" xfId="24324" xr:uid="{00000000-0005-0000-0000-00009E680000}"/>
    <cellStyle name="annee semestre 4 2 2 2 3 2 2 2 2 2 2 2 2 2 2 3 3 2 2 2 2 3" xfId="15392" xr:uid="{00000000-0005-0000-0000-00009F680000}"/>
    <cellStyle name="annee semestre 4 2 2 2 3 2 2 2 2 2 2 2 2 2 2 3 3 2 2 2 2 3 2" xfId="10099" xr:uid="{00000000-0005-0000-0000-0000A0680000}"/>
    <cellStyle name="annee semestre 4 2 2 2 3 2 2 2 2 2 2 2 2 2 2 3 3 2 2 2 2 3 2 2" xfId="33711" xr:uid="{00000000-0005-0000-0000-0000A1680000}"/>
    <cellStyle name="annee semestre 4 2 2 2 3 2 2 2 2 2 2 2 2 2 2 3 3 2 2 2 2 3 3" xfId="22645" xr:uid="{00000000-0005-0000-0000-0000A2680000}"/>
    <cellStyle name="annee semestre 4 2 2 2 3 2 2 2 2 2 2 2 2 2 2 3 3 2 2 2 2 4" xfId="27479" xr:uid="{00000000-0005-0000-0000-0000A3680000}"/>
    <cellStyle name="annee semestre 4 2 2 2 3 2 2 2 2 2 2 2 2 2 2 3 3 2 2 2 3" xfId="10932" xr:uid="{00000000-0005-0000-0000-0000A4680000}"/>
    <cellStyle name="annee semestre 4 2 2 2 3 2 2 2 2 2 2 2 2 2 2 3 3 2 2 2 3 2" xfId="12356" xr:uid="{00000000-0005-0000-0000-0000A5680000}"/>
    <cellStyle name="annee semestre 4 2 2 2 3 2 2 2 2 2 2 2 2 2 2 3 3 2 2 2 3 2 2" xfId="14532" xr:uid="{00000000-0005-0000-0000-0000A6680000}"/>
    <cellStyle name="annee semestre 4 2 2 2 3 2 2 2 2 2 2 2 2 2 2 3 3 2 2 2 3 2 2 2" xfId="12668" xr:uid="{00000000-0005-0000-0000-0000A7680000}"/>
    <cellStyle name="annee semestre 4 2 2 2 3 2 2 2 2 2 2 2 2 2 2 3 3 2 2 2 3 2 2 2 2" xfId="32858" xr:uid="{00000000-0005-0000-0000-0000A8680000}"/>
    <cellStyle name="annee semestre 4 2 2 2 3 2 2 2 2 2 2 2 2 2 2 3 3 2 2 2 3 2 2 3" xfId="24184" xr:uid="{00000000-0005-0000-0000-0000A9680000}"/>
    <cellStyle name="annee semestre 4 2 2 2 3 2 2 2 2 2 2 2 2 2 2 3 3 2 2 2 3 2 3" xfId="31088" xr:uid="{00000000-0005-0000-0000-0000AA680000}"/>
    <cellStyle name="annee semestre 4 2 2 2 3 2 2 2 2 2 2 2 2 2 2 3 3 2 2 2 3 3" xfId="16282" xr:uid="{00000000-0005-0000-0000-0000AB680000}"/>
    <cellStyle name="annee semestre 4 2 2 2 3 2 2 2 2 2 2 2 2 2 2 3 3 2 2 2 3 3 2" xfId="9469" xr:uid="{00000000-0005-0000-0000-0000AC680000}"/>
    <cellStyle name="annee semestre 4 2 2 2 3 2 2 2 2 2 2 2 2 2 2 3 3 2 2 2 3 3 2 2" xfId="34597" xr:uid="{00000000-0005-0000-0000-0000AD680000}"/>
    <cellStyle name="annee semestre 4 2 2 2 3 2 2 2 2 2 2 2 2 2 2 3 3 2 2 2 3 3 3" xfId="28284" xr:uid="{00000000-0005-0000-0000-0000AE680000}"/>
    <cellStyle name="annee semestre 4 2 2 2 3 2 2 2 2 2 2 2 2 2 2 3 3 2 2 2 3 4" xfId="23770" xr:uid="{00000000-0005-0000-0000-0000AF680000}"/>
    <cellStyle name="annee semestre 4 2 2 2 3 2 2 2 2 2 2 2 2 2 2 3 3 2 2 3" xfId="17148" xr:uid="{00000000-0005-0000-0000-0000B0680000}"/>
    <cellStyle name="annee semestre 4 2 2 2 3 2 2 2 2 2 2 2 2 2 2 3 3 2 2 3 2" xfId="9814" xr:uid="{00000000-0005-0000-0000-0000B1680000}"/>
    <cellStyle name="annee semestre 4 2 2 2 3 2 2 2 2 2 2 2 2 2 2 3 3 2 2 3 2 2" xfId="35463" xr:uid="{00000000-0005-0000-0000-0000B2680000}"/>
    <cellStyle name="annee semestre 4 2 2 2 3 2 2 2 2 2 2 2 2 2 2 3 3 2 2 3 3" xfId="26212" xr:uid="{00000000-0005-0000-0000-0000B3680000}"/>
    <cellStyle name="annee semestre 4 2 2 2 3 2 2 2 2 2 2 2 2 2 2 3 3 2 2 4" xfId="22162" xr:uid="{00000000-0005-0000-0000-0000B4680000}"/>
    <cellStyle name="annee semestre 4 2 2 2 3 2 2 2 2 2 2 2 2 2 2 3 3 3" xfId="15849" xr:uid="{00000000-0005-0000-0000-0000B5680000}"/>
    <cellStyle name="annee semestre 4 2 2 2 3 2 2 2 2 2 2 2 2 2 2 3 3 3 2" xfId="10123" xr:uid="{00000000-0005-0000-0000-0000B6680000}"/>
    <cellStyle name="annee semestre 4 2 2 2 3 2 2 2 2 2 2 2 2 2 2 3 3 3 2 2" xfId="34165" xr:uid="{00000000-0005-0000-0000-0000B7680000}"/>
    <cellStyle name="annee semestre 4 2 2 2 3 2 2 2 2 2 2 2 2 2 2 3 3 3 3" xfId="29398" xr:uid="{00000000-0005-0000-0000-0000B8680000}"/>
    <cellStyle name="annee semestre 4 2 2 2 3 2 2 2 2 2 2 2 2 2 2 3 3 4" xfId="26005" xr:uid="{00000000-0005-0000-0000-0000B9680000}"/>
    <cellStyle name="annee semestre 4 2 2 2 3 2 2 2 2 2 2 2 2 2 2 4" xfId="18165" xr:uid="{00000000-0005-0000-0000-0000BA680000}"/>
    <cellStyle name="annee semestre 4 2 2 2 3 2 2 2 2 2 2 2 2 2 2 4 2" xfId="18648" xr:uid="{00000000-0005-0000-0000-0000BB680000}"/>
    <cellStyle name="annee semestre 4 2 2 2 3 2 2 2 2 2 2 2 2 2 2 4 2 2" xfId="36480" xr:uid="{00000000-0005-0000-0000-0000BC680000}"/>
    <cellStyle name="annee semestre 4 2 2 2 3 2 2 2 2 2 2 2 2 2 2 4 3" xfId="24557" xr:uid="{00000000-0005-0000-0000-0000BD680000}"/>
    <cellStyle name="annee semestre 4 2 2 2 3 2 2 2 2 2 2 2 2 2 2 5" xfId="23905" xr:uid="{00000000-0005-0000-0000-0000BE680000}"/>
    <cellStyle name="annee semestre 4 2 2 2 3 2 2 2 2 2 2 2 2 3" xfId="16009" xr:uid="{00000000-0005-0000-0000-0000BF680000}"/>
    <cellStyle name="annee semestre 4 2 2 2 3 2 2 2 2 2 2 2 2 3 2" xfId="19658" xr:uid="{00000000-0005-0000-0000-0000C0680000}"/>
    <cellStyle name="annee semestre 4 2 2 2 3 2 2 2 2 2 2 2 2 3 2 2" xfId="34325" xr:uid="{00000000-0005-0000-0000-0000C1680000}"/>
    <cellStyle name="annee semestre 4 2 2 2 3 2 2 2 2 2 2 2 2 3 3" xfId="30067" xr:uid="{00000000-0005-0000-0000-0000C2680000}"/>
    <cellStyle name="annee semestre 4 2 2 2 3 2 2 2 2 2 2 2 2 4" xfId="20959" xr:uid="{00000000-0005-0000-0000-0000C3680000}"/>
    <cellStyle name="annee semestre 4 2 2 2 3 2 2 2 2 2 2 2 3" xfId="1473" xr:uid="{00000000-0005-0000-0000-0000C4680000}"/>
    <cellStyle name="annee semestre 4 2 2 2 3 2 2 2 2 2 2 2 3 2" xfId="1772" xr:uid="{00000000-0005-0000-0000-0000C5680000}"/>
    <cellStyle name="annee semestre 4 2 2 2 3 2 2 2 2 2 2 2 3 2 2" xfId="2050" xr:uid="{00000000-0005-0000-0000-0000C6680000}"/>
    <cellStyle name="annee semestre 4 2 2 2 3 2 2 2 2 2 2 2 3 2 2 2" xfId="2471" xr:uid="{00000000-0005-0000-0000-0000C7680000}"/>
    <cellStyle name="annee semestre 4 2 2 2 3 2 2 2 2 2 2 2 3 2 2 2 2" xfId="2940" xr:uid="{00000000-0005-0000-0000-0000C8680000}"/>
    <cellStyle name="annee semestre 4 2 2 2 3 2 2 2 2 2 2 2 3 2 2 2 2 2" xfId="3910" xr:uid="{00000000-0005-0000-0000-0000C9680000}"/>
    <cellStyle name="annee semestre 4 2 2 2 3 2 2 2 2 2 2 2 3 2 2 2 2 2 2" xfId="3958" xr:uid="{00000000-0005-0000-0000-0000CA680000}"/>
    <cellStyle name="annee semestre 4 2 2 2 3 2 2 2 2 2 2 2 3 2 2 2 2 2 2 2" xfId="5785" xr:uid="{00000000-0005-0000-0000-0000CB680000}"/>
    <cellStyle name="annee semestre 4 2 2 2 3 2 2 2 2 2 2 2 3 2 2 2 2 2 2 2 2" xfId="6298" xr:uid="{00000000-0005-0000-0000-0000CC680000}"/>
    <cellStyle name="annee semestre 4 2 2 2 3 2 2 2 2 2 2 2 3 2 2 2 2 2 2 2 2 2" xfId="5550" xr:uid="{00000000-0005-0000-0000-0000CD680000}"/>
    <cellStyle name="annee semestre 4 2 2 2 3 2 2 2 2 2 2 2 3 2 2 2 2 2 2 2 2 2 2" xfId="7297" xr:uid="{00000000-0005-0000-0000-0000CE680000}"/>
    <cellStyle name="annee semestre 4 2 2 2 3 2 2 2 2 2 2 2 3 2 2 2 2 2 2 2 2 2 2 2" xfId="13382" xr:uid="{00000000-0005-0000-0000-0000CF680000}"/>
    <cellStyle name="annee semestre 4 2 2 2 3 2 2 2 2 2 2 2 3 2 2 2 2 2 2 2 2 2 2 2 2" xfId="8892" xr:uid="{00000000-0005-0000-0000-0000D0680000}"/>
    <cellStyle name="annee semestre 4 2 2 2 3 2 2 2 2 2 2 2 3 2 2 2 2 2 2 2 2 2 2 2 2 2" xfId="31708" xr:uid="{00000000-0005-0000-0000-0000D1680000}"/>
    <cellStyle name="annee semestre 4 2 2 2 3 2 2 2 2 2 2 2 3 2 2 2 2 2 2 2 2 2 2 2 3" xfId="26330" xr:uid="{00000000-0005-0000-0000-0000D2680000}"/>
    <cellStyle name="annee semestre 4 2 2 2 3 2 2 2 2 2 2 2 3 2 2 2 2 2 2 2 2 2 2 3" xfId="28341" xr:uid="{00000000-0005-0000-0000-0000D3680000}"/>
    <cellStyle name="annee semestre 4 2 2 2 3 2 2 2 2 2 2 2 3 2 2 2 2 2 2 2 2 2 3" xfId="18157" xr:uid="{00000000-0005-0000-0000-0000D4680000}"/>
    <cellStyle name="annee semestre 4 2 2 2 3 2 2 2 2 2 2 2 3 2 2 2 2 2 2 2 2 2 3 2" xfId="8749" xr:uid="{00000000-0005-0000-0000-0000D5680000}"/>
    <cellStyle name="annee semestre 4 2 2 2 3 2 2 2 2 2 2 2 3 2 2 2 2 2 2 2 2 2 3 2 2" xfId="36472" xr:uid="{00000000-0005-0000-0000-0000D6680000}"/>
    <cellStyle name="annee semestre 4 2 2 2 3 2 2 2 2 2 2 2 3 2 2 2 2 2 2 2 2 2 3 3" xfId="29861" xr:uid="{00000000-0005-0000-0000-0000D7680000}"/>
    <cellStyle name="annee semestre 4 2 2 2 3 2 2 2 2 2 2 2 3 2 2 2 2 2 2 2 2 2 4" xfId="25415" xr:uid="{00000000-0005-0000-0000-0000D8680000}"/>
    <cellStyle name="annee semestre 4 2 2 2 3 2 2 2 2 2 2 2 3 2 2 2 2 2 2 2 2 3" xfId="10456" xr:uid="{00000000-0005-0000-0000-0000D9680000}"/>
    <cellStyle name="annee semestre 4 2 2 2 3 2 2 2 2 2 2 2 3 2 2 2 2 2 2 2 2 3 2" xfId="12021" xr:uid="{00000000-0005-0000-0000-0000DA680000}"/>
    <cellStyle name="annee semestre 4 2 2 2 3 2 2 2 2 2 2 2 3 2 2 2 2 2 2 2 2 3 2 2" xfId="14409" xr:uid="{00000000-0005-0000-0000-0000DB680000}"/>
    <cellStyle name="annee semestre 4 2 2 2 3 2 2 2 2 2 2 2 3 2 2 2 2 2 2 2 2 3 2 2 2" xfId="10241" xr:uid="{00000000-0005-0000-0000-0000DC680000}"/>
    <cellStyle name="annee semestre 4 2 2 2 3 2 2 2 2 2 2 2 3 2 2 2 2 2 2 2 2 3 2 2 2 2" xfId="32735" xr:uid="{00000000-0005-0000-0000-0000DD680000}"/>
    <cellStyle name="annee semestre 4 2 2 2 3 2 2 2 2 2 2 2 3 2 2 2 2 2 2 2 2 3 2 2 3" xfId="26780" xr:uid="{00000000-0005-0000-0000-0000DE680000}"/>
    <cellStyle name="annee semestre 4 2 2 2 3 2 2 2 2 2 2 2 3 2 2 2 2 2 2 2 2 3 2 3" xfId="27307" xr:uid="{00000000-0005-0000-0000-0000DF680000}"/>
    <cellStyle name="annee semestre 4 2 2 2 3 2 2 2 2 2 2 2 3 2 2 2 2 2 2 2 2 3 3" xfId="18613" xr:uid="{00000000-0005-0000-0000-0000E0680000}"/>
    <cellStyle name="annee semestre 4 2 2 2 3 2 2 2 2 2 2 2 3 2 2 2 2 2 2 2 2 3 3 2" xfId="8154" xr:uid="{00000000-0005-0000-0000-0000E1680000}"/>
    <cellStyle name="annee semestre 4 2 2 2 3 2 2 2 2 2 2 2 3 2 2 2 2 2 2 2 2 3 3 2 2" xfId="36928" xr:uid="{00000000-0005-0000-0000-0000E2680000}"/>
    <cellStyle name="annee semestre 4 2 2 2 3 2 2 2 2 2 2 2 3 2 2 2 2 2 2 2 2 3 3 3" xfId="31497" xr:uid="{00000000-0005-0000-0000-0000E3680000}"/>
    <cellStyle name="annee semestre 4 2 2 2 3 2 2 2 2 2 2 2 3 2 2 2 2 2 2 2 2 3 4" xfId="24759" xr:uid="{00000000-0005-0000-0000-0000E4680000}"/>
    <cellStyle name="annee semestre 4 2 2 2 3 2 2 2 2 2 2 2 3 2 2 2 2 2 2 2 3" xfId="17661" xr:uid="{00000000-0005-0000-0000-0000E5680000}"/>
    <cellStyle name="annee semestre 4 2 2 2 3 2 2 2 2 2 2 2 3 2 2 2 2 2 2 2 3 2" xfId="9190" xr:uid="{00000000-0005-0000-0000-0000E6680000}"/>
    <cellStyle name="annee semestre 4 2 2 2 3 2 2 2 2 2 2 2 3 2 2 2 2 2 2 2 3 2 2" xfId="35976" xr:uid="{00000000-0005-0000-0000-0000E7680000}"/>
    <cellStyle name="annee semestre 4 2 2 2 3 2 2 2 2 2 2 2 3 2 2 2 2 2 2 2 3 3" xfId="30281" xr:uid="{00000000-0005-0000-0000-0000E8680000}"/>
    <cellStyle name="annee semestre 4 2 2 2 3 2 2 2 2 2 2 2 3 2 2 2 2 2 2 2 4" xfId="24109" xr:uid="{00000000-0005-0000-0000-0000E9680000}"/>
    <cellStyle name="annee semestre 4 2 2 2 3 2 2 2 2 2 2 2 3 2 2 2 2 2 3" xfId="15154" xr:uid="{00000000-0005-0000-0000-0000EA680000}"/>
    <cellStyle name="annee semestre 4 2 2 2 3 2 2 2 2 2 2 2 3 2 2 2 2 2 3 2" xfId="12974" xr:uid="{00000000-0005-0000-0000-0000EB680000}"/>
    <cellStyle name="annee semestre 4 2 2 2 3 2 2 2 2 2 2 2 3 2 2 2 2 2 3 2 2" xfId="33473" xr:uid="{00000000-0005-0000-0000-0000EC680000}"/>
    <cellStyle name="annee semestre 4 2 2 2 3 2 2 2 2 2 2 2 3 2 2 2 2 2 3 3" xfId="27114" xr:uid="{00000000-0005-0000-0000-0000ED680000}"/>
    <cellStyle name="annee semestre 4 2 2 2 3 2 2 2 2 2 2 2 3 2 2 2 2 2 4" xfId="23081" xr:uid="{00000000-0005-0000-0000-0000EE680000}"/>
    <cellStyle name="annee semestre 4 2 2 2 3 2 2 2 2 2 2 2 3 2 2 2 3" xfId="3422" xr:uid="{00000000-0005-0000-0000-0000EF680000}"/>
    <cellStyle name="annee semestre 4 2 2 2 3 2 2 2 2 2 2 2 3 2 2 2 3 2" xfId="4401" xr:uid="{00000000-0005-0000-0000-0000F0680000}"/>
    <cellStyle name="annee semestre 4 2 2 2 3 2 2 2 2 2 2 2 3 2 2 2 3 2 2" xfId="4885" xr:uid="{00000000-0005-0000-0000-0000F1680000}"/>
    <cellStyle name="annee semestre 4 2 2 2 3 2 2 2 2 2 2 2 3 2 2 2 3 2 2 2" xfId="6848" xr:uid="{00000000-0005-0000-0000-0000F2680000}"/>
    <cellStyle name="annee semestre 4 2 2 2 3 2 2 2 2 2 2 2 3 2 2 2 3 2 2 2 2" xfId="6217" xr:uid="{00000000-0005-0000-0000-0000F3680000}"/>
    <cellStyle name="annee semestre 4 2 2 2 3 2 2 2 2 2 2 2 3 2 2 2 3 2 2 2 2 2" xfId="7859" xr:uid="{00000000-0005-0000-0000-0000F4680000}"/>
    <cellStyle name="annee semestre 4 2 2 2 3 2 2 2 2 2 2 2 3 2 2 2 3 2 2 2 2 2 2" xfId="13724" xr:uid="{00000000-0005-0000-0000-0000F5680000}"/>
    <cellStyle name="annee semestre 4 2 2 2 3 2 2 2 2 2 2 2 3 2 2 2 3 2 2 2 2 2 2 2" xfId="19315" xr:uid="{00000000-0005-0000-0000-0000F6680000}"/>
    <cellStyle name="annee semestre 4 2 2 2 3 2 2 2 2 2 2 2 3 2 2 2 3 2 2 2 2 2 2 2 2" xfId="32050" xr:uid="{00000000-0005-0000-0000-0000F7680000}"/>
    <cellStyle name="annee semestre 4 2 2 2 3 2 2 2 2 2 2 2 3 2 2 2 3 2 2 2 2 2 2 3" xfId="31174" xr:uid="{00000000-0005-0000-0000-0000F8680000}"/>
    <cellStyle name="annee semestre 4 2 2 2 3 2 2 2 2 2 2 2 3 2 2 2 3 2 2 2 2 2 3" xfId="21655" xr:uid="{00000000-0005-0000-0000-0000F9680000}"/>
    <cellStyle name="annee semestre 4 2 2 2 3 2 2 2 2 2 2 2 3 2 2 2 3 2 2 2 2 3" xfId="18264" xr:uid="{00000000-0005-0000-0000-0000FA680000}"/>
    <cellStyle name="annee semestre 4 2 2 2 3 2 2 2 2 2 2 2 3 2 2 2 3 2 2 2 2 3 2" xfId="18853" xr:uid="{00000000-0005-0000-0000-0000FB680000}"/>
    <cellStyle name="annee semestre 4 2 2 2 3 2 2 2 2 2 2 2 3 2 2 2 3 2 2 2 2 3 2 2" xfId="36579" xr:uid="{00000000-0005-0000-0000-0000FC680000}"/>
    <cellStyle name="annee semestre 4 2 2 2 3 2 2 2 2 2 2 2 3 2 2 2 3 2 2 2 2 3 3" xfId="26452" xr:uid="{00000000-0005-0000-0000-0000FD680000}"/>
    <cellStyle name="annee semestre 4 2 2 2 3 2 2 2 2 2 2 2 3 2 2 2 3 2 2 2 2 4" xfId="24352" xr:uid="{00000000-0005-0000-0000-0000FE680000}"/>
    <cellStyle name="annee semestre 4 2 2 2 3 2 2 2 2 2 2 2 3 2 2 2 3 2 2 2 3" xfId="11006" xr:uid="{00000000-0005-0000-0000-0000FF680000}"/>
    <cellStyle name="annee semestre 4 2 2 2 3 2 2 2 2 2 2 2 3 2 2 2 3 2 2 2 3 2" xfId="12302" xr:uid="{00000000-0005-0000-0000-000000690000}"/>
    <cellStyle name="annee semestre 4 2 2 2 3 2 2 2 2 2 2 2 3 2 2 2 3 2 2 2 3 2 2" xfId="14478" xr:uid="{00000000-0005-0000-0000-000001690000}"/>
    <cellStyle name="annee semestre 4 2 2 2 3 2 2 2 2 2 2 2 3 2 2 2 3 2 2 2 3 2 2 2" xfId="20583" xr:uid="{00000000-0005-0000-0000-000002690000}"/>
    <cellStyle name="annee semestre 4 2 2 2 3 2 2 2 2 2 2 2 3 2 2 2 3 2 2 2 3 2 2 2 2" xfId="32804" xr:uid="{00000000-0005-0000-0000-000003690000}"/>
    <cellStyle name="annee semestre 4 2 2 2 3 2 2 2 2 2 2 2 3 2 2 2 3 2 2 2 3 2 2 3" xfId="21633" xr:uid="{00000000-0005-0000-0000-000004690000}"/>
    <cellStyle name="annee semestre 4 2 2 2 3 2 2 2 2 2 2 2 3 2 2 2 3 2 2 2 3 2 3" xfId="21860" xr:uid="{00000000-0005-0000-0000-000005690000}"/>
    <cellStyle name="annee semestre 4 2 2 2 3 2 2 2 2 2 2 2 3 2 2 2 3 2 2 2 3 3" xfId="16136" xr:uid="{00000000-0005-0000-0000-000006690000}"/>
    <cellStyle name="annee semestre 4 2 2 2 3 2 2 2 2 2 2 2 3 2 2 2 3 2 2 2 3 3 2" xfId="9332" xr:uid="{00000000-0005-0000-0000-000007690000}"/>
    <cellStyle name="annee semestre 4 2 2 2 3 2 2 2 2 2 2 2 3 2 2 2 3 2 2 2 3 3 2 2" xfId="34451" xr:uid="{00000000-0005-0000-0000-000008690000}"/>
    <cellStyle name="annee semestre 4 2 2 2 3 2 2 2 2 2 2 2 3 2 2 2 3 2 2 2 3 3 3" xfId="20854" xr:uid="{00000000-0005-0000-0000-000009690000}"/>
    <cellStyle name="annee semestre 4 2 2 2 3 2 2 2 2 2 2 2 3 2 2 2 3 2 2 2 3 4" xfId="21460" xr:uid="{00000000-0005-0000-0000-00000A690000}"/>
    <cellStyle name="annee semestre 4 2 2 2 3 2 2 2 2 2 2 2 3 2 2 2 3 2 2 3" xfId="16371" xr:uid="{00000000-0005-0000-0000-00000B690000}"/>
    <cellStyle name="annee semestre 4 2 2 2 3 2 2 2 2 2 2 2 3 2 2 2 3 2 2 3 2" xfId="19212" xr:uid="{00000000-0005-0000-0000-00000C690000}"/>
    <cellStyle name="annee semestre 4 2 2 2 3 2 2 2 2 2 2 2 3 2 2 2 3 2 2 3 2 2" xfId="34686" xr:uid="{00000000-0005-0000-0000-00000D690000}"/>
    <cellStyle name="annee semestre 4 2 2 2 3 2 2 2 2 2 2 2 3 2 2 2 3 2 2 3 3" xfId="23017" xr:uid="{00000000-0005-0000-0000-00000E690000}"/>
    <cellStyle name="annee semestre 4 2 2 2 3 2 2 2 2 2 2 2 3 2 2 2 3 2 2 4" xfId="24789" xr:uid="{00000000-0005-0000-0000-00000F690000}"/>
    <cellStyle name="annee semestre 4 2 2 2 3 2 2 2 2 2 2 2 3 2 2 2 3 3" xfId="15402" xr:uid="{00000000-0005-0000-0000-000010690000}"/>
    <cellStyle name="annee semestre 4 2 2 2 3 2 2 2 2 2 2 2 3 2 2 2 3 3 2" xfId="20435" xr:uid="{00000000-0005-0000-0000-000011690000}"/>
    <cellStyle name="annee semestre 4 2 2 2 3 2 2 2 2 2 2 2 3 2 2 2 3 3 2 2" xfId="33721" xr:uid="{00000000-0005-0000-0000-000012690000}"/>
    <cellStyle name="annee semestre 4 2 2 2 3 2 2 2 2 2 2 2 3 2 2 2 3 3 3" xfId="23273" xr:uid="{00000000-0005-0000-0000-000013690000}"/>
    <cellStyle name="annee semestre 4 2 2 2 3 2 2 2 2 2 2 2 3 2 2 2 3 4" xfId="26677" xr:uid="{00000000-0005-0000-0000-000014690000}"/>
    <cellStyle name="annee semestre 4 2 2 2 3 2 2 2 2 2 2 2 3 2 3" xfId="2673" xr:uid="{00000000-0005-0000-0000-000015690000}"/>
    <cellStyle name="annee semestre 4 2 2 2 3 2 2 2 2 2 2 2 3 2 3 2" xfId="2744" xr:uid="{00000000-0005-0000-0000-000016690000}"/>
    <cellStyle name="annee semestre 4 2 2 2 3 2 2 2 2 2 2 2 3 2 3 2 2" xfId="4098" xr:uid="{00000000-0005-0000-0000-000017690000}"/>
    <cellStyle name="annee semestre 4 2 2 2 3 2 2 2 2 2 2 2 3 2 3 2 2 2" xfId="4572" xr:uid="{00000000-0005-0000-0000-000018690000}"/>
    <cellStyle name="annee semestre 4 2 2 2 3 2 2 2 2 2 2 2 3 2 3 2 2 2 2" xfId="5553" xr:uid="{00000000-0005-0000-0000-000019690000}"/>
    <cellStyle name="annee semestre 4 2 2 2 3 2 2 2 2 2 2 2 3 2 3 2 2 2 2 2" xfId="7097" xr:uid="{00000000-0005-0000-0000-00001A690000}"/>
    <cellStyle name="annee semestre 4 2 2 2 3 2 2 2 2 2 2 2 3 2 3 2 2 2 2 2 2" xfId="6073" xr:uid="{00000000-0005-0000-0000-00001B690000}"/>
    <cellStyle name="annee semestre 4 2 2 2 3 2 2 2 2 2 2 2 3 2 3 2 2 2 2 2 2 2" xfId="8012" xr:uid="{00000000-0005-0000-0000-00001C690000}"/>
    <cellStyle name="annee semestre 4 2 2 2 3 2 2 2 2 2 2 2 3 2 3 2 2 2 2 2 2 2 2" xfId="13368" xr:uid="{00000000-0005-0000-0000-00001D690000}"/>
    <cellStyle name="annee semestre 4 2 2 2 3 2 2 2 2 2 2 2 3 2 3 2 2 2 2 2 2 2 2 2" xfId="9562" xr:uid="{00000000-0005-0000-0000-00001E690000}"/>
    <cellStyle name="annee semestre 4 2 2 2 3 2 2 2 2 2 2 2 3 2 3 2 2 2 2 2 2 2 2 2 2" xfId="31694" xr:uid="{00000000-0005-0000-0000-00001F690000}"/>
    <cellStyle name="annee semestre 4 2 2 2 3 2 2 2 2 2 2 2 3 2 3 2 2 2 2 2 2 2 2 3" xfId="20894" xr:uid="{00000000-0005-0000-0000-000020690000}"/>
    <cellStyle name="annee semestre 4 2 2 2 3 2 2 2 2 2 2 2 3 2 3 2 2 2 2 2 2 2 3" xfId="24914" xr:uid="{00000000-0005-0000-0000-000021690000}"/>
    <cellStyle name="annee semestre 4 2 2 2 3 2 2 2 2 2 2 2 3 2 3 2 2 2 2 2 2 3" xfId="16261" xr:uid="{00000000-0005-0000-0000-000022690000}"/>
    <cellStyle name="annee semestre 4 2 2 2 3 2 2 2 2 2 2 2 3 2 3 2 2 2 2 2 2 3 2" xfId="19295" xr:uid="{00000000-0005-0000-0000-000023690000}"/>
    <cellStyle name="annee semestre 4 2 2 2 3 2 2 2 2 2 2 2 3 2 3 2 2 2 2 2 2 3 2 2" xfId="34576" xr:uid="{00000000-0005-0000-0000-000024690000}"/>
    <cellStyle name="annee semestre 4 2 2 2 3 2 2 2 2 2 2 2 3 2 3 2 2 2 2 2 2 3 3" xfId="21066" xr:uid="{00000000-0005-0000-0000-000025690000}"/>
    <cellStyle name="annee semestre 4 2 2 2 3 2 2 2 2 2 2 2 3 2 3 2 2 2 2 2 2 4" xfId="26103" xr:uid="{00000000-0005-0000-0000-000026690000}"/>
    <cellStyle name="annee semestre 4 2 2 2 3 2 2 2 2 2 2 2 3 2 3 2 2 2 2 2 3" xfId="11159" xr:uid="{00000000-0005-0000-0000-000027690000}"/>
    <cellStyle name="annee semestre 4 2 2 2 3 2 2 2 2 2 2 2 3 2 3 2 2 2 2 2 3 2" xfId="12535" xr:uid="{00000000-0005-0000-0000-000028690000}"/>
    <cellStyle name="annee semestre 4 2 2 2 3 2 2 2 2 2 2 2 3 2 3 2 2 2 2 2 3 2 2" xfId="14711" xr:uid="{00000000-0005-0000-0000-000029690000}"/>
    <cellStyle name="annee semestre 4 2 2 2 3 2 2 2 2 2 2 2 3 2 3 2 2 2 2 2 3 2 2 2" xfId="11479" xr:uid="{00000000-0005-0000-0000-00002A690000}"/>
    <cellStyle name="annee semestre 4 2 2 2 3 2 2 2 2 2 2 2 3 2 3 2 2 2 2 2 3 2 2 2 2" xfId="33037" xr:uid="{00000000-0005-0000-0000-00002B690000}"/>
    <cellStyle name="annee semestre 4 2 2 2 3 2 2 2 2 2 2 2 3 2 3 2 2 2 2 2 3 2 2 3" xfId="29735" xr:uid="{00000000-0005-0000-0000-00002C690000}"/>
    <cellStyle name="annee semestre 4 2 2 2 3 2 2 2 2 2 2 2 3 2 3 2 2 2 2 2 3 2 3" xfId="29443" xr:uid="{00000000-0005-0000-0000-00002D690000}"/>
    <cellStyle name="annee semestre 4 2 2 2 3 2 2 2 2 2 2 2 3 2 3 2 2 2 2 2 3 3" xfId="16151" xr:uid="{00000000-0005-0000-0000-00002E690000}"/>
    <cellStyle name="annee semestre 4 2 2 2 3 2 2 2 2 2 2 2 3 2 3 2 2 2 2 2 3 3 2" xfId="19055" xr:uid="{00000000-0005-0000-0000-00002F690000}"/>
    <cellStyle name="annee semestre 4 2 2 2 3 2 2 2 2 2 2 2 3 2 3 2 2 2 2 2 3 3 2 2" xfId="34466" xr:uid="{00000000-0005-0000-0000-000030690000}"/>
    <cellStyle name="annee semestre 4 2 2 2 3 2 2 2 2 2 2 2 3 2 3 2 2 2 2 2 3 3 3" xfId="21978" xr:uid="{00000000-0005-0000-0000-000031690000}"/>
    <cellStyle name="annee semestre 4 2 2 2 3 2 2 2 2 2 2 2 3 2 3 2 2 2 2 2 3 4" xfId="28304" xr:uid="{00000000-0005-0000-0000-000032690000}"/>
    <cellStyle name="annee semestre 4 2 2 2 3 2 2 2 2 2 2 2 3 2 3 2 2 2 2 3" xfId="17563" xr:uid="{00000000-0005-0000-0000-000033690000}"/>
    <cellStyle name="annee semestre 4 2 2 2 3 2 2 2 2 2 2 2 3 2 3 2 2 2 2 3 2" xfId="20394" xr:uid="{00000000-0005-0000-0000-000034690000}"/>
    <cellStyle name="annee semestre 4 2 2 2 3 2 2 2 2 2 2 2 3 2 3 2 2 2 2 3 2 2" xfId="35878" xr:uid="{00000000-0005-0000-0000-000035690000}"/>
    <cellStyle name="annee semestre 4 2 2 2 3 2 2 2 2 2 2 2 3 2 3 2 2 2 2 3 3" xfId="26611" xr:uid="{00000000-0005-0000-0000-000036690000}"/>
    <cellStyle name="annee semestre 4 2 2 2 3 2 2 2 2 2 2 2 3 2 3 2 2 2 2 4" xfId="26423" xr:uid="{00000000-0005-0000-0000-000037690000}"/>
    <cellStyle name="annee semestre 4 2 2 2 3 2 2 2 2 2 2 2 3 2 3 2 2 3" xfId="18572" xr:uid="{00000000-0005-0000-0000-000038690000}"/>
    <cellStyle name="annee semestre 4 2 2 2 3 2 2 2 2 2 2 2 3 2 3 2 2 3 2" xfId="9427" xr:uid="{00000000-0005-0000-0000-000039690000}"/>
    <cellStyle name="annee semestre 4 2 2 2 3 2 2 2 2 2 2 2 3 2 3 2 2 3 2 2" xfId="36887" xr:uid="{00000000-0005-0000-0000-00003A690000}"/>
    <cellStyle name="annee semestre 4 2 2 2 3 2 2 2 2 2 2 2 3 2 3 2 2 3 3" xfId="21014" xr:uid="{00000000-0005-0000-0000-00003B690000}"/>
    <cellStyle name="annee semestre 4 2 2 2 3 2 2 2 2 2 2 2 3 2 3 2 2 4" xfId="22081" xr:uid="{00000000-0005-0000-0000-00003C690000}"/>
    <cellStyle name="annee semestre 4 2 2 2 3 2 2 2 2 2 2 2 3 2 3 3" xfId="3217" xr:uid="{00000000-0005-0000-0000-00003D690000}"/>
    <cellStyle name="annee semestre 4 2 2 2 3 2 2 2 2 2 2 2 3 2 3 3 2" xfId="3780" xr:uid="{00000000-0005-0000-0000-00003E690000}"/>
    <cellStyle name="annee semestre 4 2 2 2 3 2 2 2 2 2 2 2 3 2 3 3 2 2" xfId="5797" xr:uid="{00000000-0005-0000-0000-00003F690000}"/>
    <cellStyle name="annee semestre 4 2 2 2 3 2 2 2 2 2 2 2 3 2 3 3 2 2 2" xfId="6328" xr:uid="{00000000-0005-0000-0000-000040690000}"/>
    <cellStyle name="annee semestre 4 2 2 2 3 2 2 2 2 2 2 2 3 2 3 3 2 2 2 2" xfId="6043" xr:uid="{00000000-0005-0000-0000-000041690000}"/>
    <cellStyle name="annee semestre 4 2 2 2 3 2 2 2 2 2 2 2 3 2 3 3 2 2 2 2 2" xfId="7339" xr:uid="{00000000-0005-0000-0000-000042690000}"/>
    <cellStyle name="annee semestre 4 2 2 2 3 2 2 2 2 2 2 2 3 2 3 3 2 2 2 2 2 2" xfId="13586" xr:uid="{00000000-0005-0000-0000-000043690000}"/>
    <cellStyle name="annee semestre 4 2 2 2 3 2 2 2 2 2 2 2 3 2 3 3 2 2 2 2 2 2 2" xfId="8980" xr:uid="{00000000-0005-0000-0000-000044690000}"/>
    <cellStyle name="annee semestre 4 2 2 2 3 2 2 2 2 2 2 2 3 2 3 3 2 2 2 2 2 2 2 2" xfId="31912" xr:uid="{00000000-0005-0000-0000-000045690000}"/>
    <cellStyle name="annee semestre 4 2 2 2 3 2 2 2 2 2 2 2 3 2 3 3 2 2 2 2 2 2 3" xfId="27256" xr:uid="{00000000-0005-0000-0000-000046690000}"/>
    <cellStyle name="annee semestre 4 2 2 2 3 2 2 2 2 2 2 2 3 2 3 3 2 2 2 2 2 3" xfId="22310" xr:uid="{00000000-0005-0000-0000-000047690000}"/>
    <cellStyle name="annee semestre 4 2 2 2 3 2 2 2 2 2 2 2 3 2 3 3 2 2 2 2 3" xfId="18603" xr:uid="{00000000-0005-0000-0000-000048690000}"/>
    <cellStyle name="annee semestre 4 2 2 2 3 2 2 2 2 2 2 2 3 2 3 3 2 2 2 2 3 2" xfId="12742" xr:uid="{00000000-0005-0000-0000-000049690000}"/>
    <cellStyle name="annee semestre 4 2 2 2 3 2 2 2 2 2 2 2 3 2 3 3 2 2 2 2 3 2 2" xfId="36918" xr:uid="{00000000-0005-0000-0000-00004A690000}"/>
    <cellStyle name="annee semestre 4 2 2 2 3 2 2 2 2 2 2 2 3 2 3 3 2 2 2 2 3 3" xfId="25892" xr:uid="{00000000-0005-0000-0000-00004B690000}"/>
    <cellStyle name="annee semestre 4 2 2 2 3 2 2 2 2 2 2 2 3 2 3 3 2 2 2 2 4" xfId="28377" xr:uid="{00000000-0005-0000-0000-00004C690000}"/>
    <cellStyle name="annee semestre 4 2 2 2 3 2 2 2 2 2 2 2 3 2 3 3 2 2 2 3" xfId="10486" xr:uid="{00000000-0005-0000-0000-00004D690000}"/>
    <cellStyle name="annee semestre 4 2 2 2 3 2 2 2 2 2 2 2 3 2 3 3 2 2 2 3 2" xfId="12427" xr:uid="{00000000-0005-0000-0000-00004E690000}"/>
    <cellStyle name="annee semestre 4 2 2 2 3 2 2 2 2 2 2 2 3 2 3 3 2 2 2 3 2 2" xfId="14603" xr:uid="{00000000-0005-0000-0000-00004F690000}"/>
    <cellStyle name="annee semestre 4 2 2 2 3 2 2 2 2 2 2 2 3 2 3 3 2 2 2 3 2 2 2" xfId="20039" xr:uid="{00000000-0005-0000-0000-000050690000}"/>
    <cellStyle name="annee semestre 4 2 2 2 3 2 2 2 2 2 2 2 3 2 3 3 2 2 2 3 2 2 2 2" xfId="32929" xr:uid="{00000000-0005-0000-0000-000051690000}"/>
    <cellStyle name="annee semestre 4 2 2 2 3 2 2 2 2 2 2 2 3 2 3 3 2 2 2 3 2 2 3" xfId="24801" xr:uid="{00000000-0005-0000-0000-000052690000}"/>
    <cellStyle name="annee semestre 4 2 2 2 3 2 2 2 2 2 2 2 3 2 3 3 2 2 2 3 2 3" xfId="25869" xr:uid="{00000000-0005-0000-0000-000053690000}"/>
    <cellStyle name="annee semestre 4 2 2 2 3 2 2 2 2 2 2 2 3 2 3 3 2 2 2 3 3" xfId="16825" xr:uid="{00000000-0005-0000-0000-000054690000}"/>
    <cellStyle name="annee semestre 4 2 2 2 3 2 2 2 2 2 2 2 3 2 3 3 2 2 2 3 3 2" xfId="11543" xr:uid="{00000000-0005-0000-0000-000055690000}"/>
    <cellStyle name="annee semestre 4 2 2 2 3 2 2 2 2 2 2 2 3 2 3 3 2 2 2 3 3 2 2" xfId="35140" xr:uid="{00000000-0005-0000-0000-000056690000}"/>
    <cellStyle name="annee semestre 4 2 2 2 3 2 2 2 2 2 2 2 3 2 3 3 2 2 2 3 3 3" xfId="29670" xr:uid="{00000000-0005-0000-0000-000057690000}"/>
    <cellStyle name="annee semestre 4 2 2 2 3 2 2 2 2 2 2 2 3 2 3 3 2 2 2 3 4" xfId="24671" xr:uid="{00000000-0005-0000-0000-000058690000}"/>
    <cellStyle name="annee semestre 4 2 2 2 3 2 2 2 2 2 2 2 3 2 3 3 2 2 3" xfId="17869" xr:uid="{00000000-0005-0000-0000-000059690000}"/>
    <cellStyle name="annee semestre 4 2 2 2 3 2 2 2 2 2 2 2 3 2 3 3 2 2 3 2" xfId="9726" xr:uid="{00000000-0005-0000-0000-00005A690000}"/>
    <cellStyle name="annee semestre 4 2 2 2 3 2 2 2 2 2 2 2 3 2 3 3 2 2 3 2 2" xfId="36184" xr:uid="{00000000-0005-0000-0000-00005B690000}"/>
    <cellStyle name="annee semestre 4 2 2 2 3 2 2 2 2 2 2 2 3 2 3 3 2 2 3 3" xfId="31175" xr:uid="{00000000-0005-0000-0000-00005C690000}"/>
    <cellStyle name="annee semestre 4 2 2 2 3 2 2 2 2 2 2 2 3 2 3 3 2 2 4" xfId="26568" xr:uid="{00000000-0005-0000-0000-00005D690000}"/>
    <cellStyle name="annee semestre 4 2 2 2 3 2 2 2 2 2 2 2 3 2 3 3 3" xfId="18163" xr:uid="{00000000-0005-0000-0000-00005E690000}"/>
    <cellStyle name="annee semestre 4 2 2 2 3 2 2 2 2 2 2 2 3 2 3 3 3 2" xfId="9761" xr:uid="{00000000-0005-0000-0000-00005F690000}"/>
    <cellStyle name="annee semestre 4 2 2 2 3 2 2 2 2 2 2 2 3 2 3 3 3 2 2" xfId="36478" xr:uid="{00000000-0005-0000-0000-000060690000}"/>
    <cellStyle name="annee semestre 4 2 2 2 3 2 2 2 2 2 2 2 3 2 3 3 3 3" xfId="28044" xr:uid="{00000000-0005-0000-0000-000061690000}"/>
    <cellStyle name="annee semestre 4 2 2 2 3 2 2 2 2 2 2 2 3 2 3 3 4" xfId="28479" xr:uid="{00000000-0005-0000-0000-000062690000}"/>
    <cellStyle name="annee semestre 4 2 2 2 3 2 2 2 2 2 2 2 3 2 4" xfId="17367" xr:uid="{00000000-0005-0000-0000-000063690000}"/>
    <cellStyle name="annee semestre 4 2 2 2 3 2 2 2 2 2 2 2 3 2 4 2" xfId="8741" xr:uid="{00000000-0005-0000-0000-000064690000}"/>
    <cellStyle name="annee semestre 4 2 2 2 3 2 2 2 2 2 2 2 3 2 4 2 2" xfId="35682" xr:uid="{00000000-0005-0000-0000-000065690000}"/>
    <cellStyle name="annee semestre 4 2 2 2 3 2 2 2 2 2 2 2 3 2 4 3" xfId="25336" xr:uid="{00000000-0005-0000-0000-000066690000}"/>
    <cellStyle name="annee semestre 4 2 2 2 3 2 2 2 2 2 2 2 3 2 5" xfId="26506" xr:uid="{00000000-0005-0000-0000-000067690000}"/>
    <cellStyle name="annee semestre 4 2 2 2 3 2 2 2 2 2 2 2 4" xfId="14804" xr:uid="{00000000-0005-0000-0000-000068690000}"/>
    <cellStyle name="annee semestre 4 2 2 2 3 2 2 2 2 2 2 2 4 2" xfId="11637" xr:uid="{00000000-0005-0000-0000-000069690000}"/>
    <cellStyle name="annee semestre 4 2 2 2 3 2 2 2 2 2 2 2 4 2 2" xfId="33130" xr:uid="{00000000-0005-0000-0000-00006A690000}"/>
    <cellStyle name="annee semestre 4 2 2 2 3 2 2 2 2 2 2 2 4 3" xfId="26118" xr:uid="{00000000-0005-0000-0000-00006B690000}"/>
    <cellStyle name="annee semestre 4 2 2 2 3 2 2 2 2 2 2 2 5" xfId="20647" xr:uid="{00000000-0005-0000-0000-00006C690000}"/>
    <cellStyle name="annee semestre 4 2 2 2 3 2 2 2 2 2 3" xfId="16027" xr:uid="{00000000-0005-0000-0000-00006D690000}"/>
    <cellStyle name="annee semestre 4 2 2 2 3 2 2 2 2 2 3 2" xfId="19761" xr:uid="{00000000-0005-0000-0000-00006E690000}"/>
    <cellStyle name="annee semestre 4 2 2 2 3 2 2 2 2 2 3 2 2" xfId="34343" xr:uid="{00000000-0005-0000-0000-00006F690000}"/>
    <cellStyle name="annee semestre 4 2 2 2 3 2 2 2 2 2 3 3" xfId="24639" xr:uid="{00000000-0005-0000-0000-000070690000}"/>
    <cellStyle name="annee semestre 4 2 2 2 3 2 2 2 2 2 4" xfId="20832" xr:uid="{00000000-0005-0000-0000-000071690000}"/>
    <cellStyle name="annee semestre 4 2 2 2 3 2 2 2 3" xfId="705" xr:uid="{00000000-0005-0000-0000-000072690000}"/>
    <cellStyle name="annee semestre 4 2 2 2 3 2 2 2 3 2" xfId="880" xr:uid="{00000000-0005-0000-0000-000073690000}"/>
    <cellStyle name="annee semestre 4 2 2 2 3 2 2 2 3 2 2" xfId="1178" xr:uid="{00000000-0005-0000-0000-000074690000}"/>
    <cellStyle name="annee semestre 4 2 2 2 3 2 2 2 3 2 2 2" xfId="1311" xr:uid="{00000000-0005-0000-0000-000075690000}"/>
    <cellStyle name="annee semestre 4 2 2 2 3 2 2 2 3 2 2 2 2" xfId="1197" xr:uid="{00000000-0005-0000-0000-000076690000}"/>
    <cellStyle name="annee semestre 4 2 2 2 3 2 2 2 3 2 2 2 2 2" xfId="1614" xr:uid="{00000000-0005-0000-0000-000077690000}"/>
    <cellStyle name="annee semestre 4 2 2 2 3 2 2 2 3 2 2 2 2 2 2" xfId="1892" xr:uid="{00000000-0005-0000-0000-000078690000}"/>
    <cellStyle name="annee semestre 4 2 2 2 3 2 2 2 3 2 2 2 2 2 2 2" xfId="2438" xr:uid="{00000000-0005-0000-0000-000079690000}"/>
    <cellStyle name="annee semestre 4 2 2 2 3 2 2 2 3 2 2 2 2 2 2 2 2" xfId="2782" xr:uid="{00000000-0005-0000-0000-00007A690000}"/>
    <cellStyle name="annee semestre 4 2 2 2 3 2 2 2 3 2 2 2 2 2 2 2 2 2" xfId="4063" xr:uid="{00000000-0005-0000-0000-00007B690000}"/>
    <cellStyle name="annee semestre 4 2 2 2 3 2 2 2 3 2 2 2 2 2 2 2 2 2 2" xfId="4537" xr:uid="{00000000-0005-0000-0000-00007C690000}"/>
    <cellStyle name="annee semestre 4 2 2 2 3 2 2 2 3 2 2 2 2 2 2 2 2 2 2 2" xfId="5804" xr:uid="{00000000-0005-0000-0000-00007D690000}"/>
    <cellStyle name="annee semestre 4 2 2 2 3 2 2 2 3 2 2 2 2 2 2 2 2 2 2 2 2" xfId="6522" xr:uid="{00000000-0005-0000-0000-00007E690000}"/>
    <cellStyle name="annee semestre 4 2 2 2 3 2 2 2 3 2 2 2 2 2 2 2 2 2 2 2 2 2" xfId="7276" xr:uid="{00000000-0005-0000-0000-00007F690000}"/>
    <cellStyle name="annee semestre 4 2 2 2 3 2 2 2 3 2 2 2 2 2 2 2 2 2 2 2 2 2 2" xfId="7533" xr:uid="{00000000-0005-0000-0000-000080690000}"/>
    <cellStyle name="annee semestre 4 2 2 2 3 2 2 2 3 2 2 2 2 2 2 2 2 2 2 2 2 2 2 2" xfId="13869" xr:uid="{00000000-0005-0000-0000-000081690000}"/>
    <cellStyle name="annee semestre 4 2 2 2 3 2 2 2 3 2 2 2 2 2 2 2 2 2 2 2 2 2 2 2 2" xfId="19125" xr:uid="{00000000-0005-0000-0000-000082690000}"/>
    <cellStyle name="annee semestre 4 2 2 2 3 2 2 2 3 2 2 2 2 2 2 2 2 2 2 2 2 2 2 2 2 2" xfId="32195" xr:uid="{00000000-0005-0000-0000-000083690000}"/>
    <cellStyle name="annee semestre 4 2 2 2 3 2 2 2 3 2 2 2 2 2 2 2 2 2 2 2 2 2 2 2 3" xfId="25011" xr:uid="{00000000-0005-0000-0000-000084690000}"/>
    <cellStyle name="annee semestre 4 2 2 2 3 2 2 2 3 2 2 2 2 2 2 2 2 2 2 2 2 2 2 3" xfId="25140" xr:uid="{00000000-0005-0000-0000-000085690000}"/>
    <cellStyle name="annee semestre 4 2 2 2 3 2 2 2 3 2 2 2 2 2 2 2 2 2 2 2 2 2 3" xfId="15249" xr:uid="{00000000-0005-0000-0000-000086690000}"/>
    <cellStyle name="annee semestre 4 2 2 2 3 2 2 2 3 2 2 2 2 2 2 2 2 2 2 2 2 2 3 2" xfId="9157" xr:uid="{00000000-0005-0000-0000-000087690000}"/>
    <cellStyle name="annee semestre 4 2 2 2 3 2 2 2 3 2 2 2 2 2 2 2 2 2 2 2 2 2 3 2 2" xfId="33568" xr:uid="{00000000-0005-0000-0000-000088690000}"/>
    <cellStyle name="annee semestre 4 2 2 2 3 2 2 2 3 2 2 2 2 2 2 2 2 2 2 2 2 2 3 3" xfId="22467" xr:uid="{00000000-0005-0000-0000-000089690000}"/>
    <cellStyle name="annee semestre 4 2 2 2 3 2 2 2 3 2 2 2 2 2 2 2 2 2 2 2 2 2 4" xfId="24182" xr:uid="{00000000-0005-0000-0000-00008A690000}"/>
    <cellStyle name="annee semestre 4 2 2 2 3 2 2 2 3 2 2 2 2 2 2 2 2 2 2 2 2 3" xfId="10680" xr:uid="{00000000-0005-0000-0000-00008B690000}"/>
    <cellStyle name="annee semestre 4 2 2 2 3 2 2 2 3 2 2 2 2 2 2 2 2 2 2 2 2 3 2" xfId="11852" xr:uid="{00000000-0005-0000-0000-00008C690000}"/>
    <cellStyle name="annee semestre 4 2 2 2 3 2 2 2 3 2 2 2 2 2 2 2 2 2 2 2 2 3 2 2" xfId="14065" xr:uid="{00000000-0005-0000-0000-00008D690000}"/>
    <cellStyle name="annee semestre 4 2 2 2 3 2 2 2 3 2 2 2 2 2 2 2 2 2 2 2 2 3 2 2 2" xfId="9224" xr:uid="{00000000-0005-0000-0000-00008E690000}"/>
    <cellStyle name="annee semestre 4 2 2 2 3 2 2 2 3 2 2 2 2 2 2 2 2 2 2 2 2 3 2 2 2 2" xfId="32391" xr:uid="{00000000-0005-0000-0000-00008F690000}"/>
    <cellStyle name="annee semestre 4 2 2 2 3 2 2 2 3 2 2 2 2 2 2 2 2 2 2 2 2 3 2 2 3" xfId="31304" xr:uid="{00000000-0005-0000-0000-000090690000}"/>
    <cellStyle name="annee semestre 4 2 2 2 3 2 2 2 3 2 2 2 2 2 2 2 2 2 2 2 2 3 2 3" xfId="24326" xr:uid="{00000000-0005-0000-0000-000091690000}"/>
    <cellStyle name="annee semestre 4 2 2 2 3 2 2 2 3 2 2 2 2 2 2 2 2 2 2 2 2 3 3" xfId="18040" xr:uid="{00000000-0005-0000-0000-000092690000}"/>
    <cellStyle name="annee semestre 4 2 2 2 3 2 2 2 3 2 2 2 2 2 2 2 2 2 2 2 2 3 3 2" xfId="18944" xr:uid="{00000000-0005-0000-0000-000093690000}"/>
    <cellStyle name="annee semestre 4 2 2 2 3 2 2 2 3 2 2 2 2 2 2 2 2 2 2 2 2 3 3 2 2" xfId="36355" xr:uid="{00000000-0005-0000-0000-000094690000}"/>
    <cellStyle name="annee semestre 4 2 2 2 3 2 2 2 3 2 2 2 2 2 2 2 2 2 2 2 2 3 3 3" xfId="30572" xr:uid="{00000000-0005-0000-0000-000095690000}"/>
    <cellStyle name="annee semestre 4 2 2 2 3 2 2 2 3 2 2 2 2 2 2 2 2 2 2 2 2 3 4" xfId="23821" xr:uid="{00000000-0005-0000-0000-000096690000}"/>
    <cellStyle name="annee semestre 4 2 2 2 3 2 2 2 3 2 2 2 2 2 2 2 2 2 2 2 3" xfId="18100" xr:uid="{00000000-0005-0000-0000-000097690000}"/>
    <cellStyle name="annee semestre 4 2 2 2 3 2 2 2 3 2 2 2 2 2 2 2 2 2 2 2 3 2" xfId="8458" xr:uid="{00000000-0005-0000-0000-000098690000}"/>
    <cellStyle name="annee semestre 4 2 2 2 3 2 2 2 3 2 2 2 2 2 2 2 2 2 2 2 3 2 2" xfId="36415" xr:uid="{00000000-0005-0000-0000-000099690000}"/>
    <cellStyle name="annee semestre 4 2 2 2 3 2 2 2 3 2 2 2 2 2 2 2 2 2 2 2 3 3" xfId="30435" xr:uid="{00000000-0005-0000-0000-00009A690000}"/>
    <cellStyle name="annee semestre 4 2 2 2 3 2 2 2 3 2 2 2 2 2 2 2 2 2 2 2 4" xfId="24252" xr:uid="{00000000-0005-0000-0000-00009B690000}"/>
    <cellStyle name="annee semestre 4 2 2 2 3 2 2 2 3 2 2 2 2 2 2 2 2 2 3" xfId="15345" xr:uid="{00000000-0005-0000-0000-00009C690000}"/>
    <cellStyle name="annee semestre 4 2 2 2 3 2 2 2 3 2 2 2 2 2 2 2 2 2 3 2" xfId="9678" xr:uid="{00000000-0005-0000-0000-00009D690000}"/>
    <cellStyle name="annee semestre 4 2 2 2 3 2 2 2 3 2 2 2 2 2 2 2 2 2 3 2 2" xfId="33664" xr:uid="{00000000-0005-0000-0000-00009E690000}"/>
    <cellStyle name="annee semestre 4 2 2 2 3 2 2 2 3 2 2 2 2 2 2 2 2 2 3 3" xfId="29222" xr:uid="{00000000-0005-0000-0000-00009F690000}"/>
    <cellStyle name="annee semestre 4 2 2 2 3 2 2 2 3 2 2 2 2 2 2 2 2 2 4" xfId="25417" xr:uid="{00000000-0005-0000-0000-0000A0690000}"/>
    <cellStyle name="annee semestre 4 2 2 2 3 2 2 2 3 2 2 2 2 2 2 2 3" xfId="3173" xr:uid="{00000000-0005-0000-0000-0000A1690000}"/>
    <cellStyle name="annee semestre 4 2 2 2 3 2 2 2 3 2 2 2 2 2 2 2 3 2" xfId="3913" xr:uid="{00000000-0005-0000-0000-0000A2690000}"/>
    <cellStyle name="annee semestre 4 2 2 2 3 2 2 2 3 2 2 2 2 2 2 2 3 2 2" xfId="5437" xr:uid="{00000000-0005-0000-0000-0000A3690000}"/>
    <cellStyle name="annee semestre 4 2 2 2 3 2 2 2 3 2 2 2 2 2 2 2 3 2 2 2" xfId="7118" xr:uid="{00000000-0005-0000-0000-0000A4690000}"/>
    <cellStyle name="annee semestre 4 2 2 2 3 2 2 2 3 2 2 2 2 2 2 2 3 2 2 2 2" xfId="6061" xr:uid="{00000000-0005-0000-0000-0000A5690000}"/>
    <cellStyle name="annee semestre 4 2 2 2 3 2 2 2 3 2 2 2 2 2 2 2 3 2 2 2 2 2" xfId="8033" xr:uid="{00000000-0005-0000-0000-0000A6690000}"/>
    <cellStyle name="annee semestre 4 2 2 2 3 2 2 2 3 2 2 2 2 2 2 2 3 2 2 2 2 2 2" xfId="13379" xr:uid="{00000000-0005-0000-0000-0000A7690000}"/>
    <cellStyle name="annee semestre 4 2 2 2 3 2 2 2 3 2 2 2 2 2 2 2 3 2 2 2 2 2 2 2" xfId="18658" xr:uid="{00000000-0005-0000-0000-0000A8690000}"/>
    <cellStyle name="annee semestre 4 2 2 2 3 2 2 2 3 2 2 2 2 2 2 2 3 2 2 2 2 2 2 2 2" xfId="31705" xr:uid="{00000000-0005-0000-0000-0000A9690000}"/>
    <cellStyle name="annee semestre 4 2 2 2 3 2 2 2 3 2 2 2 2 2 2 2 3 2 2 2 2 2 2 3" xfId="22695" xr:uid="{00000000-0005-0000-0000-0000AA690000}"/>
    <cellStyle name="annee semestre 4 2 2 2 3 2 2 2 3 2 2 2 2 2 2 2 3 2 2 2 2 2 3" xfId="29978" xr:uid="{00000000-0005-0000-0000-0000AB690000}"/>
    <cellStyle name="annee semestre 4 2 2 2 3 2 2 2 3 2 2 2 2 2 2 2 3 2 2 2 2 3" xfId="15489" xr:uid="{00000000-0005-0000-0000-0000AC690000}"/>
    <cellStyle name="annee semestre 4 2 2 2 3 2 2 2 3 2 2 2 2 2 2 2 3 2 2 2 2 3 2" xfId="19854" xr:uid="{00000000-0005-0000-0000-0000AD690000}"/>
    <cellStyle name="annee semestre 4 2 2 2 3 2 2 2 3 2 2 2 2 2 2 2 3 2 2 2 2 3 2 2" xfId="33808" xr:uid="{00000000-0005-0000-0000-0000AE690000}"/>
    <cellStyle name="annee semestre 4 2 2 2 3 2 2 2 3 2 2 2 2 2 2 2 3 2 2 2 2 3 3" xfId="26336" xr:uid="{00000000-0005-0000-0000-0000AF690000}"/>
    <cellStyle name="annee semestre 4 2 2 2 3 2 2 2 3 2 2 2 2 2 2 2 3 2 2 2 2 4" xfId="22945" xr:uid="{00000000-0005-0000-0000-0000B0690000}"/>
    <cellStyle name="annee semestre 4 2 2 2 3 2 2 2 3 2 2 2 2 2 2 2 3 2 2 2 3" xfId="11180" xr:uid="{00000000-0005-0000-0000-0000B1690000}"/>
    <cellStyle name="annee semestre 4 2 2 2 3 2 2 2 3 2 2 2 2 2 2 2 3 2 2 2 3 2" xfId="12556" xr:uid="{00000000-0005-0000-0000-0000B2690000}"/>
    <cellStyle name="annee semestre 4 2 2 2 3 2 2 2 3 2 2 2 2 2 2 2 3 2 2 2 3 2 2" xfId="14732" xr:uid="{00000000-0005-0000-0000-0000B3690000}"/>
    <cellStyle name="annee semestre 4 2 2 2 3 2 2 2 3 2 2 2 2 2 2 2 3 2 2 2 3 2 2 2" xfId="11668" xr:uid="{00000000-0005-0000-0000-0000B4690000}"/>
    <cellStyle name="annee semestre 4 2 2 2 3 2 2 2 3 2 2 2 2 2 2 2 3 2 2 2 3 2 2 2 2" xfId="33058" xr:uid="{00000000-0005-0000-0000-0000B5690000}"/>
    <cellStyle name="annee semestre 4 2 2 2 3 2 2 2 3 2 2 2 2 2 2 2 3 2 2 2 3 2 2 3" xfId="24497" xr:uid="{00000000-0005-0000-0000-0000B6690000}"/>
    <cellStyle name="annee semestre 4 2 2 2 3 2 2 2 3 2 2 2 2 2 2 2 3 2 2 2 3 2 3" xfId="22727" xr:uid="{00000000-0005-0000-0000-0000B7690000}"/>
    <cellStyle name="annee semestre 4 2 2 2 3 2 2 2 3 2 2 2 2 2 2 2 3 2 2 2 3 3" xfId="16278" xr:uid="{00000000-0005-0000-0000-0000B8690000}"/>
    <cellStyle name="annee semestre 4 2 2 2 3 2 2 2 3 2 2 2 2 2 2 2 3 2 2 2 3 3 2" xfId="12764" xr:uid="{00000000-0005-0000-0000-0000B9690000}"/>
    <cellStyle name="annee semestre 4 2 2 2 3 2 2 2 3 2 2 2 2 2 2 2 3 2 2 2 3 3 2 2" xfId="34593" xr:uid="{00000000-0005-0000-0000-0000BA690000}"/>
    <cellStyle name="annee semestre 4 2 2 2 3 2 2 2 3 2 2 2 2 2 2 2 3 2 2 2 3 3 3" xfId="30871" xr:uid="{00000000-0005-0000-0000-0000BB690000}"/>
    <cellStyle name="annee semestre 4 2 2 2 3 2 2 2 3 2 2 2 2 2 2 2 3 2 2 2 3 4" xfId="29179" xr:uid="{00000000-0005-0000-0000-0000BC690000}"/>
    <cellStyle name="annee semestre 4 2 2 2 3 2 2 2 3 2 2 2 2 2 2 2 3 2 2 3" xfId="17565" xr:uid="{00000000-0005-0000-0000-0000BD690000}"/>
    <cellStyle name="annee semestre 4 2 2 2 3 2 2 2 3 2 2 2 2 2 2 2 3 2 2 3 2" xfId="19003" xr:uid="{00000000-0005-0000-0000-0000BE690000}"/>
    <cellStyle name="annee semestre 4 2 2 2 3 2 2 2 3 2 2 2 2 2 2 2 3 2 2 3 2 2" xfId="35880" xr:uid="{00000000-0005-0000-0000-0000BF690000}"/>
    <cellStyle name="annee semestre 4 2 2 2 3 2 2 2 3 2 2 2 2 2 2 2 3 2 2 3 3" xfId="27237" xr:uid="{00000000-0005-0000-0000-0000C0690000}"/>
    <cellStyle name="annee semestre 4 2 2 2 3 2 2 2 3 2 2 2 2 2 2 2 3 2 2 4" xfId="21488" xr:uid="{00000000-0005-0000-0000-0000C1690000}"/>
    <cellStyle name="annee semestre 4 2 2 2 3 2 2 2 3 2 2 2 2 2 2 2 3 3" xfId="15738" xr:uid="{00000000-0005-0000-0000-0000C2690000}"/>
    <cellStyle name="annee semestre 4 2 2 2 3 2 2 2 3 2 2 2 2 2 2 2 3 3 2" xfId="20121" xr:uid="{00000000-0005-0000-0000-0000C3690000}"/>
    <cellStyle name="annee semestre 4 2 2 2 3 2 2 2 3 2 2 2 2 2 2 2 3 3 2 2" xfId="34054" xr:uid="{00000000-0005-0000-0000-0000C4690000}"/>
    <cellStyle name="annee semestre 4 2 2 2 3 2 2 2 3 2 2 2 2 2 2 2 3 3 3" xfId="22750" xr:uid="{00000000-0005-0000-0000-0000C5690000}"/>
    <cellStyle name="annee semestre 4 2 2 2 3 2 2 2 3 2 2 2 2 2 2 2 3 4" xfId="22555" xr:uid="{00000000-0005-0000-0000-0000C6690000}"/>
    <cellStyle name="annee semestre 4 2 2 2 3 2 2 2 3 2 2 2 2 2 3" xfId="2393" xr:uid="{00000000-0005-0000-0000-0000C7690000}"/>
    <cellStyle name="annee semestre 4 2 2 2 3 2 2 2 3 2 2 2 2 2 3 2" xfId="2749" xr:uid="{00000000-0005-0000-0000-0000C8690000}"/>
    <cellStyle name="annee semestre 4 2 2 2 3 2 2 2 3 2 2 2 2 2 3 2 2" xfId="3979" xr:uid="{00000000-0005-0000-0000-0000C9690000}"/>
    <cellStyle name="annee semestre 4 2 2 2 3 2 2 2 3 2 2 2 2 2 3 2 2 2" xfId="4456" xr:uid="{00000000-0005-0000-0000-0000CA690000}"/>
    <cellStyle name="annee semestre 4 2 2 2 3 2 2 2 3 2 2 2 2 2 3 2 2 2 2" xfId="5697" xr:uid="{00000000-0005-0000-0000-0000CB690000}"/>
    <cellStyle name="annee semestre 4 2 2 2 3 2 2 2 3 2 2 2 2 2 3 2 2 2 2 2" xfId="6773" xr:uid="{00000000-0005-0000-0000-0000CC690000}"/>
    <cellStyle name="annee semestre 4 2 2 2 3 2 2 2 3 2 2 2 2 2 3 2 2 2 2 2 2" xfId="5950" xr:uid="{00000000-0005-0000-0000-0000CD690000}"/>
    <cellStyle name="annee semestre 4 2 2 2 3 2 2 2 3 2 2 2 2 2 3 2 2 2 2 2 2 2" xfId="7784" xr:uid="{00000000-0005-0000-0000-0000CE690000}"/>
    <cellStyle name="annee semestre 4 2 2 2 3 2 2 2 3 2 2 2 2 2 3 2 2 2 2 2 2 2 2" xfId="13673" xr:uid="{00000000-0005-0000-0000-0000CF690000}"/>
    <cellStyle name="annee semestre 4 2 2 2 3 2 2 2 3 2 2 2 2 2 3 2 2 2 2 2 2 2 2 2" xfId="19170" xr:uid="{00000000-0005-0000-0000-0000D0690000}"/>
    <cellStyle name="annee semestre 4 2 2 2 3 2 2 2 3 2 2 2 2 2 3 2 2 2 2 2 2 2 2 2 2" xfId="31999" xr:uid="{00000000-0005-0000-0000-0000D1690000}"/>
    <cellStyle name="annee semestre 4 2 2 2 3 2 2 2 3 2 2 2 2 2 3 2 2 2 2 2 2 2 2 3" xfId="23093" xr:uid="{00000000-0005-0000-0000-0000D2690000}"/>
    <cellStyle name="annee semestre 4 2 2 2 3 2 2 2 3 2 2 2 2 2 3 2 2 2 2 2 2 2 3" xfId="26405" xr:uid="{00000000-0005-0000-0000-0000D3690000}"/>
    <cellStyle name="annee semestre 4 2 2 2 3 2 2 2 3 2 2 2 2 2 3 2 2 2 2 2 2 3" xfId="15491" xr:uid="{00000000-0005-0000-0000-0000D4690000}"/>
    <cellStyle name="annee semestre 4 2 2 2 3 2 2 2 3 2 2 2 2 2 3 2 2 2 2 2 2 3 2" xfId="12931" xr:uid="{00000000-0005-0000-0000-0000D5690000}"/>
    <cellStyle name="annee semestre 4 2 2 2 3 2 2 2 3 2 2 2 2 2 3 2 2 2 2 2 2 3 2 2" xfId="33810" xr:uid="{00000000-0005-0000-0000-0000D6690000}"/>
    <cellStyle name="annee semestre 4 2 2 2 3 2 2 2 3 2 2 2 2 2 3 2 2 2 2 2 2 3 3" xfId="27464" xr:uid="{00000000-0005-0000-0000-0000D7690000}"/>
    <cellStyle name="annee semestre 4 2 2 2 3 2 2 2 3 2 2 2 2 2 3 2 2 2 2 2 2 4" xfId="29316" xr:uid="{00000000-0005-0000-0000-0000D8690000}"/>
    <cellStyle name="annee semestre 4 2 2 2 3 2 2 2 3 2 2 2 2 2 3 2 2 2 2 2 3" xfId="10931" xr:uid="{00000000-0005-0000-0000-0000D9690000}"/>
    <cellStyle name="annee semestre 4 2 2 2 3 2 2 2 3 2 2 2 2 2 3 2 2 2 2 2 3 2" xfId="11996" xr:uid="{00000000-0005-0000-0000-0000DA690000}"/>
    <cellStyle name="annee semestre 4 2 2 2 3 2 2 2 3 2 2 2 2 2 3 2 2 2 2 2 3 2 2" xfId="14378" xr:uid="{00000000-0005-0000-0000-0000DB690000}"/>
    <cellStyle name="annee semestre 4 2 2 2 3 2 2 2 3 2 2 2 2 2 3 2 2 2 2 2 3 2 2 2" xfId="9634" xr:uid="{00000000-0005-0000-0000-0000DC690000}"/>
    <cellStyle name="annee semestre 4 2 2 2 3 2 2 2 3 2 2 2 2 2 3 2 2 2 2 2 3 2 2 2 2" xfId="32704" xr:uid="{00000000-0005-0000-0000-0000DD690000}"/>
    <cellStyle name="annee semestre 4 2 2 2 3 2 2 2 3 2 2 2 2 2 3 2 2 2 2 2 3 2 2 3" xfId="22546" xr:uid="{00000000-0005-0000-0000-0000DE690000}"/>
    <cellStyle name="annee semestre 4 2 2 2 3 2 2 2 3 2 2 2 2 2 3 2 2 2 2 2 3 2 3" xfId="30078" xr:uid="{00000000-0005-0000-0000-0000DF690000}"/>
    <cellStyle name="annee semestre 4 2 2 2 3 2 2 2 3 2 2 2 2 2 3 2 2 2 2 2 3 3" xfId="16478" xr:uid="{00000000-0005-0000-0000-0000E0690000}"/>
    <cellStyle name="annee semestre 4 2 2 2 3 2 2 2 3 2 2 2 2 2 3 2 2 2 2 2 3 3 2" xfId="9831" xr:uid="{00000000-0005-0000-0000-0000E1690000}"/>
    <cellStyle name="annee semestre 4 2 2 2 3 2 2 2 3 2 2 2 2 2 3 2 2 2 2 2 3 3 2 2" xfId="34793" xr:uid="{00000000-0005-0000-0000-0000E2690000}"/>
    <cellStyle name="annee semestre 4 2 2 2 3 2 2 2 3 2 2 2 2 2 3 2 2 2 2 2 3 3 3" xfId="26186" xr:uid="{00000000-0005-0000-0000-0000E3690000}"/>
    <cellStyle name="annee semestre 4 2 2 2 3 2 2 2 3 2 2 2 2 2 3 2 2 2 2 2 3 4" xfId="29471" xr:uid="{00000000-0005-0000-0000-0000E4690000}"/>
    <cellStyle name="annee semestre 4 2 2 2 3 2 2 2 3 2 2 2 2 2 3 2 2 2 2 3" xfId="17962" xr:uid="{00000000-0005-0000-0000-0000E5690000}"/>
    <cellStyle name="annee semestre 4 2 2 2 3 2 2 2 3 2 2 2 2 2 3 2 2 2 2 3 2" xfId="19130" xr:uid="{00000000-0005-0000-0000-0000E6690000}"/>
    <cellStyle name="annee semestre 4 2 2 2 3 2 2 2 3 2 2 2 2 2 3 2 2 2 2 3 2 2" xfId="36277" xr:uid="{00000000-0005-0000-0000-0000E7690000}"/>
    <cellStyle name="annee semestre 4 2 2 2 3 2 2 2 3 2 2 2 2 2 3 2 2 2 2 3 3" xfId="30474" xr:uid="{00000000-0005-0000-0000-0000E8690000}"/>
    <cellStyle name="annee semestre 4 2 2 2 3 2 2 2 3 2 2 2 2 2 3 2 2 2 2 4" xfId="23968" xr:uid="{00000000-0005-0000-0000-0000E9690000}"/>
    <cellStyle name="annee semestre 4 2 2 2 3 2 2 2 3 2 2 2 2 2 3 2 2 3" xfId="15941" xr:uid="{00000000-0005-0000-0000-0000EA690000}"/>
    <cellStyle name="annee semestre 4 2 2 2 3 2 2 2 3 2 2 2 2 2 3 2 2 3 2" xfId="10058" xr:uid="{00000000-0005-0000-0000-0000EB690000}"/>
    <cellStyle name="annee semestre 4 2 2 2 3 2 2 2 3 2 2 2 2 2 3 2 2 3 2 2" xfId="34257" xr:uid="{00000000-0005-0000-0000-0000EC690000}"/>
    <cellStyle name="annee semestre 4 2 2 2 3 2 2 2 3 2 2 2 2 2 3 2 2 3 3" xfId="29604" xr:uid="{00000000-0005-0000-0000-0000ED690000}"/>
    <cellStyle name="annee semestre 4 2 2 2 3 2 2 2 3 2 2 2 2 2 3 2 2 4" xfId="23148" xr:uid="{00000000-0005-0000-0000-0000EE690000}"/>
    <cellStyle name="annee semestre 4 2 2 2 3 2 2 2 3 2 2 2 2 2 3 3" xfId="3247" xr:uid="{00000000-0005-0000-0000-0000EF690000}"/>
    <cellStyle name="annee semestre 4 2 2 2 3 2 2 2 3 2 2 2 2 2 3 3 2" xfId="3653" xr:uid="{00000000-0005-0000-0000-0000F0690000}"/>
    <cellStyle name="annee semestre 4 2 2 2 3 2 2 2 3 2 2 2 2 2 3 3 2 2" xfId="5725" xr:uid="{00000000-0005-0000-0000-0000F1690000}"/>
    <cellStyle name="annee semestre 4 2 2 2 3 2 2 2 3 2 2 2 2 2 3 3 2 2 2" xfId="6492" xr:uid="{00000000-0005-0000-0000-0000F2690000}"/>
    <cellStyle name="annee semestre 4 2 2 2 3 2 2 2 3 2 2 2 2 2 3 3 2 2 2 2" xfId="6183" xr:uid="{00000000-0005-0000-0000-0000F3690000}"/>
    <cellStyle name="annee semestre 4 2 2 2 3 2 2 2 3 2 2 2 2 2 3 3 2 2 2 2 2" xfId="7503" xr:uid="{00000000-0005-0000-0000-0000F4690000}"/>
    <cellStyle name="annee semestre 4 2 2 2 3 2 2 2 3 2 2 2 2 2 3 3 2 2 2 2 2 2" xfId="14220" xr:uid="{00000000-0005-0000-0000-0000F5690000}"/>
    <cellStyle name="annee semestre 4 2 2 2 3 2 2 2 3 2 2 2 2 2 3 3 2 2 2 2 2 2 2" xfId="19474" xr:uid="{00000000-0005-0000-0000-0000F6690000}"/>
    <cellStyle name="annee semestre 4 2 2 2 3 2 2 2 3 2 2 2 2 2 3 3 2 2 2 2 2 2 2 2" xfId="32546" xr:uid="{00000000-0005-0000-0000-0000F7690000}"/>
    <cellStyle name="annee semestre 4 2 2 2 3 2 2 2 3 2 2 2 2 2 3 3 2 2 2 2 2 2 3" xfId="30035" xr:uid="{00000000-0005-0000-0000-0000F8690000}"/>
    <cellStyle name="annee semestre 4 2 2 2 3 2 2 2 3 2 2 2 2 2 3 3 2 2 2 2 2 3" xfId="31267" xr:uid="{00000000-0005-0000-0000-0000F9690000}"/>
    <cellStyle name="annee semestre 4 2 2 2 3 2 2 2 3 2 2 2 2 2 3 3 2 2 2 2 3" xfId="18599" xr:uid="{00000000-0005-0000-0000-0000FA690000}"/>
    <cellStyle name="annee semestre 4 2 2 2 3 2 2 2 3 2 2 2 2 2 3 3 2 2 2 2 3 2" xfId="20531" xr:uid="{00000000-0005-0000-0000-0000FB690000}"/>
    <cellStyle name="annee semestre 4 2 2 2 3 2 2 2 3 2 2 2 2 2 3 3 2 2 2 2 3 2 2" xfId="36914" xr:uid="{00000000-0005-0000-0000-0000FC690000}"/>
    <cellStyle name="annee semestre 4 2 2 2 3 2 2 2 3 2 2 2 2 2 3 3 2 2 2 2 3 3" xfId="27489" xr:uid="{00000000-0005-0000-0000-0000FD690000}"/>
    <cellStyle name="annee semestre 4 2 2 2 3 2 2 2 3 2 2 2 2 2 3 3 2 2 2 2 4" xfId="25803" xr:uid="{00000000-0005-0000-0000-0000FE690000}"/>
    <cellStyle name="annee semestre 4 2 2 2 3 2 2 2 3 2 2 2 2 2 3 3 2 2 2 3" xfId="10650" xr:uid="{00000000-0005-0000-0000-0000FF690000}"/>
    <cellStyle name="annee semestre 4 2 2 2 3 2 2 2 3 2 2 2 2 2 3 3 2 2 2 3 2" xfId="12067" xr:uid="{00000000-0005-0000-0000-0000006A0000}"/>
    <cellStyle name="annee semestre 4 2 2 2 3 2 2 2 3 2 2 2 2 2 3 3 2 2 2 3 2 2" xfId="13888" xr:uid="{00000000-0005-0000-0000-0000016A0000}"/>
    <cellStyle name="annee semestre 4 2 2 2 3 2 2 2 3 2 2 2 2 2 3 3 2 2 2 3 2 2 2" xfId="20247" xr:uid="{00000000-0005-0000-0000-0000026A0000}"/>
    <cellStyle name="annee semestre 4 2 2 2 3 2 2 2 3 2 2 2 2 2 3 3 2 2 2 3 2 2 2 2" xfId="32214" xr:uid="{00000000-0005-0000-0000-0000036A0000}"/>
    <cellStyle name="annee semestre 4 2 2 2 3 2 2 2 3 2 2 2 2 2 3 3 2 2 2 3 2 2 3" xfId="27728" xr:uid="{00000000-0005-0000-0000-0000046A0000}"/>
    <cellStyle name="annee semestre 4 2 2 2 3 2 2 2 3 2 2 2 2 2 3 3 2 2 2 3 2 3" xfId="24576" xr:uid="{00000000-0005-0000-0000-0000056A0000}"/>
    <cellStyle name="annee semestre 4 2 2 2 3 2 2 2 3 2 2 2 2 2 3 3 2 2 2 3 3" xfId="17757" xr:uid="{00000000-0005-0000-0000-0000066A0000}"/>
    <cellStyle name="annee semestre 4 2 2 2 3 2 2 2 3 2 2 2 2 2 3 3 2 2 2 3 3 2" xfId="19059" xr:uid="{00000000-0005-0000-0000-0000076A0000}"/>
    <cellStyle name="annee semestre 4 2 2 2 3 2 2 2 3 2 2 2 2 2 3 3 2 2 2 3 3 2 2" xfId="36072" xr:uid="{00000000-0005-0000-0000-0000086A0000}"/>
    <cellStyle name="annee semestre 4 2 2 2 3 2 2 2 3 2 2 2 2 2 3 3 2 2 2 3 3 3" xfId="27092" xr:uid="{00000000-0005-0000-0000-0000096A0000}"/>
    <cellStyle name="annee semestre 4 2 2 2 3 2 2 2 3 2 2 2 2 2 3 3 2 2 2 3 4" xfId="24241" xr:uid="{00000000-0005-0000-0000-00000A6A0000}"/>
    <cellStyle name="annee semestre 4 2 2 2 3 2 2 2 3 2 2 2 2 2 3 3 2 2 3" xfId="18568" xr:uid="{00000000-0005-0000-0000-00000B6A0000}"/>
    <cellStyle name="annee semestre 4 2 2 2 3 2 2 2 3 2 2 2 2 2 3 3 2 2 3 2" xfId="9567" xr:uid="{00000000-0005-0000-0000-00000C6A0000}"/>
    <cellStyle name="annee semestre 4 2 2 2 3 2 2 2 3 2 2 2 2 2 3 3 2 2 3 2 2" xfId="36883" xr:uid="{00000000-0005-0000-0000-00000D6A0000}"/>
    <cellStyle name="annee semestre 4 2 2 2 3 2 2 2 3 2 2 2 2 2 3 3 2 2 3 3" xfId="21232" xr:uid="{00000000-0005-0000-0000-00000E6A0000}"/>
    <cellStyle name="annee semestre 4 2 2 2 3 2 2 2 3 2 2 2 2 2 3 3 2 2 4" xfId="26408" xr:uid="{00000000-0005-0000-0000-00000F6A0000}"/>
    <cellStyle name="annee semestre 4 2 2 2 3 2 2 2 3 2 2 2 2 2 3 3 3" xfId="15478" xr:uid="{00000000-0005-0000-0000-0000106A0000}"/>
    <cellStyle name="annee semestre 4 2 2 2 3 2 2 2 3 2 2 2 2 2 3 3 3 2" xfId="8303" xr:uid="{00000000-0005-0000-0000-0000116A0000}"/>
    <cellStyle name="annee semestre 4 2 2 2 3 2 2 2 3 2 2 2 2 2 3 3 3 2 2" xfId="33797" xr:uid="{00000000-0005-0000-0000-0000126A0000}"/>
    <cellStyle name="annee semestre 4 2 2 2 3 2 2 2 3 2 2 2 2 2 3 3 3 3" xfId="31331" xr:uid="{00000000-0005-0000-0000-0000136A0000}"/>
    <cellStyle name="annee semestre 4 2 2 2 3 2 2 2 3 2 2 2 2 2 3 3 4" xfId="27830" xr:uid="{00000000-0005-0000-0000-0000146A0000}"/>
    <cellStyle name="annee semestre 4 2 2 2 3 2 2 2 3 2 2 2 2 2 4" xfId="16646" xr:uid="{00000000-0005-0000-0000-0000156A0000}"/>
    <cellStyle name="annee semestre 4 2 2 2 3 2 2 2 3 2 2 2 2 2 4 2" xfId="8732" xr:uid="{00000000-0005-0000-0000-0000166A0000}"/>
    <cellStyle name="annee semestre 4 2 2 2 3 2 2 2 3 2 2 2 2 2 4 2 2" xfId="34961" xr:uid="{00000000-0005-0000-0000-0000176A0000}"/>
    <cellStyle name="annee semestre 4 2 2 2 3 2 2 2 3 2 2 2 2 2 4 3" xfId="23556" xr:uid="{00000000-0005-0000-0000-0000186A0000}"/>
    <cellStyle name="annee semestre 4 2 2 2 3 2 2 2 3 2 2 2 2 2 5" xfId="23434" xr:uid="{00000000-0005-0000-0000-0000196A0000}"/>
    <cellStyle name="annee semestre 4 2 2 2 3 2 2 2 3 2 2 2 3" xfId="15800" xr:uid="{00000000-0005-0000-0000-00001A6A0000}"/>
    <cellStyle name="annee semestre 4 2 2 2 3 2 2 2 3 2 2 2 3 2" xfId="20459" xr:uid="{00000000-0005-0000-0000-00001B6A0000}"/>
    <cellStyle name="annee semestre 4 2 2 2 3 2 2 2 3 2 2 2 3 2 2" xfId="34116" xr:uid="{00000000-0005-0000-0000-00001C6A0000}"/>
    <cellStyle name="annee semestre 4 2 2 2 3 2 2 2 3 2 2 2 3 3" xfId="21373" xr:uid="{00000000-0005-0000-0000-00001D6A0000}"/>
    <cellStyle name="annee semestre 4 2 2 2 3 2 2 2 3 2 2 2 4" xfId="21017" xr:uid="{00000000-0005-0000-0000-00001E6A0000}"/>
    <cellStyle name="annee semestre 4 2 2 2 3 2 2 2 3 2 2 3" xfId="1551" xr:uid="{00000000-0005-0000-0000-00001F6A0000}"/>
    <cellStyle name="annee semestre 4 2 2 2 3 2 2 2 3 2 2 3 2" xfId="1788" xr:uid="{00000000-0005-0000-0000-0000206A0000}"/>
    <cellStyle name="annee semestre 4 2 2 2 3 2 2 2 3 2 2 3 2 2" xfId="2066" xr:uid="{00000000-0005-0000-0000-0000216A0000}"/>
    <cellStyle name="annee semestre 4 2 2 2 3 2 2 2 3 2 2 3 2 2 2" xfId="2487" xr:uid="{00000000-0005-0000-0000-0000226A0000}"/>
    <cellStyle name="annee semestre 4 2 2 2 3 2 2 2 3 2 2 3 2 2 2 2" xfId="2956" xr:uid="{00000000-0005-0000-0000-0000236A0000}"/>
    <cellStyle name="annee semestre 4 2 2 2 3 2 2 2 3 2 2 3 2 2 2 2 2" xfId="3694" xr:uid="{00000000-0005-0000-0000-0000246A0000}"/>
    <cellStyle name="annee semestre 4 2 2 2 3 2 2 2 3 2 2 3 2 2 2 2 2 2" xfId="3954" xr:uid="{00000000-0005-0000-0000-0000256A0000}"/>
    <cellStyle name="annee semestre 4 2 2 2 3 2 2 2 3 2 2 3 2 2 2 2 2 2 2" xfId="5848" xr:uid="{00000000-0005-0000-0000-0000266A0000}"/>
    <cellStyle name="annee semestre 4 2 2 2 3 2 2 2 3 2 2 3 2 2 2 2 2 2 2 2" xfId="6401" xr:uid="{00000000-0005-0000-0000-0000276A0000}"/>
    <cellStyle name="annee semestre 4 2 2 2 3 2 2 2 3 2 2 3 2 2 2 2 2 2 2 2 2" xfId="7243" xr:uid="{00000000-0005-0000-0000-0000286A0000}"/>
    <cellStyle name="annee semestre 4 2 2 2 3 2 2 2 3 2 2 3 2 2 2 2 2 2 2 2 2 2" xfId="7412" xr:uid="{00000000-0005-0000-0000-0000296A0000}"/>
    <cellStyle name="annee semestre 4 2 2 2 3 2 2 2 3 2 2 3 2 2 2 2 2 2 2 2 2 2 2" xfId="13587" xr:uid="{00000000-0005-0000-0000-00002A6A0000}"/>
    <cellStyle name="annee semestre 4 2 2 2 3 2 2 2 3 2 2 3 2 2 2 2 2 2 2 2 2 2 2 2" xfId="8222" xr:uid="{00000000-0005-0000-0000-00002B6A0000}"/>
    <cellStyle name="annee semestre 4 2 2 2 3 2 2 2 3 2 2 3 2 2 2 2 2 2 2 2 2 2 2 2 2" xfId="31913" xr:uid="{00000000-0005-0000-0000-00002C6A0000}"/>
    <cellStyle name="annee semestre 4 2 2 2 3 2 2 2 3 2 2 3 2 2 2 2 2 2 2 2 2 2 2 3" xfId="21971" xr:uid="{00000000-0005-0000-0000-00002D6A0000}"/>
    <cellStyle name="annee semestre 4 2 2 2 3 2 2 2 3 2 2 3 2 2 2 2 2 2 2 2 2 2 3" xfId="31481" xr:uid="{00000000-0005-0000-0000-00002E6A0000}"/>
    <cellStyle name="annee semestre 4 2 2 2 3 2 2 2 3 2 2 3 2 2 2 2 2 2 2 2 2 3" xfId="14916" xr:uid="{00000000-0005-0000-0000-00002F6A0000}"/>
    <cellStyle name="annee semestre 4 2 2 2 3 2 2 2 3 2 2 3 2 2 2 2 2 2 2 2 2 3 2" xfId="8170" xr:uid="{00000000-0005-0000-0000-0000306A0000}"/>
    <cellStyle name="annee semestre 4 2 2 2 3 2 2 2 3 2 2 3 2 2 2 2 2 2 2 2 2 3 2 2" xfId="33237" xr:uid="{00000000-0005-0000-0000-0000316A0000}"/>
    <cellStyle name="annee semestre 4 2 2 2 3 2 2 2 3 2 2 3 2 2 2 2 2 2 2 2 2 3 3" xfId="30982" xr:uid="{00000000-0005-0000-0000-0000326A0000}"/>
    <cellStyle name="annee semestre 4 2 2 2 3 2 2 2 3 2 2 3 2 2 2 2 2 2 2 2 2 4" xfId="23151" xr:uid="{00000000-0005-0000-0000-0000336A0000}"/>
    <cellStyle name="annee semestre 4 2 2 2 3 2 2 2 3 2 2 3 2 2 2 2 2 2 2 2 3" xfId="10559" xr:uid="{00000000-0005-0000-0000-0000346A0000}"/>
    <cellStyle name="annee semestre 4 2 2 2 3 2 2 2 3 2 2 3 2 2 2 2 2 2 2 2 3 2" xfId="12332" xr:uid="{00000000-0005-0000-0000-0000356A0000}"/>
    <cellStyle name="annee semestre 4 2 2 2 3 2 2 2 3 2 2 3 2 2 2 2 2 2 2 2 3 2 2" xfId="14508" xr:uid="{00000000-0005-0000-0000-0000366A0000}"/>
    <cellStyle name="annee semestre 4 2 2 2 3 2 2 2 3 2 2 3 2 2 2 2 2 2 2 2 3 2 2 2" xfId="20055" xr:uid="{00000000-0005-0000-0000-0000376A0000}"/>
    <cellStyle name="annee semestre 4 2 2 2 3 2 2 2 3 2 2 3 2 2 2 2 2 2 2 2 3 2 2 2 2" xfId="32834" xr:uid="{00000000-0005-0000-0000-0000386A0000}"/>
    <cellStyle name="annee semestre 4 2 2 2 3 2 2 2 3 2 2 3 2 2 2 2 2 2 2 2 3 2 2 3" xfId="31317" xr:uid="{00000000-0005-0000-0000-0000396A0000}"/>
    <cellStyle name="annee semestre 4 2 2 2 3 2 2 2 3 2 2 3 2 2 2 2 2 2 2 2 3 2 3" xfId="22357" xr:uid="{00000000-0005-0000-0000-00003A6A0000}"/>
    <cellStyle name="annee semestre 4 2 2 2 3 2 2 2 3 2 2 3 2 2 2 2 2 2 2 2 3 3" xfId="18155" xr:uid="{00000000-0005-0000-0000-00003B6A0000}"/>
    <cellStyle name="annee semestre 4 2 2 2 3 2 2 2 3 2 2 3 2 2 2 2 2 2 2 2 3 3 2" xfId="19112" xr:uid="{00000000-0005-0000-0000-00003C6A0000}"/>
    <cellStyle name="annee semestre 4 2 2 2 3 2 2 2 3 2 2 3 2 2 2 2 2 2 2 2 3 3 2 2" xfId="36470" xr:uid="{00000000-0005-0000-0000-00003D6A0000}"/>
    <cellStyle name="annee semestre 4 2 2 2 3 2 2 2 3 2 2 3 2 2 2 2 2 2 2 2 3 3 3" xfId="27982" xr:uid="{00000000-0005-0000-0000-00003E6A0000}"/>
    <cellStyle name="annee semestre 4 2 2 2 3 2 2 2 3 2 2 3 2 2 2 2 2 2 2 2 3 4" xfId="27172" xr:uid="{00000000-0005-0000-0000-00003F6A0000}"/>
    <cellStyle name="annee semestre 4 2 2 2 3 2 2 2 3 2 2 3 2 2 2 2 2 2 2 3" xfId="15825" xr:uid="{00000000-0005-0000-0000-0000406A0000}"/>
    <cellStyle name="annee semestre 4 2 2 2 3 2 2 2 3 2 2 3 2 2 2 2 2 2 2 3 2" xfId="11358" xr:uid="{00000000-0005-0000-0000-0000416A0000}"/>
    <cellStyle name="annee semestre 4 2 2 2 3 2 2 2 3 2 2 3 2 2 2 2 2 2 2 3 2 2" xfId="34141" xr:uid="{00000000-0005-0000-0000-0000426A0000}"/>
    <cellStyle name="annee semestre 4 2 2 2 3 2 2 2 3 2 2 3 2 2 2 2 2 2 2 3 3" xfId="24444" xr:uid="{00000000-0005-0000-0000-0000436A0000}"/>
    <cellStyle name="annee semestre 4 2 2 2 3 2 2 2 3 2 2 3 2 2 2 2 2 2 2 4" xfId="28293" xr:uid="{00000000-0005-0000-0000-0000446A0000}"/>
    <cellStyle name="annee semestre 4 2 2 2 3 2 2 2 3 2 2 3 2 2 2 2 2 3" xfId="15865" xr:uid="{00000000-0005-0000-0000-0000456A0000}"/>
    <cellStyle name="annee semestre 4 2 2 2 3 2 2 2 3 2 2 3 2 2 2 2 2 3 2" xfId="19689" xr:uid="{00000000-0005-0000-0000-0000466A0000}"/>
    <cellStyle name="annee semestre 4 2 2 2 3 2 2 2 3 2 2 3 2 2 2 2 2 3 2 2" xfId="34181" xr:uid="{00000000-0005-0000-0000-0000476A0000}"/>
    <cellStyle name="annee semestre 4 2 2 2 3 2 2 2 3 2 2 3 2 2 2 2 2 3 3" xfId="27825" xr:uid="{00000000-0005-0000-0000-0000486A0000}"/>
    <cellStyle name="annee semestre 4 2 2 2 3 2 2 2 3 2 2 3 2 2 2 2 2 4" xfId="20808" xr:uid="{00000000-0005-0000-0000-0000496A0000}"/>
    <cellStyle name="annee semestre 4 2 2 2 3 2 2 2 3 2 2 3 2 2 2 3" xfId="3438" xr:uid="{00000000-0005-0000-0000-00004A6A0000}"/>
    <cellStyle name="annee semestre 4 2 2 2 3 2 2 2 3 2 2 3 2 2 2 3 2" xfId="4417" xr:uid="{00000000-0005-0000-0000-00004B6A0000}"/>
    <cellStyle name="annee semestre 4 2 2 2 3 2 2 2 3 2 2 3 2 2 2 3 2 2" xfId="5644" xr:uid="{00000000-0005-0000-0000-00004C6A0000}"/>
    <cellStyle name="annee semestre 4 2 2 2 3 2 2 2 3 2 2 3 2 2 2 3 2 2 2" xfId="6397" xr:uid="{00000000-0005-0000-0000-00004D6A0000}"/>
    <cellStyle name="annee semestre 4 2 2 2 3 2 2 2 3 2 2 3 2 2 2 3 2 2 2 2" xfId="5344" xr:uid="{00000000-0005-0000-0000-00004E6A0000}"/>
    <cellStyle name="annee semestre 4 2 2 2 3 2 2 2 3 2 2 3 2 2 2 3 2 2 2 2 2" xfId="7408" xr:uid="{00000000-0005-0000-0000-00004F6A0000}"/>
    <cellStyle name="annee semestre 4 2 2 2 3 2 2 2 3 2 2 3 2 2 2 3 2 2 2 2 2 2" xfId="13758" xr:uid="{00000000-0005-0000-0000-0000506A0000}"/>
    <cellStyle name="annee semestre 4 2 2 2 3 2 2 2 3 2 2 3 2 2 2 3 2 2 2 2 2 2 2" xfId="9706" xr:uid="{00000000-0005-0000-0000-0000516A0000}"/>
    <cellStyle name="annee semestre 4 2 2 2 3 2 2 2 3 2 2 3 2 2 2 3 2 2 2 2 2 2 2 2" xfId="32084" xr:uid="{00000000-0005-0000-0000-0000526A0000}"/>
    <cellStyle name="annee semestre 4 2 2 2 3 2 2 2 3 2 2 3 2 2 2 3 2 2 2 2 2 2 3" xfId="23105" xr:uid="{00000000-0005-0000-0000-0000536A0000}"/>
    <cellStyle name="annee semestre 4 2 2 2 3 2 2 2 3 2 2 3 2 2 2 3 2 2 2 2 2 3" xfId="21739" xr:uid="{00000000-0005-0000-0000-0000546A0000}"/>
    <cellStyle name="annee semestre 4 2 2 2 3 2 2 2 3 2 2 3 2 2 2 3 2 2 2 2 3" xfId="15174" xr:uid="{00000000-0005-0000-0000-0000556A0000}"/>
    <cellStyle name="annee semestre 4 2 2 2 3 2 2 2 3 2 2 3 2 2 2 3 2 2 2 2 3 2" xfId="9146" xr:uid="{00000000-0005-0000-0000-0000566A0000}"/>
    <cellStyle name="annee semestre 4 2 2 2 3 2 2 2 3 2 2 3 2 2 2 3 2 2 2 2 3 2 2" xfId="33493" xr:uid="{00000000-0005-0000-0000-0000576A0000}"/>
    <cellStyle name="annee semestre 4 2 2 2 3 2 2 2 3 2 2 3 2 2 2 3 2 2 2 2 3 3" xfId="29551" xr:uid="{00000000-0005-0000-0000-0000586A0000}"/>
    <cellStyle name="annee semestre 4 2 2 2 3 2 2 2 3 2 2 3 2 2 2 3 2 2 2 2 4" xfId="29363" xr:uid="{00000000-0005-0000-0000-0000596A0000}"/>
    <cellStyle name="annee semestre 4 2 2 2 3 2 2 2 3 2 2 3 2 2 2 3 2 2 2 3" xfId="10555" xr:uid="{00000000-0005-0000-0000-00005A6A0000}"/>
    <cellStyle name="annee semestre 4 2 2 2 3 2 2 2 3 2 2 3 2 2 2 3 2 2 2 3 2" xfId="12243" xr:uid="{00000000-0005-0000-0000-00005B6A0000}"/>
    <cellStyle name="annee semestre 4 2 2 2 3 2 2 2 3 2 2 3 2 2 2 3 2 2 2 3 2 2" xfId="13956" xr:uid="{00000000-0005-0000-0000-00005C6A0000}"/>
    <cellStyle name="annee semestre 4 2 2 2 3 2 2 2 3 2 2 3 2 2 2 3 2 2 2 3 2 2 2" xfId="8635" xr:uid="{00000000-0005-0000-0000-00005D6A0000}"/>
    <cellStyle name="annee semestre 4 2 2 2 3 2 2 2 3 2 2 3 2 2 2 3 2 2 2 3 2 2 2 2" xfId="32282" xr:uid="{00000000-0005-0000-0000-00005E6A0000}"/>
    <cellStyle name="annee semestre 4 2 2 2 3 2 2 2 3 2 2 3 2 2 2 3 2 2 2 3 2 2 3" xfId="24169" xr:uid="{00000000-0005-0000-0000-00005F6A0000}"/>
    <cellStyle name="annee semestre 4 2 2 2 3 2 2 2 3 2 2 3 2 2 2 3 2 2 2 3 2 3" xfId="25150" xr:uid="{00000000-0005-0000-0000-0000606A0000}"/>
    <cellStyle name="annee semestre 4 2 2 2 3 2 2 2 3 2 2 3 2 2 2 3 2 2 2 3 3" xfId="15892" xr:uid="{00000000-0005-0000-0000-0000616A0000}"/>
    <cellStyle name="annee semestre 4 2 2 2 3 2 2 2 3 2 2 3 2 2 2 3 2 2 2 3 3 2" xfId="12752" xr:uid="{00000000-0005-0000-0000-0000626A0000}"/>
    <cellStyle name="annee semestre 4 2 2 2 3 2 2 2 3 2 2 3 2 2 2 3 2 2 2 3 3 2 2" xfId="34208" xr:uid="{00000000-0005-0000-0000-0000636A0000}"/>
    <cellStyle name="annee semestre 4 2 2 2 3 2 2 2 3 2 2 3 2 2 2 3 2 2 2 3 3 3" xfId="29658" xr:uid="{00000000-0005-0000-0000-0000646A0000}"/>
    <cellStyle name="annee semestre 4 2 2 2 3 2 2 2 3 2 2 3 2 2 2 3 2 2 2 3 4" xfId="23920" xr:uid="{00000000-0005-0000-0000-0000656A0000}"/>
    <cellStyle name="annee semestre 4 2 2 2 3 2 2 2 3 2 2 3 2 2 2 3 2 2 3" xfId="15214" xr:uid="{00000000-0005-0000-0000-0000666A0000}"/>
    <cellStyle name="annee semestre 4 2 2 2 3 2 2 2 3 2 2 3 2 2 2 3 2 2 3 2" xfId="8819" xr:uid="{00000000-0005-0000-0000-0000676A0000}"/>
    <cellStyle name="annee semestre 4 2 2 2 3 2 2 2 3 2 2 3 2 2 2 3 2 2 3 2 2" xfId="33533" xr:uid="{00000000-0005-0000-0000-0000686A0000}"/>
    <cellStyle name="annee semestre 4 2 2 2 3 2 2 2 3 2 2 3 2 2 2 3 2 2 3 3" xfId="26819" xr:uid="{00000000-0005-0000-0000-0000696A0000}"/>
    <cellStyle name="annee semestre 4 2 2 2 3 2 2 2 3 2 2 3 2 2 2 3 2 2 4" xfId="21894" xr:uid="{00000000-0005-0000-0000-00006A6A0000}"/>
    <cellStyle name="annee semestre 4 2 2 2 3 2 2 2 3 2 2 3 2 2 2 3 3" xfId="16519" xr:uid="{00000000-0005-0000-0000-00006B6A0000}"/>
    <cellStyle name="annee semestre 4 2 2 2 3 2 2 2 3 2 2 3 2 2 2 3 3 2" xfId="19678" xr:uid="{00000000-0005-0000-0000-00006C6A0000}"/>
    <cellStyle name="annee semestre 4 2 2 2 3 2 2 2 3 2 2 3 2 2 2 3 3 2 2" xfId="34834" xr:uid="{00000000-0005-0000-0000-00006D6A0000}"/>
    <cellStyle name="annee semestre 4 2 2 2 3 2 2 2 3 2 2 3 2 2 2 3 3 3" xfId="24954" xr:uid="{00000000-0005-0000-0000-00006E6A0000}"/>
    <cellStyle name="annee semestre 4 2 2 2 3 2 2 2 3 2 2 3 2 2 2 3 4" xfId="29102" xr:uid="{00000000-0005-0000-0000-00006F6A0000}"/>
    <cellStyle name="annee semestre 4 2 2 2 3 2 2 2 3 2 2 3 2 3" xfId="2689" xr:uid="{00000000-0005-0000-0000-0000706A0000}"/>
    <cellStyle name="annee semestre 4 2 2 2 3 2 2 2 3 2 2 3 2 3 2" xfId="2719" xr:uid="{00000000-0005-0000-0000-0000716A0000}"/>
    <cellStyle name="annee semestre 4 2 2 2 3 2 2 2 3 2 2 3 2 3 2 2" xfId="4247" xr:uid="{00000000-0005-0000-0000-0000726A0000}"/>
    <cellStyle name="annee semestre 4 2 2 2 3 2 2 2 3 2 2 3 2 3 2 2 2" xfId="4721" xr:uid="{00000000-0005-0000-0000-0000736A0000}"/>
    <cellStyle name="annee semestre 4 2 2 2 3 2 2 2 3 2 2 3 2 3 2 2 2 2" xfId="4869" xr:uid="{00000000-0005-0000-0000-0000746A0000}"/>
    <cellStyle name="annee semestre 4 2 2 2 3 2 2 2 3 2 2 3 2 3 2 2 2 2 2" xfId="6933" xr:uid="{00000000-0005-0000-0000-0000756A0000}"/>
    <cellStyle name="annee semestre 4 2 2 2 3 2 2 2 3 2 2 3 2 3 2 2 2 2 2 2" xfId="6264" xr:uid="{00000000-0005-0000-0000-0000766A0000}"/>
    <cellStyle name="annee semestre 4 2 2 2 3 2 2 2 3 2 2 3 2 3 2 2 2 2 2 2 2" xfId="7944" xr:uid="{00000000-0005-0000-0000-0000776A0000}"/>
    <cellStyle name="annee semestre 4 2 2 2 3 2 2 2 3 2 2 3 2 3 2 2 2 2 2 2 2 2" xfId="13598" xr:uid="{00000000-0005-0000-0000-0000786A0000}"/>
    <cellStyle name="annee semestre 4 2 2 2 3 2 2 2 3 2 2 3 2 3 2 2 2 2 2 2 2 2 2" xfId="8223" xr:uid="{00000000-0005-0000-0000-0000796A0000}"/>
    <cellStyle name="annee semestre 4 2 2 2 3 2 2 2 3 2 2 3 2 3 2 2 2 2 2 2 2 2 2 2" xfId="31924" xr:uid="{00000000-0005-0000-0000-00007A6A0000}"/>
    <cellStyle name="annee semestre 4 2 2 2 3 2 2 2 3 2 2 3 2 3 2 2 2 2 2 2 2 2 3" xfId="28030" xr:uid="{00000000-0005-0000-0000-00007B6A0000}"/>
    <cellStyle name="annee semestre 4 2 2 2 3 2 2 2 3 2 2 3 2 3 2 2 2 2 2 2 2 3" xfId="30081" xr:uid="{00000000-0005-0000-0000-00007C6A0000}"/>
    <cellStyle name="annee semestre 4 2 2 2 3 2 2 2 3 2 2 3 2 3 2 2 2 2 2 2 3" xfId="16972" xr:uid="{00000000-0005-0000-0000-00007D6A0000}"/>
    <cellStyle name="annee semestre 4 2 2 2 3 2 2 2 3 2 2 3 2 3 2 2 2 2 2 2 3 2" xfId="19540" xr:uid="{00000000-0005-0000-0000-00007E6A0000}"/>
    <cellStyle name="annee semestre 4 2 2 2 3 2 2 2 3 2 2 3 2 3 2 2 2 2 2 2 3 2 2" xfId="35287" xr:uid="{00000000-0005-0000-0000-00007F6A0000}"/>
    <cellStyle name="annee semestre 4 2 2 2 3 2 2 2 3 2 2 3 2 3 2 2 2 2 2 2 3 3" xfId="23290" xr:uid="{00000000-0005-0000-0000-0000806A0000}"/>
    <cellStyle name="annee semestre 4 2 2 2 3 2 2 2 3 2 2 3 2 3 2 2 2 2 2 2 4" xfId="22550" xr:uid="{00000000-0005-0000-0000-0000816A0000}"/>
    <cellStyle name="annee semestre 4 2 2 2 3 2 2 2 3 2 2 3 2 3 2 2 2 2 2 3" xfId="11091" xr:uid="{00000000-0005-0000-0000-0000826A0000}"/>
    <cellStyle name="annee semestre 4 2 2 2 3 2 2 2 3 2 2 3 2 3 2 2 2 2 2 3 2" xfId="12467" xr:uid="{00000000-0005-0000-0000-0000836A0000}"/>
    <cellStyle name="annee semestre 4 2 2 2 3 2 2 2 3 2 2 3 2 3 2 2 2 2 2 3 2 2" xfId="14643" xr:uid="{00000000-0005-0000-0000-0000846A0000}"/>
    <cellStyle name="annee semestre 4 2 2 2 3 2 2 2 3 2 2 3 2 3 2 2 2 2 2 3 2 2 2" xfId="9176" xr:uid="{00000000-0005-0000-0000-0000856A0000}"/>
    <cellStyle name="annee semestre 4 2 2 2 3 2 2 2 3 2 2 3 2 3 2 2 2 2 2 3 2 2 2 2" xfId="32969" xr:uid="{00000000-0005-0000-0000-0000866A0000}"/>
    <cellStyle name="annee semestre 4 2 2 2 3 2 2 2 3 2 2 3 2 3 2 2 2 2 2 3 2 2 3" xfId="30319" xr:uid="{00000000-0005-0000-0000-0000876A0000}"/>
    <cellStyle name="annee semestre 4 2 2 2 3 2 2 2 3 2 2 3 2 3 2 2 2 2 2 3 2 3" xfId="26904" xr:uid="{00000000-0005-0000-0000-0000886A0000}"/>
    <cellStyle name="annee semestre 4 2 2 2 3 2 2 2 3 2 2 3 2 3 2 2 2 2 2 3 3" xfId="18352" xr:uid="{00000000-0005-0000-0000-0000896A0000}"/>
    <cellStyle name="annee semestre 4 2 2 2 3 2 2 2 3 2 2 3 2 3 2 2 2 2 2 3 3 2" xfId="19230" xr:uid="{00000000-0005-0000-0000-00008A6A0000}"/>
    <cellStyle name="annee semestre 4 2 2 2 3 2 2 2 3 2 2 3 2 3 2 2 2 2 2 3 3 2 2" xfId="36667" xr:uid="{00000000-0005-0000-0000-00008B6A0000}"/>
    <cellStyle name="annee semestre 4 2 2 2 3 2 2 2 3 2 2 3 2 3 2 2 2 2 2 3 3 3" xfId="21865" xr:uid="{00000000-0005-0000-0000-00008C6A0000}"/>
    <cellStyle name="annee semestre 4 2 2 2 3 2 2 2 3 2 2 3 2 3 2 2 2 2 2 3 4" xfId="24849" xr:uid="{00000000-0005-0000-0000-00008D6A0000}"/>
    <cellStyle name="annee semestre 4 2 2 2 3 2 2 2 3 2 2 3 2 3 2 2 2 2 3" xfId="17635" xr:uid="{00000000-0005-0000-0000-00008E6A0000}"/>
    <cellStyle name="annee semestre 4 2 2 2 3 2 2 2 3 2 2 3 2 3 2 2 2 2 3 2" xfId="19490" xr:uid="{00000000-0005-0000-0000-00008F6A0000}"/>
    <cellStyle name="annee semestre 4 2 2 2 3 2 2 2 3 2 2 3 2 3 2 2 2 2 3 2 2" xfId="35950" xr:uid="{00000000-0005-0000-0000-0000906A0000}"/>
    <cellStyle name="annee semestre 4 2 2 2 3 2 2 2 3 2 2 3 2 3 2 2 2 2 3 3" xfId="25645" xr:uid="{00000000-0005-0000-0000-0000916A0000}"/>
    <cellStyle name="annee semestre 4 2 2 2 3 2 2 2 3 2 2 3 2 3 2 2 2 2 4" xfId="22276" xr:uid="{00000000-0005-0000-0000-0000926A0000}"/>
    <cellStyle name="annee semestre 4 2 2 2 3 2 2 2 3 2 2 3 2 3 2 2 3" xfId="15588" xr:uid="{00000000-0005-0000-0000-0000936A0000}"/>
    <cellStyle name="annee semestre 4 2 2 2 3 2 2 2 3 2 2 3 2 3 2 2 3 2" xfId="11616" xr:uid="{00000000-0005-0000-0000-0000946A0000}"/>
    <cellStyle name="annee semestre 4 2 2 2 3 2 2 2 3 2 2 3 2 3 2 2 3 2 2" xfId="33905" xr:uid="{00000000-0005-0000-0000-0000956A0000}"/>
    <cellStyle name="annee semestre 4 2 2 2 3 2 2 2 3 2 2 3 2 3 2 2 3 3" xfId="21150" xr:uid="{00000000-0005-0000-0000-0000966A0000}"/>
    <cellStyle name="annee semestre 4 2 2 2 3 2 2 2 3 2 2 3 2 3 2 2 4" xfId="28660" xr:uid="{00000000-0005-0000-0000-0000976A0000}"/>
    <cellStyle name="annee semestre 4 2 2 2 3 2 2 2 3 2 2 3 2 3 3" xfId="3078" xr:uid="{00000000-0005-0000-0000-0000986A0000}"/>
    <cellStyle name="annee semestre 4 2 2 2 3 2 2 2 3 2 2 3 2 3 3 2" xfId="3663" xr:uid="{00000000-0005-0000-0000-0000996A0000}"/>
    <cellStyle name="annee semestre 4 2 2 2 3 2 2 2 3 2 2 3 2 3 3 2 2" xfId="5540" xr:uid="{00000000-0005-0000-0000-00009A6A0000}"/>
    <cellStyle name="annee semestre 4 2 2 2 3 2 2 2 3 2 2 3 2 3 3 2 2 2" xfId="6496" xr:uid="{00000000-0005-0000-0000-00009B6A0000}"/>
    <cellStyle name="annee semestre 4 2 2 2 3 2 2 2 3 2 2 3 2 3 3 2 2 2 2" xfId="5990" xr:uid="{00000000-0005-0000-0000-00009C6A0000}"/>
    <cellStyle name="annee semestre 4 2 2 2 3 2 2 2 3 2 2 3 2 3 3 2 2 2 2 2" xfId="7507" xr:uid="{00000000-0005-0000-0000-00009D6A0000}"/>
    <cellStyle name="annee semestre 4 2 2 2 3 2 2 2 3 2 2 3 2 3 3 2 2 2 2 2 2" xfId="13642" xr:uid="{00000000-0005-0000-0000-00009E6A0000}"/>
    <cellStyle name="annee semestre 4 2 2 2 3 2 2 2 3 2 2 3 2 3 3 2 2 2 2 2 2 2" xfId="19841" xr:uid="{00000000-0005-0000-0000-00009F6A0000}"/>
    <cellStyle name="annee semestre 4 2 2 2 3 2 2 2 3 2 2 3 2 3 3 2 2 2 2 2 2 2 2" xfId="31968" xr:uid="{00000000-0005-0000-0000-0000A06A0000}"/>
    <cellStyle name="annee semestre 4 2 2 2 3 2 2 2 3 2 2 3 2 3 3 2 2 2 2 2 2 3" xfId="21438" xr:uid="{00000000-0005-0000-0000-0000A16A0000}"/>
    <cellStyle name="annee semestre 4 2 2 2 3 2 2 2 3 2 2 3 2 3 3 2 2 2 2 2 3" xfId="31184" xr:uid="{00000000-0005-0000-0000-0000A26A0000}"/>
    <cellStyle name="annee semestre 4 2 2 2 3 2 2 2 3 2 2 3 2 3 3 2 2 2 2 3" xfId="17228" xr:uid="{00000000-0005-0000-0000-0000A36A0000}"/>
    <cellStyle name="annee semestre 4 2 2 2 3 2 2 2 3 2 2 3 2 3 3 2 2 2 2 3 2" xfId="19697" xr:uid="{00000000-0005-0000-0000-0000A46A0000}"/>
    <cellStyle name="annee semestre 4 2 2 2 3 2 2 2 3 2 2 3 2 3 3 2 2 2 2 3 2 2" xfId="35543" xr:uid="{00000000-0005-0000-0000-0000A56A0000}"/>
    <cellStyle name="annee semestre 4 2 2 2 3 2 2 2 3 2 2 3 2 3 3 2 2 2 2 3 3" xfId="23500" xr:uid="{00000000-0005-0000-0000-0000A66A0000}"/>
    <cellStyle name="annee semestre 4 2 2 2 3 2 2 2 3 2 2 3 2 3 3 2 2 2 2 4" xfId="22732" xr:uid="{00000000-0005-0000-0000-0000A76A0000}"/>
    <cellStyle name="annee semestre 4 2 2 2 3 2 2 2 3 2 2 3 2 3 3 2 2 2 3" xfId="10654" xr:uid="{00000000-0005-0000-0000-0000A86A0000}"/>
    <cellStyle name="annee semestre 4 2 2 2 3 2 2 2 3 2 2 3 2 3 3 2 2 2 3 2" xfId="12264" xr:uid="{00000000-0005-0000-0000-0000A96A0000}"/>
    <cellStyle name="annee semestre 4 2 2 2 3 2 2 2 3 2 2 3 2 3 3 2 2 2 3 2 2" xfId="14440" xr:uid="{00000000-0005-0000-0000-0000AA6A0000}"/>
    <cellStyle name="annee semestre 4 2 2 2 3 2 2 2 3 2 2 3 2 3 3 2 2 2 3 2 2 2" xfId="8589" xr:uid="{00000000-0005-0000-0000-0000AB6A0000}"/>
    <cellStyle name="annee semestre 4 2 2 2 3 2 2 2 3 2 2 3 2 3 3 2 2 2 3 2 2 2 2" xfId="32766" xr:uid="{00000000-0005-0000-0000-0000AC6A0000}"/>
    <cellStyle name="annee semestre 4 2 2 2 3 2 2 2 3 2 2 3 2 3 3 2 2 2 3 2 2 3" xfId="31483" xr:uid="{00000000-0005-0000-0000-0000AD6A0000}"/>
    <cellStyle name="annee semestre 4 2 2 2 3 2 2 2 3 2 2 3 2 3 3 2 2 2 3 2 3" xfId="23530" xr:uid="{00000000-0005-0000-0000-0000AE6A0000}"/>
    <cellStyle name="annee semestre 4 2 2 2 3 2 2 2 3 2 2 3 2 3 3 2 2 2 3 3" xfId="16254" xr:uid="{00000000-0005-0000-0000-0000AF6A0000}"/>
    <cellStyle name="annee semestre 4 2 2 2 3 2 2 2 3 2 2 3 2 3 3 2 2 2 3 3 2" xfId="8398" xr:uid="{00000000-0005-0000-0000-0000B06A0000}"/>
    <cellStyle name="annee semestre 4 2 2 2 3 2 2 2 3 2 2 3 2 3 3 2 2 2 3 3 2 2" xfId="34569" xr:uid="{00000000-0005-0000-0000-0000B16A0000}"/>
    <cellStyle name="annee semestre 4 2 2 2 3 2 2 2 3 2 2 3 2 3 3 2 2 2 3 3 3" xfId="25282" xr:uid="{00000000-0005-0000-0000-0000B26A0000}"/>
    <cellStyle name="annee semestre 4 2 2 2 3 2 2 2 3 2 2 3 2 3 3 2 2 2 3 4" xfId="27998" xr:uid="{00000000-0005-0000-0000-0000B36A0000}"/>
    <cellStyle name="annee semestre 4 2 2 2 3 2 2 2 3 2 2 3 2 3 3 2 2 3" xfId="15937" xr:uid="{00000000-0005-0000-0000-0000B46A0000}"/>
    <cellStyle name="annee semestre 4 2 2 2 3 2 2 2 3 2 2 3 2 3 3 2 2 3 2" xfId="11371" xr:uid="{00000000-0005-0000-0000-0000B56A0000}"/>
    <cellStyle name="annee semestre 4 2 2 2 3 2 2 2 3 2 2 3 2 3 3 2 2 3 2 2" xfId="34253" xr:uid="{00000000-0005-0000-0000-0000B66A0000}"/>
    <cellStyle name="annee semestre 4 2 2 2 3 2 2 2 3 2 2 3 2 3 3 2 2 3 3" xfId="22137" xr:uid="{00000000-0005-0000-0000-0000B76A0000}"/>
    <cellStyle name="annee semestre 4 2 2 2 3 2 2 2 3 2 2 3 2 3 3 2 2 4" xfId="27389" xr:uid="{00000000-0005-0000-0000-0000B86A0000}"/>
    <cellStyle name="annee semestre 4 2 2 2 3 2 2 2 3 2 2 3 2 3 3 3" xfId="17419" xr:uid="{00000000-0005-0000-0000-0000B96A0000}"/>
    <cellStyle name="annee semestre 4 2 2 2 3 2 2 2 3 2 2 3 2 3 3 3 2" xfId="20511" xr:uid="{00000000-0005-0000-0000-0000BA6A0000}"/>
    <cellStyle name="annee semestre 4 2 2 2 3 2 2 2 3 2 2 3 2 3 3 3 2 2" xfId="35734" xr:uid="{00000000-0005-0000-0000-0000BB6A0000}"/>
    <cellStyle name="annee semestre 4 2 2 2 3 2 2 2 3 2 2 3 2 3 3 3 3" xfId="22707" xr:uid="{00000000-0005-0000-0000-0000BC6A0000}"/>
    <cellStyle name="annee semestre 4 2 2 2 3 2 2 2 3 2 2 3 2 3 3 4" xfId="21799" xr:uid="{00000000-0005-0000-0000-0000BD6A0000}"/>
    <cellStyle name="annee semestre 4 2 2 2 3 2 2 2 3 2 2 3 2 4" xfId="15316" xr:uid="{00000000-0005-0000-0000-0000BE6A0000}"/>
    <cellStyle name="annee semestre 4 2 2 2 3 2 2 2 3 2 2 3 2 4 2" xfId="8336" xr:uid="{00000000-0005-0000-0000-0000BF6A0000}"/>
    <cellStyle name="annee semestre 4 2 2 2 3 2 2 2 3 2 2 3 2 4 2 2" xfId="33635" xr:uid="{00000000-0005-0000-0000-0000C06A0000}"/>
    <cellStyle name="annee semestre 4 2 2 2 3 2 2 2 3 2 2 3 2 4 3" xfId="24965" xr:uid="{00000000-0005-0000-0000-0000C16A0000}"/>
    <cellStyle name="annee semestre 4 2 2 2 3 2 2 2 3 2 2 3 2 5" xfId="21679" xr:uid="{00000000-0005-0000-0000-0000C26A0000}"/>
    <cellStyle name="annee semestre 4 2 2 2 3 2 2 2 3 2 2 4" xfId="16459" xr:uid="{00000000-0005-0000-0000-0000C36A0000}"/>
    <cellStyle name="annee semestre 4 2 2 2 3 2 2 2 3 2 2 4 2" xfId="18796" xr:uid="{00000000-0005-0000-0000-0000C46A0000}"/>
    <cellStyle name="annee semestre 4 2 2 2 3 2 2 2 3 2 2 4 2 2" xfId="34774" xr:uid="{00000000-0005-0000-0000-0000C56A0000}"/>
    <cellStyle name="annee semestre 4 2 2 2 3 2 2 2 3 2 2 4 3" xfId="21361" xr:uid="{00000000-0005-0000-0000-0000C66A0000}"/>
    <cellStyle name="annee semestre 4 2 2 2 3 2 2 2 3 2 2 5" xfId="24548" xr:uid="{00000000-0005-0000-0000-0000C76A0000}"/>
    <cellStyle name="annee semestre 4 2 2 2 3 2 2 2 3 3" xfId="16181" xr:uid="{00000000-0005-0000-0000-0000C86A0000}"/>
    <cellStyle name="annee semestre 4 2 2 2 3 2 2 2 3 3 2" xfId="9697" xr:uid="{00000000-0005-0000-0000-0000C96A0000}"/>
    <cellStyle name="annee semestre 4 2 2 2 3 2 2 2 3 3 2 2" xfId="34496" xr:uid="{00000000-0005-0000-0000-0000CA6A0000}"/>
    <cellStyle name="annee semestre 4 2 2 2 3 2 2 2 3 3 3" xfId="29182" xr:uid="{00000000-0005-0000-0000-0000CB6A0000}"/>
    <cellStyle name="annee semestre 4 2 2 2 3 2 2 2 3 4" xfId="22885" xr:uid="{00000000-0005-0000-0000-0000CC6A0000}"/>
    <cellStyle name="annee semestre 4 2 2 2 3 2 2 3" xfId="682" xr:uid="{00000000-0005-0000-0000-0000CD6A0000}"/>
    <cellStyle name="annee semestre 4 2 2 2 3 2 2 3 2" xfId="828" xr:uid="{00000000-0005-0000-0000-0000CE6A0000}"/>
    <cellStyle name="annee semestre 4 2 2 2 3 2 2 3 2 2" xfId="960" xr:uid="{00000000-0005-0000-0000-0000CF6A0000}"/>
    <cellStyle name="annee semestre 4 2 2 2 3 2 2 3 2 2 2" xfId="1334" xr:uid="{00000000-0005-0000-0000-0000D06A0000}"/>
    <cellStyle name="annee semestre 4 2 2 2 3 2 2 3 2 2 2 2" xfId="1235" xr:uid="{00000000-0005-0000-0000-0000D16A0000}"/>
    <cellStyle name="annee semestre 4 2 2 2 3 2 2 3 2 2 2 2 2" xfId="1635" xr:uid="{00000000-0005-0000-0000-0000D26A0000}"/>
    <cellStyle name="annee semestre 4 2 2 2 3 2 2 3 2 2 2 2 2 2" xfId="1913" xr:uid="{00000000-0005-0000-0000-0000D36A0000}"/>
    <cellStyle name="annee semestre 4 2 2 2 3 2 2 3 2 2 2 2 2 2 2" xfId="2332" xr:uid="{00000000-0005-0000-0000-0000D46A0000}"/>
    <cellStyle name="annee semestre 4 2 2 2 3 2 2 3 2 2 2 2 2 2 2 2" xfId="2803" xr:uid="{00000000-0005-0000-0000-0000D56A0000}"/>
    <cellStyle name="annee semestre 4 2 2 2 3 2 2 3 2 2 2 2 2 2 2 2 2" xfId="4045" xr:uid="{00000000-0005-0000-0000-0000D66A0000}"/>
    <cellStyle name="annee semestre 4 2 2 2 3 2 2 3 2 2 2 2 2 2 2 2 2 2" xfId="4519" xr:uid="{00000000-0005-0000-0000-0000D76A0000}"/>
    <cellStyle name="annee semestre 4 2 2 2 3 2 2 3 2 2 2 2 2 2 2 2 2 2 2" xfId="5731" xr:uid="{00000000-0005-0000-0000-0000D86A0000}"/>
    <cellStyle name="annee semestre 4 2 2 2 3 2 2 3 2 2 2 2 2 2 2 2 2 2 2 2" xfId="7084" xr:uid="{00000000-0005-0000-0000-0000D96A0000}"/>
    <cellStyle name="annee semestre 4 2 2 2 3 2 2 3 2 2 2 2 2 2 2 2 2 2 2 2 2" xfId="6252" xr:uid="{00000000-0005-0000-0000-0000DA6A0000}"/>
    <cellStyle name="annee semestre 4 2 2 2 3 2 2 3 2 2 2 2 2 2 2 2 2 2 2 2 2 2" xfId="7999" xr:uid="{00000000-0005-0000-0000-0000DB6A0000}"/>
    <cellStyle name="annee semestre 4 2 2 2 3 2 2 3 2 2 2 2 2 2 2 2 2 2 2 2 2 2 2" xfId="13372" xr:uid="{00000000-0005-0000-0000-0000DC6A0000}"/>
    <cellStyle name="annee semestre 4 2 2 2 3 2 2 3 2 2 2 2 2 2 2 2 2 2 2 2 2 2 2 2" xfId="9689" xr:uid="{00000000-0005-0000-0000-0000DD6A0000}"/>
    <cellStyle name="annee semestre 4 2 2 2 3 2 2 3 2 2 2 2 2 2 2 2 2 2 2 2 2 2 2 2 2" xfId="31698" xr:uid="{00000000-0005-0000-0000-0000DE6A0000}"/>
    <cellStyle name="annee semestre 4 2 2 2 3 2 2 3 2 2 2 2 2 2 2 2 2 2 2 2 2 2 2 3" xfId="27358" xr:uid="{00000000-0005-0000-0000-0000DF6A0000}"/>
    <cellStyle name="annee semestre 4 2 2 2 3 2 2 3 2 2 2 2 2 2 2 2 2 2 2 2 2 2 3" xfId="29724" xr:uid="{00000000-0005-0000-0000-0000E06A0000}"/>
    <cellStyle name="annee semestre 4 2 2 2 3 2 2 3 2 2 2 2 2 2 2 2 2 2 2 2 2 3" xfId="18110" xr:uid="{00000000-0005-0000-0000-0000E16A0000}"/>
    <cellStyle name="annee semestre 4 2 2 2 3 2 2 3 2 2 2 2 2 2 2 2 2 2 2 2 2 3 2" xfId="19934" xr:uid="{00000000-0005-0000-0000-0000E26A0000}"/>
    <cellStyle name="annee semestre 4 2 2 2 3 2 2 3 2 2 2 2 2 2 2 2 2 2 2 2 2 3 2 2" xfId="36425" xr:uid="{00000000-0005-0000-0000-0000E36A0000}"/>
    <cellStyle name="annee semestre 4 2 2 2 3 2 2 3 2 2 2 2 2 2 2 2 2 2 2 2 2 3 3" xfId="24113" xr:uid="{00000000-0005-0000-0000-0000E46A0000}"/>
    <cellStyle name="annee semestre 4 2 2 2 3 2 2 3 2 2 2 2 2 2 2 2 2 2 2 2 2 4" xfId="28394" xr:uid="{00000000-0005-0000-0000-0000E56A0000}"/>
    <cellStyle name="annee semestre 4 2 2 2 3 2 2 3 2 2 2 2 2 2 2 2 2 2 2 2 3" xfId="11146" xr:uid="{00000000-0005-0000-0000-0000E66A0000}"/>
    <cellStyle name="annee semestre 4 2 2 2 3 2 2 3 2 2 2 2 2 2 2 2 2 2 2 2 3 2" xfId="12522" xr:uid="{00000000-0005-0000-0000-0000E76A0000}"/>
    <cellStyle name="annee semestre 4 2 2 2 3 2 2 3 2 2 2 2 2 2 2 2 2 2 2 2 3 2 2" xfId="14698" xr:uid="{00000000-0005-0000-0000-0000E86A0000}"/>
    <cellStyle name="annee semestre 4 2 2 2 3 2 2 3 2 2 2 2 2 2 2 2 2 2 2 2 3 2 2 2" xfId="8829" xr:uid="{00000000-0005-0000-0000-0000E96A0000}"/>
    <cellStyle name="annee semestre 4 2 2 2 3 2 2 3 2 2 2 2 2 2 2 2 2 2 2 2 3 2 2 2 2" xfId="33024" xr:uid="{00000000-0005-0000-0000-0000EA6A0000}"/>
    <cellStyle name="annee semestre 4 2 2 2 3 2 2 3 2 2 2 2 2 2 2 2 2 2 2 2 3 2 2 3" xfId="27076" xr:uid="{00000000-0005-0000-0000-0000EB6A0000}"/>
    <cellStyle name="annee semestre 4 2 2 2 3 2 2 3 2 2 2 2 2 2 2 2 2 2 2 2 3 2 3" xfId="22741" xr:uid="{00000000-0005-0000-0000-0000EC6A0000}"/>
    <cellStyle name="annee semestre 4 2 2 2 3 2 2 3 2 2 2 2 2 2 2 2 2 2 2 2 3 3" xfId="17988" xr:uid="{00000000-0005-0000-0000-0000ED6A0000}"/>
    <cellStyle name="annee semestre 4 2 2 2 3 2 2 3 2 2 2 2 2 2 2 2 2 2 2 2 3 3 2" xfId="18767" xr:uid="{00000000-0005-0000-0000-0000EE6A0000}"/>
    <cellStyle name="annee semestre 4 2 2 2 3 2 2 3 2 2 2 2 2 2 2 2 2 2 2 2 3 3 2 2" xfId="36303" xr:uid="{00000000-0005-0000-0000-0000EF6A0000}"/>
    <cellStyle name="annee semestre 4 2 2 2 3 2 2 3 2 2 2 2 2 2 2 2 2 2 2 2 3 3 3" xfId="29603" xr:uid="{00000000-0005-0000-0000-0000F06A0000}"/>
    <cellStyle name="annee semestre 4 2 2 2 3 2 2 3 2 2 2 2 2 2 2 2 2 2 2 2 3 4" xfId="20861" xr:uid="{00000000-0005-0000-0000-0000F16A0000}"/>
    <cellStyle name="annee semestre 4 2 2 2 3 2 2 3 2 2 2 2 2 2 2 2 2 2 2 3" xfId="17131" xr:uid="{00000000-0005-0000-0000-0000F26A0000}"/>
    <cellStyle name="annee semestre 4 2 2 2 3 2 2 3 2 2 2 2 2 2 2 2 2 2 2 3 2" xfId="20170" xr:uid="{00000000-0005-0000-0000-0000F36A0000}"/>
    <cellStyle name="annee semestre 4 2 2 2 3 2 2 3 2 2 2 2 2 2 2 2 2 2 2 3 2 2" xfId="35446" xr:uid="{00000000-0005-0000-0000-0000F46A0000}"/>
    <cellStyle name="annee semestre 4 2 2 2 3 2 2 3 2 2 2 2 2 2 2 2 2 2 2 3 3" xfId="30598" xr:uid="{00000000-0005-0000-0000-0000F56A0000}"/>
    <cellStyle name="annee semestre 4 2 2 2 3 2 2 3 2 2 2 2 2 2 2 2 2 2 2 4" xfId="25001" xr:uid="{00000000-0005-0000-0000-0000F66A0000}"/>
    <cellStyle name="annee semestre 4 2 2 2 3 2 2 3 2 2 2 2 2 2 2 2 2 3" xfId="15254" xr:uid="{00000000-0005-0000-0000-0000F76A0000}"/>
    <cellStyle name="annee semestre 4 2 2 2 3 2 2 3 2 2 2 2 2 2 2 2 2 3 2" xfId="9014" xr:uid="{00000000-0005-0000-0000-0000F86A0000}"/>
    <cellStyle name="annee semestre 4 2 2 2 3 2 2 3 2 2 2 2 2 2 2 2 2 3 2 2" xfId="33573" xr:uid="{00000000-0005-0000-0000-0000F96A0000}"/>
    <cellStyle name="annee semestre 4 2 2 2 3 2 2 3 2 2 2 2 2 2 2 2 2 3 3" xfId="23619" xr:uid="{00000000-0005-0000-0000-0000FA6A0000}"/>
    <cellStyle name="annee semestre 4 2 2 2 3 2 2 3 2 2 2 2 2 2 2 2 2 4" xfId="25312" xr:uid="{00000000-0005-0000-0000-0000FB6A0000}"/>
    <cellStyle name="annee semestre 4 2 2 2 3 2 2 3 2 2 2 2 2 2 2 3" xfId="3002" xr:uid="{00000000-0005-0000-0000-0000FC6A0000}"/>
    <cellStyle name="annee semestre 4 2 2 2 3 2 2 3 2 2 2 2 2 2 2 3 2" xfId="3788" xr:uid="{00000000-0005-0000-0000-0000FD6A0000}"/>
    <cellStyle name="annee semestre 4 2 2 2 3 2 2 3 2 2 2 2 2 2 2 3 2 2" xfId="5136" xr:uid="{00000000-0005-0000-0000-0000FE6A0000}"/>
    <cellStyle name="annee semestre 4 2 2 2 3 2 2 3 2 2 2 2 2 2 2 3 2 2 2" xfId="6843" xr:uid="{00000000-0005-0000-0000-0000FF6A0000}"/>
    <cellStyle name="annee semestre 4 2 2 2 3 2 2 3 2 2 2 2 2 2 2 3 2 2 2 2" xfId="6982" xr:uid="{00000000-0005-0000-0000-0000006B0000}"/>
    <cellStyle name="annee semestre 4 2 2 2 3 2 2 3 2 2 2 2 2 2 2 3 2 2 2 2 2" xfId="7854" xr:uid="{00000000-0005-0000-0000-0000016B0000}"/>
    <cellStyle name="annee semestre 4 2 2 2 3 2 2 3 2 2 2 2 2 2 2 3 2 2 2 2 2 2" xfId="14151" xr:uid="{00000000-0005-0000-0000-0000026B0000}"/>
    <cellStyle name="annee semestre 4 2 2 2 3 2 2 3 2 2 2 2 2 2 2 3 2 2 2 2 2 2 2" xfId="20160" xr:uid="{00000000-0005-0000-0000-0000036B0000}"/>
    <cellStyle name="annee semestre 4 2 2 2 3 2 2 3 2 2 2 2 2 2 2 3 2 2 2 2 2 2 2 2" xfId="32477" xr:uid="{00000000-0005-0000-0000-0000046B0000}"/>
    <cellStyle name="annee semestre 4 2 2 2 3 2 2 3 2 2 2 2 2 2 2 3 2 2 2 2 2 2 3" xfId="23731" xr:uid="{00000000-0005-0000-0000-0000056B0000}"/>
    <cellStyle name="annee semestre 4 2 2 2 3 2 2 3 2 2 2 2 2 2 2 3 2 2 2 2 2 3" xfId="28955" xr:uid="{00000000-0005-0000-0000-0000066B0000}"/>
    <cellStyle name="annee semestre 4 2 2 2 3 2 2 3 2 2 2 2 2 2 2 3 2 2 2 2 3" xfId="16879" xr:uid="{00000000-0005-0000-0000-0000076B0000}"/>
    <cellStyle name="annee semestre 4 2 2 2 3 2 2 3 2 2 2 2 2 2 2 3 2 2 2 2 3 2" xfId="9013" xr:uid="{00000000-0005-0000-0000-0000086B0000}"/>
    <cellStyle name="annee semestre 4 2 2 2 3 2 2 3 2 2 2 2 2 2 2 3 2 2 2 2 3 2 2" xfId="35194" xr:uid="{00000000-0005-0000-0000-0000096B0000}"/>
    <cellStyle name="annee semestre 4 2 2 2 3 2 2 3 2 2 2 2 2 2 2 3 2 2 2 2 3 3" xfId="27814" xr:uid="{00000000-0005-0000-0000-00000A6B0000}"/>
    <cellStyle name="annee semestre 4 2 2 2 3 2 2 3 2 2 2 2 2 2 2 3 2 2 2 2 4" xfId="27225" xr:uid="{00000000-0005-0000-0000-00000B6B0000}"/>
    <cellStyle name="annee semestre 4 2 2 2 3 2 2 3 2 2 2 2 2 2 2 3 2 2 2 3" xfId="11001" xr:uid="{00000000-0005-0000-0000-00000C6B0000}"/>
    <cellStyle name="annee semestre 4 2 2 2 3 2 2 3 2 2 2 2 2 2 2 3 2 2 2 3 2" xfId="12351" xr:uid="{00000000-0005-0000-0000-00000D6B0000}"/>
    <cellStyle name="annee semestre 4 2 2 2 3 2 2 3 2 2 2 2 2 2 2 3 2 2 2 3 2 2" xfId="14527" xr:uid="{00000000-0005-0000-0000-00000E6B0000}"/>
    <cellStyle name="annee semestre 4 2 2 2 3 2 2 3 2 2 2 2 2 2 2 3 2 2 2 3 2 2 2" xfId="11533" xr:uid="{00000000-0005-0000-0000-00000F6B0000}"/>
    <cellStyle name="annee semestre 4 2 2 2 3 2 2 3 2 2 2 2 2 2 2 3 2 2 2 3 2 2 2 2" xfId="32853" xr:uid="{00000000-0005-0000-0000-0000106B0000}"/>
    <cellStyle name="annee semestre 4 2 2 2 3 2 2 3 2 2 2 2 2 2 2 3 2 2 2 3 2 2 3" xfId="29235" xr:uid="{00000000-0005-0000-0000-0000116B0000}"/>
    <cellStyle name="annee semestre 4 2 2 2 3 2 2 3 2 2 2 2 2 2 2 3 2 2 2 3 2 3" xfId="30073" xr:uid="{00000000-0005-0000-0000-0000126B0000}"/>
    <cellStyle name="annee semestre 4 2 2 2 3 2 2 3 2 2 2 2 2 2 2 3 2 2 2 3 3" xfId="17559" xr:uid="{00000000-0005-0000-0000-0000136B0000}"/>
    <cellStyle name="annee semestre 4 2 2 2 3 2 2 3 2 2 2 2 2 2 2 3 2 2 2 3 3 2" xfId="18857" xr:uid="{00000000-0005-0000-0000-0000146B0000}"/>
    <cellStyle name="annee semestre 4 2 2 2 3 2 2 3 2 2 2 2 2 2 2 3 2 2 2 3 3 2 2" xfId="35874" xr:uid="{00000000-0005-0000-0000-0000156B0000}"/>
    <cellStyle name="annee semestre 4 2 2 2 3 2 2 3 2 2 2 2 2 2 2 3 2 2 2 3 3 3" xfId="26689" xr:uid="{00000000-0005-0000-0000-0000166B0000}"/>
    <cellStyle name="annee semestre 4 2 2 2 3 2 2 3 2 2 2 2 2 2 2 3 2 2 2 3 4" xfId="26011" xr:uid="{00000000-0005-0000-0000-0000176B0000}"/>
    <cellStyle name="annee semestre 4 2 2 2 3 2 2 3 2 2 2 2 2 2 2 3 2 2 3" xfId="16914" xr:uid="{00000000-0005-0000-0000-0000186B0000}"/>
    <cellStyle name="annee semestre 4 2 2 2 3 2 2 3 2 2 2 2 2 2 2 3 2 2 3 2" xfId="12829" xr:uid="{00000000-0005-0000-0000-0000196B0000}"/>
    <cellStyle name="annee semestre 4 2 2 2 3 2 2 3 2 2 2 2 2 2 2 3 2 2 3 2 2" xfId="35229" xr:uid="{00000000-0005-0000-0000-00001A6B0000}"/>
    <cellStyle name="annee semestre 4 2 2 2 3 2 2 3 2 2 2 2 2 2 2 3 2 2 3 3" xfId="31239" xr:uid="{00000000-0005-0000-0000-00001B6B0000}"/>
    <cellStyle name="annee semestre 4 2 2 2 3 2 2 3 2 2 2 2 2 2 2 3 2 2 4" xfId="25537" xr:uid="{00000000-0005-0000-0000-00001C6B0000}"/>
    <cellStyle name="annee semestre 4 2 2 2 3 2 2 3 2 2 2 2 2 2 2 3 3" xfId="18066" xr:uid="{00000000-0005-0000-0000-00001D6B0000}"/>
    <cellStyle name="annee semestre 4 2 2 2 3 2 2 3 2 2 2 2 2 2 2 3 3 2" xfId="20074" xr:uid="{00000000-0005-0000-0000-00001E6B0000}"/>
    <cellStyle name="annee semestre 4 2 2 2 3 2 2 3 2 2 2 2 2 2 2 3 3 2 2" xfId="36381" xr:uid="{00000000-0005-0000-0000-00001F6B0000}"/>
    <cellStyle name="annee semestre 4 2 2 2 3 2 2 3 2 2 2 2 2 2 2 3 3 3" xfId="24280" xr:uid="{00000000-0005-0000-0000-0000206B0000}"/>
    <cellStyle name="annee semestre 4 2 2 2 3 2 2 3 2 2 2 2 2 2 2 3 4" xfId="22325" xr:uid="{00000000-0005-0000-0000-0000216B0000}"/>
    <cellStyle name="annee semestre 4 2 2 2 3 2 2 3 2 2 2 2 2 3" xfId="2536" xr:uid="{00000000-0005-0000-0000-0000226B0000}"/>
    <cellStyle name="annee semestre 4 2 2 2 3 2 2 3 2 2 2 2 2 3 2" xfId="2210" xr:uid="{00000000-0005-0000-0000-0000236B0000}"/>
    <cellStyle name="annee semestre 4 2 2 2 3 2 2 3 2 2 2 2 2 3 2 2" xfId="4218" xr:uid="{00000000-0005-0000-0000-0000246B0000}"/>
    <cellStyle name="annee semestre 4 2 2 2 3 2 2 3 2 2 2 2 2 3 2 2 2" xfId="4692" xr:uid="{00000000-0005-0000-0000-0000256B0000}"/>
    <cellStyle name="annee semestre 4 2 2 2 3 2 2 3 2 2 2 2 2 3 2 2 2 2" xfId="5343" xr:uid="{00000000-0005-0000-0000-0000266B0000}"/>
    <cellStyle name="annee semestre 4 2 2 2 3 2 2 3 2 2 2 2 2 3 2 2 2 2 2" xfId="6865" xr:uid="{00000000-0005-0000-0000-0000276B0000}"/>
    <cellStyle name="annee semestre 4 2 2 2 3 2 2 3 2 2 2 2 2 3 2 2 2 2 2 2" xfId="6256" xr:uid="{00000000-0005-0000-0000-0000286B0000}"/>
    <cellStyle name="annee semestre 4 2 2 2 3 2 2 3 2 2 2 2 2 3 2 2 2 2 2 2 2" xfId="7876" xr:uid="{00000000-0005-0000-0000-0000296B0000}"/>
    <cellStyle name="annee semestre 4 2 2 2 3 2 2 3 2 2 2 2 2 3 2 2 2 2 2 2 2 2" xfId="14253" xr:uid="{00000000-0005-0000-0000-00002A6B0000}"/>
    <cellStyle name="annee semestre 4 2 2 2 3 2 2 3 2 2 2 2 2 3 2 2 2 2 2 2 2 2 2" xfId="19832" xr:uid="{00000000-0005-0000-0000-00002B6B0000}"/>
    <cellStyle name="annee semestre 4 2 2 2 3 2 2 3 2 2 2 2 2 3 2 2 2 2 2 2 2 2 2 2" xfId="32579" xr:uid="{00000000-0005-0000-0000-00002C6B0000}"/>
    <cellStyle name="annee semestre 4 2 2 2 3 2 2 3 2 2 2 2 2 3 2 2 2 2 2 2 2 2 3" xfId="21486" xr:uid="{00000000-0005-0000-0000-00002D6B0000}"/>
    <cellStyle name="annee semestre 4 2 2 2 3 2 2 3 2 2 2 2 2 3 2 2 2 2 2 2 2 3" xfId="21958" xr:uid="{00000000-0005-0000-0000-00002E6B0000}"/>
    <cellStyle name="annee semestre 4 2 2 2 3 2 2 3 2 2 2 2 2 3 2 2 2 2 2 2 3" xfId="16146" xr:uid="{00000000-0005-0000-0000-00002F6B0000}"/>
    <cellStyle name="annee semestre 4 2 2 2 3 2 2 3 2 2 2 2 2 3 2 2 2 2 2 2 3 2" xfId="11551" xr:uid="{00000000-0005-0000-0000-0000306B0000}"/>
    <cellStyle name="annee semestre 4 2 2 2 3 2 2 3 2 2 2 2 2 3 2 2 2 2 2 2 3 2 2" xfId="34461" xr:uid="{00000000-0005-0000-0000-0000316B0000}"/>
    <cellStyle name="annee semestre 4 2 2 2 3 2 2 3 2 2 2 2 2 3 2 2 2 2 2 2 3 3" xfId="20642" xr:uid="{00000000-0005-0000-0000-0000326B0000}"/>
    <cellStyle name="annee semestre 4 2 2 2 3 2 2 3 2 2 2 2 2 3 2 2 2 2 2 2 4" xfId="25147" xr:uid="{00000000-0005-0000-0000-0000336B0000}"/>
    <cellStyle name="annee semestre 4 2 2 2 3 2 2 3 2 2 2 2 2 3 2 2 2 2 2 3" xfId="11023" xr:uid="{00000000-0005-0000-0000-0000346B0000}"/>
    <cellStyle name="annee semestre 4 2 2 2 3 2 2 3 2 2 2 2 2 3 2 2 2 2 2 3 2" xfId="11906" xr:uid="{00000000-0005-0000-0000-0000356B0000}"/>
    <cellStyle name="annee semestre 4 2 2 2 3 2 2 3 2 2 2 2 2 3 2 2 2 2 2 3 2 2" xfId="13513" xr:uid="{00000000-0005-0000-0000-0000366B0000}"/>
    <cellStyle name="annee semestre 4 2 2 2 3 2 2 3 2 2 2 2 2 3 2 2 2 2 2 3 2 2 2" xfId="9465" xr:uid="{00000000-0005-0000-0000-0000376B0000}"/>
    <cellStyle name="annee semestre 4 2 2 2 3 2 2 3 2 2 2 2 2 3 2 2 2 2 2 3 2 2 2 2" xfId="31839" xr:uid="{00000000-0005-0000-0000-0000386B0000}"/>
    <cellStyle name="annee semestre 4 2 2 2 3 2 2 3 2 2 2 2 2 3 2 2 2 2 2 3 2 2 3" xfId="23251" xr:uid="{00000000-0005-0000-0000-0000396B0000}"/>
    <cellStyle name="annee semestre 4 2 2 2 3 2 2 3 2 2 2 2 2 3 2 2 2 2 2 3 2 3" xfId="23647" xr:uid="{00000000-0005-0000-0000-00003A6B0000}"/>
    <cellStyle name="annee semestre 4 2 2 2 3 2 2 3 2 2 2 2 2 3 2 2 2 2 2 3 3" xfId="17059" xr:uid="{00000000-0005-0000-0000-00003B6B0000}"/>
    <cellStyle name="annee semestre 4 2 2 2 3 2 2 3 2 2 2 2 2 3 2 2 2 2 2 3 3 2" xfId="20576" xr:uid="{00000000-0005-0000-0000-00003C6B0000}"/>
    <cellStyle name="annee semestre 4 2 2 2 3 2 2 3 2 2 2 2 2 3 2 2 2 2 2 3 3 2 2" xfId="35374" xr:uid="{00000000-0005-0000-0000-00003D6B0000}"/>
    <cellStyle name="annee semestre 4 2 2 2 3 2 2 3 2 2 2 2 2 3 2 2 2 2 2 3 3 3" xfId="22507" xr:uid="{00000000-0005-0000-0000-00003E6B0000}"/>
    <cellStyle name="annee semestre 4 2 2 2 3 2 2 3 2 2 2 2 2 3 2 2 2 2 2 3 4" xfId="26900" xr:uid="{00000000-0005-0000-0000-00003F6B0000}"/>
    <cellStyle name="annee semestre 4 2 2 2 3 2 2 3 2 2 2 2 2 3 2 2 2 2 3" xfId="17116" xr:uid="{00000000-0005-0000-0000-0000406B0000}"/>
    <cellStyle name="annee semestre 4 2 2 2 3 2 2 3 2 2 2 2 2 3 2 2 2 2 3 2" xfId="19237" xr:uid="{00000000-0005-0000-0000-0000416B0000}"/>
    <cellStyle name="annee semestre 4 2 2 2 3 2 2 3 2 2 2 2 2 3 2 2 2 2 3 2 2" xfId="35431" xr:uid="{00000000-0005-0000-0000-0000426B0000}"/>
    <cellStyle name="annee semestre 4 2 2 2 3 2 2 3 2 2 2 2 2 3 2 2 2 2 3 3" xfId="30237" xr:uid="{00000000-0005-0000-0000-0000436B0000}"/>
    <cellStyle name="annee semestre 4 2 2 2 3 2 2 3 2 2 2 2 2 3 2 2 2 2 4" xfId="20656" xr:uid="{00000000-0005-0000-0000-0000446B0000}"/>
    <cellStyle name="annee semestre 4 2 2 2 3 2 2 3 2 2 2 2 2 3 2 2 3" xfId="16161" xr:uid="{00000000-0005-0000-0000-0000456B0000}"/>
    <cellStyle name="annee semestre 4 2 2 2 3 2 2 3 2 2 2 2 2 3 2 2 3 2" xfId="19685" xr:uid="{00000000-0005-0000-0000-0000466B0000}"/>
    <cellStyle name="annee semestre 4 2 2 2 3 2 2 3 2 2 2 2 2 3 2 2 3 2 2" xfId="34476" xr:uid="{00000000-0005-0000-0000-0000476B0000}"/>
    <cellStyle name="annee semestre 4 2 2 2 3 2 2 3 2 2 2 2 2 3 2 2 3 3" xfId="26832" xr:uid="{00000000-0005-0000-0000-0000486B0000}"/>
    <cellStyle name="annee semestre 4 2 2 2 3 2 2 3 2 2 2 2 2 3 2 2 4" xfId="23130" xr:uid="{00000000-0005-0000-0000-0000496B0000}"/>
    <cellStyle name="annee semestre 4 2 2 2 3 2 2 3 2 2 2 2 2 3 3" xfId="3122" xr:uid="{00000000-0005-0000-0000-00004A6B0000}"/>
    <cellStyle name="annee semestre 4 2 2 2 3 2 2 3 2 2 2 2 2 3 3 2" xfId="3956" xr:uid="{00000000-0005-0000-0000-00004B6B0000}"/>
    <cellStyle name="annee semestre 4 2 2 2 3 2 2 3 2 2 2 2 2 3 3 2 2" xfId="5494" xr:uid="{00000000-0005-0000-0000-00004C6B0000}"/>
    <cellStyle name="annee semestre 4 2 2 2 3 2 2 3 2 2 2 2 2 3 3 2 2 2" xfId="6542" xr:uid="{00000000-0005-0000-0000-00004D6B0000}"/>
    <cellStyle name="annee semestre 4 2 2 2 3 2 2 3 2 2 2 2 2 3 3 2 2 2 2" xfId="6175" xr:uid="{00000000-0005-0000-0000-00004E6B0000}"/>
    <cellStyle name="annee semestre 4 2 2 2 3 2 2 3 2 2 2 2 2 3 3 2 2 2 2 2" xfId="7553" xr:uid="{00000000-0005-0000-0000-00004F6B0000}"/>
    <cellStyle name="annee semestre 4 2 2 2 3 2 2 3 2 2 2 2 2 3 3 2 2 2 2 2 2" xfId="13815" xr:uid="{00000000-0005-0000-0000-0000506B0000}"/>
    <cellStyle name="annee semestre 4 2 2 2 3 2 2 3 2 2 2 2 2 3 3 2 2 2 2 2 2 2" xfId="18625" xr:uid="{00000000-0005-0000-0000-0000516B0000}"/>
    <cellStyle name="annee semestre 4 2 2 2 3 2 2 3 2 2 2 2 2 3 3 2 2 2 2 2 2 2 2" xfId="32141" xr:uid="{00000000-0005-0000-0000-0000526B0000}"/>
    <cellStyle name="annee semestre 4 2 2 2 3 2 2 3 2 2 2 2 2 3 3 2 2 2 2 2 2 3" xfId="30738" xr:uid="{00000000-0005-0000-0000-0000536B0000}"/>
    <cellStyle name="annee semestre 4 2 2 2 3 2 2 3 2 2 2 2 2 3 3 2 2 2 2 2 3" xfId="30064" xr:uid="{00000000-0005-0000-0000-0000546B0000}"/>
    <cellStyle name="annee semestre 4 2 2 2 3 2 2 3 2 2 2 2 2 3 3 2 2 2 2 3" xfId="17469" xr:uid="{00000000-0005-0000-0000-0000556B0000}"/>
    <cellStyle name="annee semestre 4 2 2 2 3 2 2 3 2 2 2 2 2 3 3 2 2 2 2 3 2" xfId="9024" xr:uid="{00000000-0005-0000-0000-0000566B0000}"/>
    <cellStyle name="annee semestre 4 2 2 2 3 2 2 3 2 2 2 2 2 3 3 2 2 2 2 3 2 2" xfId="35784" xr:uid="{00000000-0005-0000-0000-0000576B0000}"/>
    <cellStyle name="annee semestre 4 2 2 2 3 2 2 3 2 2 2 2 2 3 3 2 2 2 2 3 3" xfId="24144" xr:uid="{00000000-0005-0000-0000-0000586B0000}"/>
    <cellStyle name="annee semestre 4 2 2 2 3 2 2 3 2 2 2 2 2 3 3 2 2 2 2 4" xfId="26071" xr:uid="{00000000-0005-0000-0000-0000596B0000}"/>
    <cellStyle name="annee semestre 4 2 2 2 3 2 2 3 2 2 2 2 2 3 3 2 2 2 3" xfId="10700" xr:uid="{00000000-0005-0000-0000-00005A6B0000}"/>
    <cellStyle name="annee semestre 4 2 2 2 3 2 2 3 2 2 2 2 2 3 3 2 2 2 3 2" xfId="12269" xr:uid="{00000000-0005-0000-0000-00005B6B0000}"/>
    <cellStyle name="annee semestre 4 2 2 2 3 2 2 3 2 2 2 2 2 3 3 2 2 2 3 2 2" xfId="14445" xr:uid="{00000000-0005-0000-0000-00005C6B0000}"/>
    <cellStyle name="annee semestre 4 2 2 2 3 2 2 3 2 2 2 2 2 3 3 2 2 2 3 2 2 2" xfId="10383" xr:uid="{00000000-0005-0000-0000-00005D6B0000}"/>
    <cellStyle name="annee semestre 4 2 2 2 3 2 2 3 2 2 2 2 2 3 3 2 2 2 3 2 2 2 2" xfId="32771" xr:uid="{00000000-0005-0000-0000-00005E6B0000}"/>
    <cellStyle name="annee semestre 4 2 2 2 3 2 2 3 2 2 2 2 2 3 3 2 2 2 3 2 2 3" xfId="25925" xr:uid="{00000000-0005-0000-0000-00005F6B0000}"/>
    <cellStyle name="annee semestre 4 2 2 2 3 2 2 3 2 2 2 2 2 3 3 2 2 2 3 2 3" xfId="30122" xr:uid="{00000000-0005-0000-0000-0000606B0000}"/>
    <cellStyle name="annee semestre 4 2 2 2 3 2 2 3 2 2 2 2 2 3 3 2 2 2 3 3" xfId="15103" xr:uid="{00000000-0005-0000-0000-0000616B0000}"/>
    <cellStyle name="annee semestre 4 2 2 2 3 2 2 3 2 2 2 2 2 3 3 2 2 2 3 3 2" xfId="19969" xr:uid="{00000000-0005-0000-0000-0000626B0000}"/>
    <cellStyle name="annee semestre 4 2 2 2 3 2 2 3 2 2 2 2 2 3 3 2 2 2 3 3 2 2" xfId="33423" xr:uid="{00000000-0005-0000-0000-0000636B0000}"/>
    <cellStyle name="annee semestre 4 2 2 2 3 2 2 3 2 2 2 2 2 3 3 2 2 2 3 3 3" xfId="27968" xr:uid="{00000000-0005-0000-0000-0000646B0000}"/>
    <cellStyle name="annee semestre 4 2 2 2 3 2 2 3 2 2 2 2 2 3 3 2 2 2 3 4" xfId="27456" xr:uid="{00000000-0005-0000-0000-0000656B0000}"/>
    <cellStyle name="annee semestre 4 2 2 2 3 2 2 3 2 2 2 2 2 3 3 2 2 3" xfId="16425" xr:uid="{00000000-0005-0000-0000-0000666B0000}"/>
    <cellStyle name="annee semestre 4 2 2 2 3 2 2 3 2 2 2 2 2 3 3 2 2 3 2" xfId="11562" xr:uid="{00000000-0005-0000-0000-0000676B0000}"/>
    <cellStyle name="annee semestre 4 2 2 2 3 2 2 3 2 2 2 2 2 3 3 2 2 3 2 2" xfId="34740" xr:uid="{00000000-0005-0000-0000-0000686B0000}"/>
    <cellStyle name="annee semestre 4 2 2 2 3 2 2 3 2 2 2 2 2 3 3 2 2 3 3" xfId="29726" xr:uid="{00000000-0005-0000-0000-0000696B0000}"/>
    <cellStyle name="annee semestre 4 2 2 2 3 2 2 3 2 2 2 2 2 3 3 2 2 4" xfId="26646" xr:uid="{00000000-0005-0000-0000-00006A6B0000}"/>
    <cellStyle name="annee semestre 4 2 2 2 3 2 2 3 2 2 2 2 2 3 3 3" xfId="16934" xr:uid="{00000000-0005-0000-0000-00006B6B0000}"/>
    <cellStyle name="annee semestre 4 2 2 2 3 2 2 3 2 2 2 2 2 3 3 3 2" xfId="8204" xr:uid="{00000000-0005-0000-0000-00006C6B0000}"/>
    <cellStyle name="annee semestre 4 2 2 2 3 2 2 3 2 2 2 2 2 3 3 3 2 2" xfId="35249" xr:uid="{00000000-0005-0000-0000-00006D6B0000}"/>
    <cellStyle name="annee semestre 4 2 2 2 3 2 2 3 2 2 2 2 2 3 3 3 3" xfId="23684" xr:uid="{00000000-0005-0000-0000-00006E6B0000}"/>
    <cellStyle name="annee semestre 4 2 2 2 3 2 2 3 2 2 2 2 2 3 3 4" xfId="21201" xr:uid="{00000000-0005-0000-0000-00006F6B0000}"/>
    <cellStyle name="annee semestre 4 2 2 2 3 2 2 3 2 2 2 2 2 4" xfId="16249" xr:uid="{00000000-0005-0000-0000-0000706B0000}"/>
    <cellStyle name="annee semestre 4 2 2 2 3 2 2 3 2 2 2 2 2 4 2" xfId="8117" xr:uid="{00000000-0005-0000-0000-0000716B0000}"/>
    <cellStyle name="annee semestre 4 2 2 2 3 2 2 3 2 2 2 2 2 4 2 2" xfId="34564" xr:uid="{00000000-0005-0000-0000-0000726B0000}"/>
    <cellStyle name="annee semestre 4 2 2 2 3 2 2 3 2 2 2 2 2 4 3" xfId="29707" xr:uid="{00000000-0005-0000-0000-0000736B0000}"/>
    <cellStyle name="annee semestre 4 2 2 2 3 2 2 3 2 2 2 2 2 5" xfId="25767" xr:uid="{00000000-0005-0000-0000-0000746B0000}"/>
    <cellStyle name="annee semestre 4 2 2 2 3 2 2 3 2 2 2 3" xfId="16801" xr:uid="{00000000-0005-0000-0000-0000756B0000}"/>
    <cellStyle name="annee semestre 4 2 2 2 3 2 2 3 2 2 2 3 2" xfId="9213" xr:uid="{00000000-0005-0000-0000-0000766B0000}"/>
    <cellStyle name="annee semestre 4 2 2 2 3 2 2 3 2 2 2 3 2 2" xfId="35116" xr:uid="{00000000-0005-0000-0000-0000776B0000}"/>
    <cellStyle name="annee semestre 4 2 2 2 3 2 2 3 2 2 2 3 3" xfId="21754" xr:uid="{00000000-0005-0000-0000-0000786B0000}"/>
    <cellStyle name="annee semestre 4 2 2 2 3 2 2 3 2 2 2 4" xfId="21106" xr:uid="{00000000-0005-0000-0000-0000796B0000}"/>
    <cellStyle name="annee semestre 4 2 2 2 3 2 2 3 2 2 3" xfId="1406" xr:uid="{00000000-0005-0000-0000-00007A6B0000}"/>
    <cellStyle name="annee semestre 4 2 2 2 3 2 2 3 2 2 3 2" xfId="1730" xr:uid="{00000000-0005-0000-0000-00007B6B0000}"/>
    <cellStyle name="annee semestre 4 2 2 2 3 2 2 3 2 2 3 2 2" xfId="2008" xr:uid="{00000000-0005-0000-0000-00007C6B0000}"/>
    <cellStyle name="annee semestre 4 2 2 2 3 2 2 3 2 2 3 2 2 2" xfId="2176" xr:uid="{00000000-0005-0000-0000-00007D6B0000}"/>
    <cellStyle name="annee semestre 4 2 2 2 3 2 2 3 2 2 3 2 2 2 2" xfId="2898" xr:uid="{00000000-0005-0000-0000-00007E6B0000}"/>
    <cellStyle name="annee semestre 4 2 2 2 3 2 2 3 2 2 3 2 2 2 2 2" xfId="4182" xr:uid="{00000000-0005-0000-0000-00007F6B0000}"/>
    <cellStyle name="annee semestre 4 2 2 2 3 2 2 3 2 2 3 2 2 2 2 2 2" xfId="4656" xr:uid="{00000000-0005-0000-0000-0000806B0000}"/>
    <cellStyle name="annee semestre 4 2 2 2 3 2 2 3 2 2 3 2 2 2 2 2 2 2" xfId="5158" xr:uid="{00000000-0005-0000-0000-0000816B0000}"/>
    <cellStyle name="annee semestre 4 2 2 2 3 2 2 3 2 2 3 2 2 2 2 2 2 2 2" xfId="6727" xr:uid="{00000000-0005-0000-0000-0000826B0000}"/>
    <cellStyle name="annee semestre 4 2 2 2 3 2 2 3 2 2 3 2 2 2 2 2 2 2 2 2" xfId="4855" xr:uid="{00000000-0005-0000-0000-0000836B0000}"/>
    <cellStyle name="annee semestre 4 2 2 2 3 2 2 3 2 2 3 2 2 2 2 2 2 2 2 2 2" xfId="7738" xr:uid="{00000000-0005-0000-0000-0000846B0000}"/>
    <cellStyle name="annee semestre 4 2 2 2 3 2 2 3 2 2 3 2 2 2 2 2 2 2 2 2 2 2" xfId="14335" xr:uid="{00000000-0005-0000-0000-0000856B0000}"/>
    <cellStyle name="annee semestre 4 2 2 2 3 2 2 3 2 2 3 2 2 2 2 2 2 2 2 2 2 2 2" xfId="20117" xr:uid="{00000000-0005-0000-0000-0000866B0000}"/>
    <cellStyle name="annee semestre 4 2 2 2 3 2 2 3 2 2 3 2 2 2 2 2 2 2 2 2 2 2 2 2" xfId="32661" xr:uid="{00000000-0005-0000-0000-0000876B0000}"/>
    <cellStyle name="annee semestre 4 2 2 2 3 2 2 3 2 2 3 2 2 2 2 2 2 2 2 2 2 2 3" xfId="28952" xr:uid="{00000000-0005-0000-0000-0000886B0000}"/>
    <cellStyle name="annee semestre 4 2 2 2 3 2 2 3 2 2 3 2 2 2 2 2 2 2 2 2 2 3" xfId="27605" xr:uid="{00000000-0005-0000-0000-0000896B0000}"/>
    <cellStyle name="annee semestre 4 2 2 2 3 2 2 3 2 2 3 2 2 2 2 2 2 2 2 2 3" xfId="15933" xr:uid="{00000000-0005-0000-0000-00008A6B0000}"/>
    <cellStyle name="annee semestre 4 2 2 2 3 2 2 3 2 2 3 2 2 2 2 2 2 2 2 2 3 2" xfId="12906" xr:uid="{00000000-0005-0000-0000-00008B6B0000}"/>
    <cellStyle name="annee semestre 4 2 2 2 3 2 2 3 2 2 3 2 2 2 2 2 2 2 2 2 3 2 2" xfId="34249" xr:uid="{00000000-0005-0000-0000-00008C6B0000}"/>
    <cellStyle name="annee semestre 4 2 2 2 3 2 2 3 2 2 3 2 2 2 2 2 2 2 2 2 3 3" xfId="28182" xr:uid="{00000000-0005-0000-0000-00008D6B0000}"/>
    <cellStyle name="annee semestre 4 2 2 2 3 2 2 3 2 2 3 2 2 2 2 2 2 2 2 2 4" xfId="26781" xr:uid="{00000000-0005-0000-0000-00008E6B0000}"/>
    <cellStyle name="annee semestre 4 2 2 2 3 2 2 3 2 2 3 2 2 2 2 2 2 2 2 3" xfId="10885" xr:uid="{00000000-0005-0000-0000-00008F6B0000}"/>
    <cellStyle name="annee semestre 4 2 2 2 3 2 2 3 2 2 3 2 2 2 2 2 2 2 2 3 2" xfId="12046" xr:uid="{00000000-0005-0000-0000-0000906B0000}"/>
    <cellStyle name="annee semestre 4 2 2 2 3 2 2 3 2 2 3 2 2 2 2 2 2 2 2 3 2 2" xfId="14001" xr:uid="{00000000-0005-0000-0000-0000916B0000}"/>
    <cellStyle name="annee semestre 4 2 2 2 3 2 2 3 2 2 3 2 2 2 2 2 2 2 2 3 2 2 2" xfId="9670" xr:uid="{00000000-0005-0000-0000-0000926B0000}"/>
    <cellStyle name="annee semestre 4 2 2 2 3 2 2 3 2 2 3 2 2 2 2 2 2 2 2 3 2 2 2 2" xfId="32327" xr:uid="{00000000-0005-0000-0000-0000936B0000}"/>
    <cellStyle name="annee semestre 4 2 2 2 3 2 2 3 2 2 3 2 2 2 2 2 2 2 2 3 2 2 3" xfId="25061" xr:uid="{00000000-0005-0000-0000-0000946B0000}"/>
    <cellStyle name="annee semestre 4 2 2 2 3 2 2 3 2 2 3 2 2 2 2 2 2 2 2 3 2 3" xfId="30380" xr:uid="{00000000-0005-0000-0000-0000956B0000}"/>
    <cellStyle name="annee semestre 4 2 2 2 3 2 2 3 2 2 3 2 2 2 2 2 2 2 2 3 3" xfId="15751" xr:uid="{00000000-0005-0000-0000-0000966B0000}"/>
    <cellStyle name="annee semestre 4 2 2 2 3 2 2 3 2 2 3 2 2 2 2 2 2 2 2 3 3 2" xfId="9215" xr:uid="{00000000-0005-0000-0000-0000976B0000}"/>
    <cellStyle name="annee semestre 4 2 2 2 3 2 2 3 2 2 3 2 2 2 2 2 2 2 2 3 3 2 2" xfId="34067" xr:uid="{00000000-0005-0000-0000-0000986B0000}"/>
    <cellStyle name="annee semestre 4 2 2 2 3 2 2 3 2 2 3 2 2 2 2 2 2 2 2 3 3 3" xfId="29898" xr:uid="{00000000-0005-0000-0000-0000996B0000}"/>
    <cellStyle name="annee semestre 4 2 2 2 3 2 2 3 2 2 3 2 2 2 2 2 2 2 2 3 4" xfId="24005" xr:uid="{00000000-0005-0000-0000-00009A6B0000}"/>
    <cellStyle name="annee semestre 4 2 2 2 3 2 2 3 2 2 3 2 2 2 2 2 2 2 3" xfId="16572" xr:uid="{00000000-0005-0000-0000-00009B6B0000}"/>
    <cellStyle name="annee semestre 4 2 2 2 3 2 2 3 2 2 3 2 2 2 2 2 2 2 3 2" xfId="18950" xr:uid="{00000000-0005-0000-0000-00009C6B0000}"/>
    <cellStyle name="annee semestre 4 2 2 2 3 2 2 3 2 2 3 2 2 2 2 2 2 2 3 2 2" xfId="34887" xr:uid="{00000000-0005-0000-0000-00009D6B0000}"/>
    <cellStyle name="annee semestre 4 2 2 2 3 2 2 3 2 2 3 2 2 2 2 2 2 2 3 3" xfId="30305" xr:uid="{00000000-0005-0000-0000-00009E6B0000}"/>
    <cellStyle name="annee semestre 4 2 2 2 3 2 2 3 2 2 3 2 2 2 2 2 2 2 4" xfId="29268" xr:uid="{00000000-0005-0000-0000-00009F6B0000}"/>
    <cellStyle name="annee semestre 4 2 2 2 3 2 2 3 2 2 3 2 2 2 2 2 3" xfId="17362" xr:uid="{00000000-0005-0000-0000-0000A06B0000}"/>
    <cellStyle name="annee semestre 4 2 2 2 3 2 2 3 2 2 3 2 2 2 2 2 3 2" xfId="9848" xr:uid="{00000000-0005-0000-0000-0000A16B0000}"/>
    <cellStyle name="annee semestre 4 2 2 2 3 2 2 3 2 2 3 2 2 2 2 2 3 2 2" xfId="35677" xr:uid="{00000000-0005-0000-0000-0000A26B0000}"/>
    <cellStyle name="annee semestre 4 2 2 2 3 2 2 3 2 2 3 2 2 2 2 2 3 3" xfId="25103" xr:uid="{00000000-0005-0000-0000-0000A36B0000}"/>
    <cellStyle name="annee semestre 4 2 2 2 3 2 2 3 2 2 3 2 2 2 2 2 4" xfId="23474" xr:uid="{00000000-0005-0000-0000-0000A46B0000}"/>
    <cellStyle name="annee semestre 4 2 2 2 3 2 2 3 2 2 3 2 2 2 3" xfId="3380" xr:uid="{00000000-0005-0000-0000-0000A56B0000}"/>
    <cellStyle name="annee semestre 4 2 2 2 3 2 2 3 2 2 3 2 2 2 3 2" xfId="4359" xr:uid="{00000000-0005-0000-0000-0000A66B0000}"/>
    <cellStyle name="annee semestre 4 2 2 2 3 2 2 3 2 2 3 2 2 2 3 2 2" xfId="4768" xr:uid="{00000000-0005-0000-0000-0000A76B0000}"/>
    <cellStyle name="annee semestre 4 2 2 2 3 2 2 3 2 2 3 2 2 2 3 2 2 2" xfId="6495" xr:uid="{00000000-0005-0000-0000-0000A86B0000}"/>
    <cellStyle name="annee semestre 4 2 2 2 3 2 2 3 2 2 3 2 2 2 3 2 2 2 2" xfId="6257" xr:uid="{00000000-0005-0000-0000-0000A96B0000}"/>
    <cellStyle name="annee semestre 4 2 2 2 3 2 2 3 2 2 3 2 2 2 3 2 2 2 2 2" xfId="7506" xr:uid="{00000000-0005-0000-0000-0000AA6B0000}"/>
    <cellStyle name="annee semestre 4 2 2 2 3 2 2 3 2 2 3 2 2 2 3 2 2 2 2 2 2" xfId="13605" xr:uid="{00000000-0005-0000-0000-0000AB6B0000}"/>
    <cellStyle name="annee semestre 4 2 2 2 3 2 2 3 2 2 3 2 2 2 3 2 2 2 2 2 2 2" xfId="8139" xr:uid="{00000000-0005-0000-0000-0000AC6B0000}"/>
    <cellStyle name="annee semestre 4 2 2 2 3 2 2 3 2 2 3 2 2 2 3 2 2 2 2 2 2 2 2" xfId="31931" xr:uid="{00000000-0005-0000-0000-0000AD6B0000}"/>
    <cellStyle name="annee semestre 4 2 2 2 3 2 2 3 2 2 3 2 2 2 3 2 2 2 2 2 2 3" xfId="23862" xr:uid="{00000000-0005-0000-0000-0000AE6B0000}"/>
    <cellStyle name="annee semestre 4 2 2 2 3 2 2 3 2 2 3 2 2 2 3 2 2 2 2 2 3" xfId="21607" xr:uid="{00000000-0005-0000-0000-0000AF6B0000}"/>
    <cellStyle name="annee semestre 4 2 2 2 3 2 2 3 2 2 3 2 2 2 3 2 2 2 2 3" xfId="17917" xr:uid="{00000000-0005-0000-0000-0000B06B0000}"/>
    <cellStyle name="annee semestre 4 2 2 2 3 2 2 3 2 2 3 2 2 2 3 2 2 2 2 3 2" xfId="20582" xr:uid="{00000000-0005-0000-0000-0000B16B0000}"/>
    <cellStyle name="annee semestre 4 2 2 2 3 2 2 3 2 2 3 2 2 2 3 2 2 2 2 3 2 2" xfId="36232" xr:uid="{00000000-0005-0000-0000-0000B26B0000}"/>
    <cellStyle name="annee semestre 4 2 2 2 3 2 2 3 2 2 3 2 2 2 3 2 2 2 2 3 3" xfId="30773" xr:uid="{00000000-0005-0000-0000-0000B36B0000}"/>
    <cellStyle name="annee semestre 4 2 2 2 3 2 2 3 2 2 3 2 2 2 3 2 2 2 2 4" xfId="27709" xr:uid="{00000000-0005-0000-0000-0000B46B0000}"/>
    <cellStyle name="annee semestre 4 2 2 2 3 2 2 3 2 2 3 2 2 2 3 2 2 2 3" xfId="10653" xr:uid="{00000000-0005-0000-0000-0000B56B0000}"/>
    <cellStyle name="annee semestre 4 2 2 2 3 2 2 3 2 2 3 2 2 2 3 2 2 2 3 2" xfId="11813" xr:uid="{00000000-0005-0000-0000-0000B66B0000}"/>
    <cellStyle name="annee semestre 4 2 2 2 3 2 2 3 2 2 3 2 2 2 3 2 2 2 3 2 2" xfId="14229" xr:uid="{00000000-0005-0000-0000-0000B76B0000}"/>
    <cellStyle name="annee semestre 4 2 2 2 3 2 2 3 2 2 3 2 2 2 3 2 2 2 3 2 2 2" xfId="8479" xr:uid="{00000000-0005-0000-0000-0000B86B0000}"/>
    <cellStyle name="annee semestre 4 2 2 2 3 2 2 3 2 2 3 2 2 2 3 2 2 2 3 2 2 2 2" xfId="32555" xr:uid="{00000000-0005-0000-0000-0000B96B0000}"/>
    <cellStyle name="annee semestre 4 2 2 2 3 2 2 3 2 2 3 2 2 2 3 2 2 2 3 2 2 3" xfId="26114" xr:uid="{00000000-0005-0000-0000-0000BA6B0000}"/>
    <cellStyle name="annee semestre 4 2 2 2 3 2 2 3 2 2 3 2 2 2 3 2 2 2 3 2 3" xfId="23125" xr:uid="{00000000-0005-0000-0000-0000BB6B0000}"/>
    <cellStyle name="annee semestre 4 2 2 2 3 2 2 3 2 2 3 2 2 2 3 2 2 2 3 3" xfId="16450" xr:uid="{00000000-0005-0000-0000-0000BC6B0000}"/>
    <cellStyle name="annee semestre 4 2 2 2 3 2 2 3 2 2 3 2 2 2 3 2 2 2 3 3 2" xfId="19708" xr:uid="{00000000-0005-0000-0000-0000BD6B0000}"/>
    <cellStyle name="annee semestre 4 2 2 2 3 2 2 3 2 2 3 2 2 2 3 2 2 2 3 3 2 2" xfId="34765" xr:uid="{00000000-0005-0000-0000-0000BE6B0000}"/>
    <cellStyle name="annee semestre 4 2 2 2 3 2 2 3 2 2 3 2 2 2 3 2 2 2 3 3 3" xfId="30129" xr:uid="{00000000-0005-0000-0000-0000BF6B0000}"/>
    <cellStyle name="annee semestre 4 2 2 2 3 2 2 3 2 2 3 2 2 2 3 2 2 2 3 4" xfId="27817" xr:uid="{00000000-0005-0000-0000-0000C06B0000}"/>
    <cellStyle name="annee semestre 4 2 2 2 3 2 2 3 2 2 3 2 2 2 3 2 2 3" xfId="16233" xr:uid="{00000000-0005-0000-0000-0000C16B0000}"/>
    <cellStyle name="annee semestre 4 2 2 2 3 2 2 3 2 2 3 2 2 2 3 2 2 3 2" xfId="18649" xr:uid="{00000000-0005-0000-0000-0000C26B0000}"/>
    <cellStyle name="annee semestre 4 2 2 2 3 2 2 3 2 2 3 2 2 2 3 2 2 3 2 2" xfId="34548" xr:uid="{00000000-0005-0000-0000-0000C36B0000}"/>
    <cellStyle name="annee semestre 4 2 2 2 3 2 2 3 2 2 3 2 2 2 3 2 2 3 3" xfId="30836" xr:uid="{00000000-0005-0000-0000-0000C46B0000}"/>
    <cellStyle name="annee semestre 4 2 2 2 3 2 2 3 2 2 3 2 2 2 3 2 2 4" xfId="24699" xr:uid="{00000000-0005-0000-0000-0000C56B0000}"/>
    <cellStyle name="annee semestre 4 2 2 2 3 2 2 3 2 2 3 2 2 2 3 3" xfId="15179" xr:uid="{00000000-0005-0000-0000-0000C66B0000}"/>
    <cellStyle name="annee semestre 4 2 2 2 3 2 2 3 2 2 3 2 2 2 3 3 2" xfId="8992" xr:uid="{00000000-0005-0000-0000-0000C76B0000}"/>
    <cellStyle name="annee semestre 4 2 2 2 3 2 2 3 2 2 3 2 2 2 3 3 2 2" xfId="33498" xr:uid="{00000000-0005-0000-0000-0000C86B0000}"/>
    <cellStyle name="annee semestre 4 2 2 2 3 2 2 3 2 2 3 2 2 2 3 3 3" xfId="26662" xr:uid="{00000000-0005-0000-0000-0000C96B0000}"/>
    <cellStyle name="annee semestre 4 2 2 2 3 2 2 3 2 2 3 2 2 2 3 4" xfId="24179" xr:uid="{00000000-0005-0000-0000-0000CA6B0000}"/>
    <cellStyle name="annee semestre 4 2 2 2 3 2 2 3 2 2 3 2 3" xfId="2631" xr:uid="{00000000-0005-0000-0000-0000CB6B0000}"/>
    <cellStyle name="annee semestre 4 2 2 2 3 2 2 3 2 2 3 2 3 2" xfId="2345" xr:uid="{00000000-0005-0000-0000-0000CC6B0000}"/>
    <cellStyle name="annee semestre 4 2 2 2 3 2 2 3 2 2 3 2 3 2 2" xfId="4115" xr:uid="{00000000-0005-0000-0000-0000CD6B0000}"/>
    <cellStyle name="annee semestre 4 2 2 2 3 2 2 3 2 2 3 2 3 2 2 2" xfId="4589" xr:uid="{00000000-0005-0000-0000-0000CE6B0000}"/>
    <cellStyle name="annee semestre 4 2 2 2 3 2 2 3 2 2 3 2 3 2 2 2 2" xfId="5815" xr:uid="{00000000-0005-0000-0000-0000CF6B0000}"/>
    <cellStyle name="annee semestre 4 2 2 2 3 2 2 3 2 2 3 2 3 2 2 2 2 2" xfId="6316" xr:uid="{00000000-0005-0000-0000-0000D06B0000}"/>
    <cellStyle name="annee semestre 4 2 2 2 3 2 2 3 2 2 3 2 3 2 2 2 2 2 2" xfId="6177" xr:uid="{00000000-0005-0000-0000-0000D16B0000}"/>
    <cellStyle name="annee semestre 4 2 2 2 3 2 2 3 2 2 3 2 3 2 2 2 2 2 2 2" xfId="7327" xr:uid="{00000000-0005-0000-0000-0000D26B0000}"/>
    <cellStyle name="annee semestre 4 2 2 2 3 2 2 3 2 2 3 2 3 2 2 2 2 2 2 2 2" xfId="14270" xr:uid="{00000000-0005-0000-0000-0000D36B0000}"/>
    <cellStyle name="annee semestre 4 2 2 2 3 2 2 3 2 2 3 2 3 2 2 2 2 2 2 2 2 2" xfId="9266" xr:uid="{00000000-0005-0000-0000-0000D46B0000}"/>
    <cellStyle name="annee semestre 4 2 2 2 3 2 2 3 2 2 3 2 3 2 2 2 2 2 2 2 2 2 2" xfId="32596" xr:uid="{00000000-0005-0000-0000-0000D56B0000}"/>
    <cellStyle name="annee semestre 4 2 2 2 3 2 2 3 2 2 3 2 3 2 2 2 2 2 2 2 2 3" xfId="24246" xr:uid="{00000000-0005-0000-0000-0000D66B0000}"/>
    <cellStyle name="annee semestre 4 2 2 2 3 2 2 3 2 2 3 2 3 2 2 2 2 2 2 2 3" xfId="28909" xr:uid="{00000000-0005-0000-0000-0000D76B0000}"/>
    <cellStyle name="annee semestre 4 2 2 2 3 2 2 3 2 2 3 2 3 2 2 2 2 2 2 3" xfId="15096" xr:uid="{00000000-0005-0000-0000-0000D86B0000}"/>
    <cellStyle name="annee semestre 4 2 2 2 3 2 2 3 2 2 3 2 3 2 2 2 2 2 2 3 2" xfId="20019" xr:uid="{00000000-0005-0000-0000-0000D96B0000}"/>
    <cellStyle name="annee semestre 4 2 2 2 3 2 2 3 2 2 3 2 3 2 2 2 2 2 2 3 2 2" xfId="33416" xr:uid="{00000000-0005-0000-0000-0000DA6B0000}"/>
    <cellStyle name="annee semestre 4 2 2 2 3 2 2 3 2 2 3 2 3 2 2 2 2 2 2 3 3" xfId="27042" xr:uid="{00000000-0005-0000-0000-0000DB6B0000}"/>
    <cellStyle name="annee semestre 4 2 2 2 3 2 2 3 2 2 3 2 3 2 2 2 2 2 2 4" xfId="22846" xr:uid="{00000000-0005-0000-0000-0000DC6B0000}"/>
    <cellStyle name="annee semestre 4 2 2 2 3 2 2 3 2 2 3 2 3 2 2 2 2 2 3" xfId="10474" xr:uid="{00000000-0005-0000-0000-0000DD6B0000}"/>
    <cellStyle name="annee semestre 4 2 2 2 3 2 2 3 2 2 3 2 3 2 2 2 2 2 3 2" xfId="12383" xr:uid="{00000000-0005-0000-0000-0000DE6B0000}"/>
    <cellStyle name="annee semestre 4 2 2 2 3 2 2 3 2 2 3 2 3 2 2 2 2 2 3 2 2" xfId="14559" xr:uid="{00000000-0005-0000-0000-0000DF6B0000}"/>
    <cellStyle name="annee semestre 4 2 2 2 3 2 2 3 2 2 3 2 3 2 2 2 2 2 3 2 2 2" xfId="19810" xr:uid="{00000000-0005-0000-0000-0000E06B0000}"/>
    <cellStyle name="annee semestre 4 2 2 2 3 2 2 3 2 2 3 2 3 2 2 2 2 2 3 2 2 2 2" xfId="32885" xr:uid="{00000000-0005-0000-0000-0000E16B0000}"/>
    <cellStyle name="annee semestre 4 2 2 2 3 2 2 3 2 2 3 2 3 2 2 2 2 2 3 2 2 3" xfId="21380" xr:uid="{00000000-0005-0000-0000-0000E26B0000}"/>
    <cellStyle name="annee semestre 4 2 2 2 3 2 2 3 2 2 3 2 3 2 2 2 2 2 3 2 3" xfId="23067" xr:uid="{00000000-0005-0000-0000-0000E36B0000}"/>
    <cellStyle name="annee semestre 4 2 2 2 3 2 2 3 2 2 3 2 3 2 2 2 2 2 3 3" xfId="18433" xr:uid="{00000000-0005-0000-0000-0000E46B0000}"/>
    <cellStyle name="annee semestre 4 2 2 2 3 2 2 3 2 2 3 2 3 2 2 2 2 2 3 3 2" xfId="12893" xr:uid="{00000000-0005-0000-0000-0000E56B0000}"/>
    <cellStyle name="annee semestre 4 2 2 2 3 2 2 3 2 2 3 2 3 2 2 2 2 2 3 3 2 2" xfId="36748" xr:uid="{00000000-0005-0000-0000-0000E66B0000}"/>
    <cellStyle name="annee semestre 4 2 2 2 3 2 2 3 2 2 3 2 3 2 2 2 2 2 3 3 3" xfId="26725" xr:uid="{00000000-0005-0000-0000-0000E76B0000}"/>
    <cellStyle name="annee semestre 4 2 2 2 3 2 2 3 2 2 3 2 3 2 2 2 2 2 3 4" xfId="23023" xr:uid="{00000000-0005-0000-0000-0000E86B0000}"/>
    <cellStyle name="annee semestre 4 2 2 2 3 2 2 3 2 2 3 2 3 2 2 2 2 3" xfId="15522" xr:uid="{00000000-0005-0000-0000-0000E96B0000}"/>
    <cellStyle name="annee semestre 4 2 2 2 3 2 2 3 2 2 3 2 3 2 2 2 2 3 2" xfId="10090" xr:uid="{00000000-0005-0000-0000-0000EA6B0000}"/>
    <cellStyle name="annee semestre 4 2 2 2 3 2 2 3 2 2 3 2 3 2 2 2 2 3 2 2" xfId="33841" xr:uid="{00000000-0005-0000-0000-0000EB6B0000}"/>
    <cellStyle name="annee semestre 4 2 2 2 3 2 2 3 2 2 3 2 3 2 2 2 2 3 3" xfId="28908" xr:uid="{00000000-0005-0000-0000-0000EC6B0000}"/>
    <cellStyle name="annee semestre 4 2 2 2 3 2 2 3 2 2 3 2 3 2 2 2 2 4" xfId="29569" xr:uid="{00000000-0005-0000-0000-0000ED6B0000}"/>
    <cellStyle name="annee semestre 4 2 2 2 3 2 2 3 2 2 3 2 3 2 2 3" xfId="15850" xr:uid="{00000000-0005-0000-0000-0000EE6B0000}"/>
    <cellStyle name="annee semestre 4 2 2 2 3 2 2 3 2 2 3 2 3 2 2 3 2" xfId="9695" xr:uid="{00000000-0005-0000-0000-0000EF6B0000}"/>
    <cellStyle name="annee semestre 4 2 2 2 3 2 2 3 2 2 3 2 3 2 2 3 2 2" xfId="34166" xr:uid="{00000000-0005-0000-0000-0000F06B0000}"/>
    <cellStyle name="annee semestre 4 2 2 2 3 2 2 3 2 2 3 2 3 2 2 3 3" xfId="24163" xr:uid="{00000000-0005-0000-0000-0000F16B0000}"/>
    <cellStyle name="annee semestre 4 2 2 2 3 2 2 3 2 2 3 2 3 2 2 4" xfId="26340" xr:uid="{00000000-0005-0000-0000-0000F26B0000}"/>
    <cellStyle name="annee semestre 4 2 2 2 3 2 2 3 2 2 3 2 3 3" xfId="3212" xr:uid="{00000000-0005-0000-0000-0000F36B0000}"/>
    <cellStyle name="annee semestre 4 2 2 2 3 2 2 3 2 2 3 2 3 3 2" xfId="3840" xr:uid="{00000000-0005-0000-0000-0000F46B0000}"/>
    <cellStyle name="annee semestre 4 2 2 2 3 2 2 3 2 2 3 2 3 3 2 2" xfId="5020" xr:uid="{00000000-0005-0000-0000-0000F56B0000}"/>
    <cellStyle name="annee semestre 4 2 2 2 3 2 2 3 2 2 3 2 3 3 2 2 2" xfId="6365" xr:uid="{00000000-0005-0000-0000-0000F66B0000}"/>
    <cellStyle name="annee semestre 4 2 2 2 3 2 2 3 2 2 3 2 3 3 2 2 2 2" xfId="5310" xr:uid="{00000000-0005-0000-0000-0000F76B0000}"/>
    <cellStyle name="annee semestre 4 2 2 2 3 2 2 3 2 2 3 2 3 3 2 2 2 2 2" xfId="7376" xr:uid="{00000000-0005-0000-0000-0000F86B0000}"/>
    <cellStyle name="annee semestre 4 2 2 2 3 2 2 3 2 2 3 2 3 3 2 2 2 2 2 2" xfId="14228" xr:uid="{00000000-0005-0000-0000-0000F96B0000}"/>
    <cellStyle name="annee semestre 4 2 2 2 3 2 2 3 2 2 3 2 3 3 2 2 2 2 2 2 2" xfId="8639" xr:uid="{00000000-0005-0000-0000-0000FA6B0000}"/>
    <cellStyle name="annee semestre 4 2 2 2 3 2 2 3 2 2 3 2 3 3 2 2 2 2 2 2 2 2" xfId="32554" xr:uid="{00000000-0005-0000-0000-0000FB6B0000}"/>
    <cellStyle name="annee semestre 4 2 2 2 3 2 2 3 2 2 3 2 3 3 2 2 2 2 2 2 3" xfId="29530" xr:uid="{00000000-0005-0000-0000-0000FC6B0000}"/>
    <cellStyle name="annee semestre 4 2 2 2 3 2 2 3 2 2 3 2 3 3 2 2 2 2 2 3" xfId="27682" xr:uid="{00000000-0005-0000-0000-0000FD6B0000}"/>
    <cellStyle name="annee semestre 4 2 2 2 3 2 2 3 2 2 3 2 3 3 2 2 2 2 3" xfId="16139" xr:uid="{00000000-0005-0000-0000-0000FE6B0000}"/>
    <cellStyle name="annee semestre 4 2 2 2 3 2 2 3 2 2 3 2 3 3 2 2 2 2 3 2" xfId="19308" xr:uid="{00000000-0005-0000-0000-0000FF6B0000}"/>
    <cellStyle name="annee semestre 4 2 2 2 3 2 2 3 2 2 3 2 3 3 2 2 2 2 3 2 2" xfId="34454" xr:uid="{00000000-0005-0000-0000-0000006C0000}"/>
    <cellStyle name="annee semestre 4 2 2 2 3 2 2 3 2 2 3 2 3 3 2 2 2 2 3 3" xfId="23456" xr:uid="{00000000-0005-0000-0000-0000016C0000}"/>
    <cellStyle name="annee semestre 4 2 2 2 3 2 2 3 2 2 3 2 3 3 2 2 2 2 4" xfId="23776" xr:uid="{00000000-0005-0000-0000-0000026C0000}"/>
    <cellStyle name="annee semestre 4 2 2 2 3 2 2 3 2 2 3 2 3 3 2 2 2 3" xfId="10523" xr:uid="{00000000-0005-0000-0000-0000036C0000}"/>
    <cellStyle name="annee semestre 4 2 2 2 3 2 2 3 2 2 3 2 3 3 2 2 2 3 2" xfId="11877" xr:uid="{00000000-0005-0000-0000-0000046C0000}"/>
    <cellStyle name="annee semestre 4 2 2 2 3 2 2 3 2 2 3 2 3 3 2 2 2 3 2 2" xfId="14127" xr:uid="{00000000-0005-0000-0000-0000056C0000}"/>
    <cellStyle name="annee semestre 4 2 2 2 3 2 2 3 2 2 3 2 3 3 2 2 2 3 2 2 2" xfId="18705" xr:uid="{00000000-0005-0000-0000-0000066C0000}"/>
    <cellStyle name="annee semestre 4 2 2 2 3 2 2 3 2 2 3 2 3 3 2 2 2 3 2 2 2 2" xfId="32453" xr:uid="{00000000-0005-0000-0000-0000076C0000}"/>
    <cellStyle name="annee semestre 4 2 2 2 3 2 2 3 2 2 3 2 3 3 2 2 2 3 2 2 3" xfId="24780" xr:uid="{00000000-0005-0000-0000-0000086C0000}"/>
    <cellStyle name="annee semestre 4 2 2 2 3 2 2 3 2 2 3 2 3 3 2 2 2 3 2 3" xfId="30473" xr:uid="{00000000-0005-0000-0000-0000096C0000}"/>
    <cellStyle name="annee semestre 4 2 2 2 3 2 2 3 2 2 3 2 3 3 2 2 2 3 3" xfId="18141" xr:uid="{00000000-0005-0000-0000-00000A6C0000}"/>
    <cellStyle name="annee semestre 4 2 2 2 3 2 2 3 2 2 3 2 3 3 2 2 2 3 3 2" xfId="9520" xr:uid="{00000000-0005-0000-0000-00000B6C0000}"/>
    <cellStyle name="annee semestre 4 2 2 2 3 2 2 3 2 2 3 2 3 3 2 2 2 3 3 2 2" xfId="36456" xr:uid="{00000000-0005-0000-0000-00000C6C0000}"/>
    <cellStyle name="annee semestre 4 2 2 2 3 2 2 3 2 2 3 2 3 3 2 2 2 3 3 3" xfId="30864" xr:uid="{00000000-0005-0000-0000-00000D6C0000}"/>
    <cellStyle name="annee semestre 4 2 2 2 3 2 2 3 2 2 3 2 3 3 2 2 2 3 4" xfId="23998" xr:uid="{00000000-0005-0000-0000-00000E6C0000}"/>
    <cellStyle name="annee semestre 4 2 2 2 3 2 2 3 2 2 3 2 3 3 2 2 3" xfId="17537" xr:uid="{00000000-0005-0000-0000-00000F6C0000}"/>
    <cellStyle name="annee semestre 4 2 2 2 3 2 2 3 2 2 3 2 3 3 2 2 3 2" xfId="11796" xr:uid="{00000000-0005-0000-0000-0000106C0000}"/>
    <cellStyle name="annee semestre 4 2 2 2 3 2 2 3 2 2 3 2 3 3 2 2 3 2 2" xfId="35852" xr:uid="{00000000-0005-0000-0000-0000116C0000}"/>
    <cellStyle name="annee semestre 4 2 2 2 3 2 2 3 2 2 3 2 3 3 2 2 3 3" xfId="25594" xr:uid="{00000000-0005-0000-0000-0000126C0000}"/>
    <cellStyle name="annee semestre 4 2 2 2 3 2 2 3 2 2 3 2 3 3 2 2 4" xfId="27178" xr:uid="{00000000-0005-0000-0000-0000136C0000}"/>
    <cellStyle name="annee semestre 4 2 2 2 3 2 2 3 2 2 3 2 3 3 3" xfId="15845" xr:uid="{00000000-0005-0000-0000-0000146C0000}"/>
    <cellStyle name="annee semestre 4 2 2 2 3 2 2 3 2 2 3 2 3 3 3 2" xfId="19444" xr:uid="{00000000-0005-0000-0000-0000156C0000}"/>
    <cellStyle name="annee semestre 4 2 2 2 3 2 2 3 2 2 3 2 3 3 3 2 2" xfId="34161" xr:uid="{00000000-0005-0000-0000-0000166C0000}"/>
    <cellStyle name="annee semestre 4 2 2 2 3 2 2 3 2 2 3 2 3 3 3 3" xfId="25366" xr:uid="{00000000-0005-0000-0000-0000176C0000}"/>
    <cellStyle name="annee semestre 4 2 2 2 3 2 2 3 2 2 3 2 3 3 4" xfId="25646" xr:uid="{00000000-0005-0000-0000-0000186C0000}"/>
    <cellStyle name="annee semestre 4 2 2 2 3 2 2 3 2 2 3 2 4" xfId="15708" xr:uid="{00000000-0005-0000-0000-0000196C0000}"/>
    <cellStyle name="annee semestre 4 2 2 2 3 2 2 3 2 2 3 2 4 2" xfId="13170" xr:uid="{00000000-0005-0000-0000-00001A6C0000}"/>
    <cellStyle name="annee semestre 4 2 2 2 3 2 2 3 2 2 3 2 4 2 2" xfId="34024" xr:uid="{00000000-0005-0000-0000-00001B6C0000}"/>
    <cellStyle name="annee semestre 4 2 2 2 3 2 2 3 2 2 3 2 4 3" xfId="28958" xr:uid="{00000000-0005-0000-0000-00001C6C0000}"/>
    <cellStyle name="annee semestre 4 2 2 2 3 2 2 3 2 2 3 2 5" xfId="27045" xr:uid="{00000000-0005-0000-0000-00001D6C0000}"/>
    <cellStyle name="annee semestre 4 2 2 2 3 2 2 3 2 2 4" xfId="14866" xr:uid="{00000000-0005-0000-0000-00001E6C0000}"/>
    <cellStyle name="annee semestre 4 2 2 2 3 2 2 3 2 2 4 2" xfId="9776" xr:uid="{00000000-0005-0000-0000-00001F6C0000}"/>
    <cellStyle name="annee semestre 4 2 2 2 3 2 2 3 2 2 4 2 2" xfId="33188" xr:uid="{00000000-0005-0000-0000-0000206C0000}"/>
    <cellStyle name="annee semestre 4 2 2 2 3 2 2 3 2 2 4 3" xfId="29587" xr:uid="{00000000-0005-0000-0000-0000216C0000}"/>
    <cellStyle name="annee semestre 4 2 2 2 3 2 2 3 2 2 5" xfId="21441" xr:uid="{00000000-0005-0000-0000-0000226C0000}"/>
    <cellStyle name="annee semestre 4 2 2 2 3 2 2 3 3" xfId="14987" xr:uid="{00000000-0005-0000-0000-0000236C0000}"/>
    <cellStyle name="annee semestre 4 2 2 2 3 2 2 3 3 2" xfId="19643" xr:uid="{00000000-0005-0000-0000-0000246C0000}"/>
    <cellStyle name="annee semestre 4 2 2 2 3 2 2 3 3 2 2" xfId="33307" xr:uid="{00000000-0005-0000-0000-0000256C0000}"/>
    <cellStyle name="annee semestre 4 2 2 2 3 2 2 3 3 3" xfId="26538" xr:uid="{00000000-0005-0000-0000-0000266C0000}"/>
    <cellStyle name="annee semestre 4 2 2 2 3 2 2 3 4" xfId="28058" xr:uid="{00000000-0005-0000-0000-0000276C0000}"/>
    <cellStyle name="annee semestre 4 2 2 2 3 2 2 4" xfId="708" xr:uid="{00000000-0005-0000-0000-0000286C0000}"/>
    <cellStyle name="annee semestre 4 2 2 2 3 2 2 4 2" xfId="661" xr:uid="{00000000-0005-0000-0000-0000296C0000}"/>
    <cellStyle name="annee semestre 4 2 2 2 3 2 2 4 2 2" xfId="907" xr:uid="{00000000-0005-0000-0000-00002A6C0000}"/>
    <cellStyle name="annee semestre 4 2 2 2 3 2 2 4 2 2 2" xfId="943" xr:uid="{00000000-0005-0000-0000-00002B6C0000}"/>
    <cellStyle name="annee semestre 4 2 2 2 3 2 2 4 2 2 2 2" xfId="1275" xr:uid="{00000000-0005-0000-0000-00002C6C0000}"/>
    <cellStyle name="annee semestre 4 2 2 2 3 2 2 4 2 2 2 2 2" xfId="1264" xr:uid="{00000000-0005-0000-0000-00002D6C0000}"/>
    <cellStyle name="annee semestre 4 2 2 2 3 2 2 4 2 2 2 2 2 2" xfId="1653" xr:uid="{00000000-0005-0000-0000-00002E6C0000}"/>
    <cellStyle name="annee semestre 4 2 2 2 3 2 2 4 2 2 2 2 2 2 2" xfId="1931" xr:uid="{00000000-0005-0000-0000-00002F6C0000}"/>
    <cellStyle name="annee semestre 4 2 2 2 3 2 2 4 2 2 2 2 2 2 2 2" xfId="2402" xr:uid="{00000000-0005-0000-0000-0000306C0000}"/>
    <cellStyle name="annee semestre 4 2 2 2 3 2 2 4 2 2 2 2 2 2 2 2 2" xfId="2821" xr:uid="{00000000-0005-0000-0000-0000316C0000}"/>
    <cellStyle name="annee semestre 4 2 2 2 3 2 2 4 2 2 2 2 2 2 2 2 2 2" xfId="3626" xr:uid="{00000000-0005-0000-0000-0000326C0000}"/>
    <cellStyle name="annee semestre 4 2 2 2 3 2 2 4 2 2 2 2 2 2 2 2 2 2 2" xfId="3959" xr:uid="{00000000-0005-0000-0000-0000336C0000}"/>
    <cellStyle name="annee semestre 4 2 2 2 3 2 2 4 2 2 2 2 2 2 2 2 2 2 2 2" xfId="5603" xr:uid="{00000000-0005-0000-0000-0000346C0000}"/>
    <cellStyle name="annee semestre 4 2 2 2 3 2 2 4 2 2 2 2 2 2 2 2 2 2 2 2 2" xfId="7067" xr:uid="{00000000-0005-0000-0000-0000356C0000}"/>
    <cellStyle name="annee semestre 4 2 2 2 3 2 2 4 2 2 2 2 2 2 2 2 2 2 2 2 2 2" xfId="6111" xr:uid="{00000000-0005-0000-0000-0000366C0000}"/>
    <cellStyle name="annee semestre 4 2 2 2 3 2 2 4 2 2 2 2 2 2 2 2 2 2 2 2 2 2 2" xfId="7982" xr:uid="{00000000-0005-0000-0000-0000376C0000}"/>
    <cellStyle name="annee semestre 4 2 2 2 3 2 2 4 2 2 2 2 2 2 2 2 2 2 2 2 2 2 2 2" xfId="13856" xr:uid="{00000000-0005-0000-0000-0000386C0000}"/>
    <cellStyle name="annee semestre 4 2 2 2 3 2 2 4 2 2 2 2 2 2 2 2 2 2 2 2 2 2 2 2 2" xfId="19654" xr:uid="{00000000-0005-0000-0000-0000396C0000}"/>
    <cellStyle name="annee semestre 4 2 2 2 3 2 2 4 2 2 2 2 2 2 2 2 2 2 2 2 2 2 2 2 2 2" xfId="32182" xr:uid="{00000000-0005-0000-0000-00003A6C0000}"/>
    <cellStyle name="annee semestre 4 2 2 2 3 2 2 4 2 2 2 2 2 2 2 2 2 2 2 2 2 2 2 2 3" xfId="25919" xr:uid="{00000000-0005-0000-0000-00003B6C0000}"/>
    <cellStyle name="annee semestre 4 2 2 2 3 2 2 4 2 2 2 2 2 2 2 2 2 2 2 2 2 2 2 3" xfId="25580" xr:uid="{00000000-0005-0000-0000-00003C6C0000}"/>
    <cellStyle name="annee semestre 4 2 2 2 3 2 2 4 2 2 2 2 2 2 2 2 2 2 2 2 2 2 3" xfId="16689" xr:uid="{00000000-0005-0000-0000-00003D6C0000}"/>
    <cellStyle name="annee semestre 4 2 2 2 3 2 2 4 2 2 2 2 2 2 2 2 2 2 2 2 2 2 3 2" xfId="8345" xr:uid="{00000000-0005-0000-0000-00003E6C0000}"/>
    <cellStyle name="annee semestre 4 2 2 2 3 2 2 4 2 2 2 2 2 2 2 2 2 2 2 2 2 2 3 2 2" xfId="35004" xr:uid="{00000000-0005-0000-0000-00003F6C0000}"/>
    <cellStyle name="annee semestre 4 2 2 2 3 2 2 4 2 2 2 2 2 2 2 2 2 2 2 2 2 2 3 3" xfId="24476" xr:uid="{00000000-0005-0000-0000-0000406C0000}"/>
    <cellStyle name="annee semestre 4 2 2 2 3 2 2 4 2 2 2 2 2 2 2 2 2 2 2 2 2 2 4" xfId="28529" xr:uid="{00000000-0005-0000-0000-0000416C0000}"/>
    <cellStyle name="annee semestre 4 2 2 2 3 2 2 4 2 2 2 2 2 2 2 2 2 2 2 2 2 3" xfId="11129" xr:uid="{00000000-0005-0000-0000-0000426C0000}"/>
    <cellStyle name="annee semestre 4 2 2 2 3 2 2 4 2 2 2 2 2 2 2 2 2 2 2 2 2 3 2" xfId="12505" xr:uid="{00000000-0005-0000-0000-0000436C0000}"/>
    <cellStyle name="annee semestre 4 2 2 2 3 2 2 4 2 2 2 2 2 2 2 2 2 2 2 2 2 3 2 2" xfId="14681" xr:uid="{00000000-0005-0000-0000-0000446C0000}"/>
    <cellStyle name="annee semestre 4 2 2 2 3 2 2 4 2 2 2 2 2 2 2 2 2 2 2 2 2 3 2 2 2" xfId="19147" xr:uid="{00000000-0005-0000-0000-0000456C0000}"/>
    <cellStyle name="annee semestre 4 2 2 2 3 2 2 4 2 2 2 2 2 2 2 2 2 2 2 2 2 3 2 2 2 2" xfId="33007" xr:uid="{00000000-0005-0000-0000-0000466C0000}"/>
    <cellStyle name="annee semestre 4 2 2 2 3 2 2 4 2 2 2 2 2 2 2 2 2 2 2 2 2 3 2 2 3" xfId="27259" xr:uid="{00000000-0005-0000-0000-0000476C0000}"/>
    <cellStyle name="annee semestre 4 2 2 2 3 2 2 4 2 2 2 2 2 2 2 2 2 2 2 2 2 3 2 3" xfId="24085" xr:uid="{00000000-0005-0000-0000-0000486C0000}"/>
    <cellStyle name="annee semestre 4 2 2 2 3 2 2 4 2 2 2 2 2 2 2 2 2 2 2 2 2 3 3" xfId="17677" xr:uid="{00000000-0005-0000-0000-0000496C0000}"/>
    <cellStyle name="annee semestre 4 2 2 2 3 2 2 4 2 2 2 2 2 2 2 2 2 2 2 2 2 3 3 2" xfId="20277" xr:uid="{00000000-0005-0000-0000-00004A6C0000}"/>
    <cellStyle name="annee semestre 4 2 2 2 3 2 2 4 2 2 2 2 2 2 2 2 2 2 2 2 2 3 3 2 2" xfId="35992" xr:uid="{00000000-0005-0000-0000-00004B6C0000}"/>
    <cellStyle name="annee semestre 4 2 2 2 3 2 2 4 2 2 2 2 2 2 2 2 2 2 2 2 2 3 3 3" xfId="31128" xr:uid="{00000000-0005-0000-0000-00004C6C0000}"/>
    <cellStyle name="annee semestre 4 2 2 2 3 2 2 4 2 2 2 2 2 2 2 2 2 2 2 2 2 3 4" xfId="21289" xr:uid="{00000000-0005-0000-0000-00004D6C0000}"/>
    <cellStyle name="annee semestre 4 2 2 2 3 2 2 4 2 2 2 2 2 2 2 2 2 2 2 2 3" xfId="17000" xr:uid="{00000000-0005-0000-0000-00004E6C0000}"/>
    <cellStyle name="annee semestre 4 2 2 2 3 2 2 4 2 2 2 2 2 2 2 2 2 2 2 2 3 2" xfId="9544" xr:uid="{00000000-0005-0000-0000-00004F6C0000}"/>
    <cellStyle name="annee semestre 4 2 2 2 3 2 2 4 2 2 2 2 2 2 2 2 2 2 2 2 3 2 2" xfId="35315" xr:uid="{00000000-0005-0000-0000-0000506C0000}"/>
    <cellStyle name="annee semestre 4 2 2 2 3 2 2 4 2 2 2 2 2 2 2 2 2 2 2 2 3 3" xfId="30609" xr:uid="{00000000-0005-0000-0000-0000516C0000}"/>
    <cellStyle name="annee semestre 4 2 2 2 3 2 2 4 2 2 2 2 2 2 2 2 2 2 2 2 4" xfId="21356" xr:uid="{00000000-0005-0000-0000-0000526C0000}"/>
    <cellStyle name="annee semestre 4 2 2 2 3 2 2 4 2 2 2 2 2 2 2 2 2 2 3" xfId="17347" xr:uid="{00000000-0005-0000-0000-0000536C0000}"/>
    <cellStyle name="annee semestre 4 2 2 2 3 2 2 4 2 2 2 2 2 2 2 2 2 2 3 2" xfId="8810" xr:uid="{00000000-0005-0000-0000-0000546C0000}"/>
    <cellStyle name="annee semestre 4 2 2 2 3 2 2 4 2 2 2 2 2 2 2 2 2 2 3 2 2" xfId="35662" xr:uid="{00000000-0005-0000-0000-0000556C0000}"/>
    <cellStyle name="annee semestre 4 2 2 2 3 2 2 4 2 2 2 2 2 2 2 2 2 2 3 3" xfId="21650" xr:uid="{00000000-0005-0000-0000-0000566C0000}"/>
    <cellStyle name="annee semestre 4 2 2 2 3 2 2 4 2 2 2 2 2 2 2 2 2 2 4" xfId="29082" xr:uid="{00000000-0005-0000-0000-0000576C0000}"/>
    <cellStyle name="annee semestre 4 2 2 2 3 2 2 4 2 2 2 2 2 2 2 2 3" xfId="3303" xr:uid="{00000000-0005-0000-0000-0000586C0000}"/>
    <cellStyle name="annee semestre 4 2 2 2 3 2 2 4 2 2 2 2 2 2 2 2 3 2" xfId="3731" xr:uid="{00000000-0005-0000-0000-0000596C0000}"/>
    <cellStyle name="annee semestre 4 2 2 2 3 2 2 4 2 2 2 2 2 2 2 2 3 2 2" xfId="4785" xr:uid="{00000000-0005-0000-0000-00005A6C0000}"/>
    <cellStyle name="annee semestre 4 2 2 2 3 2 2 4 2 2 2 2 2 2 2 2 3 2 2 2" xfId="6383" xr:uid="{00000000-0005-0000-0000-00005B6C0000}"/>
    <cellStyle name="annee semestre 4 2 2 2 3 2 2 4 2 2 2 2 2 2 2 2 3 2 2 2 2" xfId="5978" xr:uid="{00000000-0005-0000-0000-00005C6C0000}"/>
    <cellStyle name="annee semestre 4 2 2 2 3 2 2 4 2 2 2 2 2 2 2 2 3 2 2 2 2 2" xfId="7394" xr:uid="{00000000-0005-0000-0000-00005D6C0000}"/>
    <cellStyle name="annee semestre 4 2 2 2 3 2 2 4 2 2 2 2 2 2 2 2 3 2 2 2 2 2 2" xfId="13901" xr:uid="{00000000-0005-0000-0000-00005E6C0000}"/>
    <cellStyle name="annee semestre 4 2 2 2 3 2 2 4 2 2 2 2 2 2 2 2 3 2 2 2 2 2 2 2" xfId="11488" xr:uid="{00000000-0005-0000-0000-00005F6C0000}"/>
    <cellStyle name="annee semestre 4 2 2 2 3 2 2 4 2 2 2 2 2 2 2 2 3 2 2 2 2 2 2 2 2" xfId="32227" xr:uid="{00000000-0005-0000-0000-0000606C0000}"/>
    <cellStyle name="annee semestre 4 2 2 2 3 2 2 4 2 2 2 2 2 2 2 2 3 2 2 2 2 2 2 3" xfId="22236" xr:uid="{00000000-0005-0000-0000-0000616C0000}"/>
    <cellStyle name="annee semestre 4 2 2 2 3 2 2 4 2 2 2 2 2 2 2 2 3 2 2 2 2 2 3" xfId="24501" xr:uid="{00000000-0005-0000-0000-0000626C0000}"/>
    <cellStyle name="annee semestre 4 2 2 2 3 2 2 4 2 2 2 2 2 2 2 2 3 2 2 2 2 3" xfId="16144" xr:uid="{00000000-0005-0000-0000-0000636C0000}"/>
    <cellStyle name="annee semestre 4 2 2 2 3 2 2 4 2 2 2 2 2 2 2 2 3 2 2 2 2 3 2" xfId="12824" xr:uid="{00000000-0005-0000-0000-0000646C0000}"/>
    <cellStyle name="annee semestre 4 2 2 2 3 2 2 4 2 2 2 2 2 2 2 2 3 2 2 2 2 3 2 2" xfId="34459" xr:uid="{00000000-0005-0000-0000-0000656C0000}"/>
    <cellStyle name="annee semestre 4 2 2 2 3 2 2 4 2 2 2 2 2 2 2 2 3 2 2 2 2 3 3" xfId="29700" xr:uid="{00000000-0005-0000-0000-0000666C0000}"/>
    <cellStyle name="annee semestre 4 2 2 2 3 2 2 4 2 2 2 2 2 2 2 2 3 2 2 2 2 4" xfId="25018" xr:uid="{00000000-0005-0000-0000-0000676C0000}"/>
    <cellStyle name="annee semestre 4 2 2 2 3 2 2 4 2 2 2 2 2 2 2 2 3 2 2 2 3" xfId="10541" xr:uid="{00000000-0005-0000-0000-0000686C0000}"/>
    <cellStyle name="annee semestre 4 2 2 2 3 2 2 4 2 2 2 2 2 2 2 2 3 2 2 2 3 2" xfId="12241" xr:uid="{00000000-0005-0000-0000-0000696C0000}"/>
    <cellStyle name="annee semestre 4 2 2 2 3 2 2 4 2 2 2 2 2 2 2 2 3 2 2 2 3 2 2" xfId="13676" xr:uid="{00000000-0005-0000-0000-00006A6C0000}"/>
    <cellStyle name="annee semestre 4 2 2 2 3 2 2 4 2 2 2 2 2 2 2 2 3 2 2 2 3 2 2 2" xfId="10059" xr:uid="{00000000-0005-0000-0000-00006B6C0000}"/>
    <cellStyle name="annee semestre 4 2 2 2 3 2 2 4 2 2 2 2 2 2 2 2 3 2 2 2 3 2 2 2 2" xfId="32002" xr:uid="{00000000-0005-0000-0000-00006C6C0000}"/>
    <cellStyle name="annee semestre 4 2 2 2 3 2 2 4 2 2 2 2 2 2 2 2 3 2 2 2 3 2 2 3" xfId="26649" xr:uid="{00000000-0005-0000-0000-00006D6C0000}"/>
    <cellStyle name="annee semestre 4 2 2 2 3 2 2 4 2 2 2 2 2 2 2 2 3 2 2 2 3 2 3" xfId="22739" xr:uid="{00000000-0005-0000-0000-00006E6C0000}"/>
    <cellStyle name="annee semestre 4 2 2 2 3 2 2 4 2 2 2 2 2 2 2 2 3 2 2 2 3 3" xfId="18271" xr:uid="{00000000-0005-0000-0000-00006F6C0000}"/>
    <cellStyle name="annee semestre 4 2 2 2 3 2 2 4 2 2 2 2 2 2 2 2 3 2 2 2 3 3 2" xfId="13063" xr:uid="{00000000-0005-0000-0000-0000706C0000}"/>
    <cellStyle name="annee semestre 4 2 2 2 3 2 2 4 2 2 2 2 2 2 2 2 3 2 2 2 3 3 2 2" xfId="36586" xr:uid="{00000000-0005-0000-0000-0000716C0000}"/>
    <cellStyle name="annee semestre 4 2 2 2 3 2 2 4 2 2 2 2 2 2 2 2 3 2 2 2 3 3 3" xfId="20688" xr:uid="{00000000-0005-0000-0000-0000726C0000}"/>
    <cellStyle name="annee semestre 4 2 2 2 3 2 2 4 2 2 2 2 2 2 2 2 3 2 2 2 3 4" xfId="24558" xr:uid="{00000000-0005-0000-0000-0000736C0000}"/>
    <cellStyle name="annee semestre 4 2 2 2 3 2 2 4 2 2 2 2 2 2 2 2 3 2 2 3" xfId="18248" xr:uid="{00000000-0005-0000-0000-0000746C0000}"/>
    <cellStyle name="annee semestre 4 2 2 2 3 2 2 4 2 2 2 2 2 2 2 2 3 2 2 3 2" xfId="8654" xr:uid="{00000000-0005-0000-0000-0000756C0000}"/>
    <cellStyle name="annee semestre 4 2 2 2 3 2 2 4 2 2 2 2 2 2 2 2 3 2 2 3 2 2" xfId="36563" xr:uid="{00000000-0005-0000-0000-0000766C0000}"/>
    <cellStyle name="annee semestre 4 2 2 2 3 2 2 4 2 2 2 2 2 2 2 2 3 2 2 3 3" xfId="25079" xr:uid="{00000000-0005-0000-0000-0000776C0000}"/>
    <cellStyle name="annee semestre 4 2 2 2 3 2 2 4 2 2 2 2 2 2 2 2 3 2 2 4" xfId="21915" xr:uid="{00000000-0005-0000-0000-0000786C0000}"/>
    <cellStyle name="annee semestre 4 2 2 2 3 2 2 4 2 2 2 2 2 2 2 2 3 3" xfId="17446" xr:uid="{00000000-0005-0000-0000-0000796C0000}"/>
    <cellStyle name="annee semestre 4 2 2 2 3 2 2 4 2 2 2 2 2 2 2 2 3 3 2" xfId="11772" xr:uid="{00000000-0005-0000-0000-00007A6C0000}"/>
    <cellStyle name="annee semestre 4 2 2 2 3 2 2 4 2 2 2 2 2 2 2 2 3 3 2 2" xfId="35761" xr:uid="{00000000-0005-0000-0000-00007B6C0000}"/>
    <cellStyle name="annee semestre 4 2 2 2 3 2 2 4 2 2 2 2 2 2 2 2 3 3 3" xfId="30146" xr:uid="{00000000-0005-0000-0000-00007C6C0000}"/>
    <cellStyle name="annee semestre 4 2 2 2 3 2 2 4 2 2 2 2 2 2 2 2 3 4" xfId="22322" xr:uid="{00000000-0005-0000-0000-00007D6C0000}"/>
    <cellStyle name="annee semestre 4 2 2 2 3 2 2 4 2 2 2 2 2 2 3" xfId="2554" xr:uid="{00000000-0005-0000-0000-00007E6C0000}"/>
    <cellStyle name="annee semestre 4 2 2 2 3 2 2 4 2 2 2 2 2 2 3 2" xfId="2746" xr:uid="{00000000-0005-0000-0000-00007F6C0000}"/>
    <cellStyle name="annee semestre 4 2 2 2 3 2 2 4 2 2 2 2 2 2 3 2 2" xfId="4180" xr:uid="{00000000-0005-0000-0000-0000806C0000}"/>
    <cellStyle name="annee semestre 4 2 2 2 3 2 2 4 2 2 2 2 2 2 3 2 2 2" xfId="4654" xr:uid="{00000000-0005-0000-0000-0000816C0000}"/>
    <cellStyle name="annee semestre 4 2 2 2 3 2 2 4 2 2 2 2 2 2 3 2 2 2 2" xfId="5212" xr:uid="{00000000-0005-0000-0000-0000826C0000}"/>
    <cellStyle name="annee semestre 4 2 2 2 3 2 2 4 2 2 2 2 2 2 3 2 2 2 2 2" xfId="7065" xr:uid="{00000000-0005-0000-0000-0000836C0000}"/>
    <cellStyle name="annee semestre 4 2 2 2 3 2 2 4 2 2 2 2 2 2 3 2 2 2 2 2 2" xfId="7227" xr:uid="{00000000-0005-0000-0000-0000846C0000}"/>
    <cellStyle name="annee semestre 4 2 2 2 3 2 2 4 2 2 2 2 2 2 3 2 2 2 2 2 2 2" xfId="7980" xr:uid="{00000000-0005-0000-0000-0000856C0000}"/>
    <cellStyle name="annee semestre 4 2 2 2 3 2 2 4 2 2 2 2 2 2 3 2 2 2 2 2 2 2 2" xfId="13229" xr:uid="{00000000-0005-0000-0000-0000866C0000}"/>
    <cellStyle name="annee semestre 4 2 2 2 3 2 2 4 2 2 2 2 2 2 3 2 2 2 2 2 2 2 2 2" xfId="19542" xr:uid="{00000000-0005-0000-0000-0000876C0000}"/>
    <cellStyle name="annee semestre 4 2 2 2 3 2 2 4 2 2 2 2 2 2 3 2 2 2 2 2 2 2 2 2 2" xfId="31555" xr:uid="{00000000-0005-0000-0000-0000886C0000}"/>
    <cellStyle name="annee semestre 4 2 2 2 3 2 2 4 2 2 2 2 2 2 3 2 2 2 2 2 2 2 2 3" xfId="28134" xr:uid="{00000000-0005-0000-0000-0000896C0000}"/>
    <cellStyle name="annee semestre 4 2 2 2 3 2 2 4 2 2 2 2 2 2 3 2 2 2 2 2 2 2 3" xfId="31405" xr:uid="{00000000-0005-0000-0000-00008A6C0000}"/>
    <cellStyle name="annee semestre 4 2 2 2 3 2 2 4 2 2 2 2 2 2 3 2 2 2 2 2 2 3" xfId="18073" xr:uid="{00000000-0005-0000-0000-00008B6C0000}"/>
    <cellStyle name="annee semestre 4 2 2 2 3 2 2 4 2 2 2 2 2 2 3 2 2 2 2 2 2 3 2" xfId="8476" xr:uid="{00000000-0005-0000-0000-00008C6C0000}"/>
    <cellStyle name="annee semestre 4 2 2 2 3 2 2 4 2 2 2 2 2 2 3 2 2 2 2 2 2 3 2 2" xfId="36388" xr:uid="{00000000-0005-0000-0000-00008D6C0000}"/>
    <cellStyle name="annee semestre 4 2 2 2 3 2 2 4 2 2 2 2 2 2 3 2 2 2 2 2 2 3 3" xfId="22688" xr:uid="{00000000-0005-0000-0000-00008E6C0000}"/>
    <cellStyle name="annee semestre 4 2 2 2 3 2 2 4 2 2 2 2 2 2 3 2 2 2 2 2 2 4" xfId="21062" xr:uid="{00000000-0005-0000-0000-00008F6C0000}"/>
    <cellStyle name="annee semestre 4 2 2 2 3 2 2 4 2 2 2 2 2 2 3 2 2 2 2 2 3" xfId="11127" xr:uid="{00000000-0005-0000-0000-0000906C0000}"/>
    <cellStyle name="annee semestre 4 2 2 2 3 2 2 4 2 2 2 2 2 2 3 2 2 2 2 2 3 2" xfId="12503" xr:uid="{00000000-0005-0000-0000-0000916C0000}"/>
    <cellStyle name="annee semestre 4 2 2 2 3 2 2 4 2 2 2 2 2 2 3 2 2 2 2 2 3 2 2" xfId="14679" xr:uid="{00000000-0005-0000-0000-0000926C0000}"/>
    <cellStyle name="annee semestre 4 2 2 2 3 2 2 4 2 2 2 2 2 2 3 2 2 2 2 2 3 2 2 2" xfId="20118" xr:uid="{00000000-0005-0000-0000-0000936C0000}"/>
    <cellStyle name="annee semestre 4 2 2 2 3 2 2 4 2 2 2 2 2 2 3 2 2 2 2 2 3 2 2 2 2" xfId="33005" xr:uid="{00000000-0005-0000-0000-0000946C0000}"/>
    <cellStyle name="annee semestre 4 2 2 2 3 2 2 4 2 2 2 2 2 2 3 2 2 2 2 2 3 2 2 3" xfId="30419" xr:uid="{00000000-0005-0000-0000-0000956C0000}"/>
    <cellStyle name="annee semestre 4 2 2 2 3 2 2 4 2 2 2 2 2 2 3 2 2 2 2 2 3 2 3" xfId="29757" xr:uid="{00000000-0005-0000-0000-0000966C0000}"/>
    <cellStyle name="annee semestre 4 2 2 2 3 2 2 4 2 2 2 2 2 2 3 2 2 2 2 2 3 3" xfId="17333" xr:uid="{00000000-0005-0000-0000-0000976C0000}"/>
    <cellStyle name="annee semestre 4 2 2 2 3 2 2 4 2 2 2 2 2 2 3 2 2 2 2 2 3 3 2" xfId="9541" xr:uid="{00000000-0005-0000-0000-0000986C0000}"/>
    <cellStyle name="annee semestre 4 2 2 2 3 2 2 4 2 2 2 2 2 2 3 2 2 2 2 2 3 3 2 2" xfId="35648" xr:uid="{00000000-0005-0000-0000-0000996C0000}"/>
    <cellStyle name="annee semestre 4 2 2 2 3 2 2 4 2 2 2 2 2 2 3 2 2 2 2 2 3 3 3" xfId="23431" xr:uid="{00000000-0005-0000-0000-00009A6C0000}"/>
    <cellStyle name="annee semestre 4 2 2 2 3 2 2 4 2 2 2 2 2 2 3 2 2 2 2 2 3 4" xfId="27052" xr:uid="{00000000-0005-0000-0000-00009B6C0000}"/>
    <cellStyle name="annee semestre 4 2 2 2 3 2 2 4 2 2 2 2 2 2 3 2 2 2 2 3" xfId="16563" xr:uid="{00000000-0005-0000-0000-00009C6C0000}"/>
    <cellStyle name="annee semestre 4 2 2 2 3 2 2 4 2 2 2 2 2 2 3 2 2 2 2 3 2" xfId="19675" xr:uid="{00000000-0005-0000-0000-00009D6C0000}"/>
    <cellStyle name="annee semestre 4 2 2 2 3 2 2 4 2 2 2 2 2 2 3 2 2 2 2 3 2 2" xfId="34878" xr:uid="{00000000-0005-0000-0000-00009E6C0000}"/>
    <cellStyle name="annee semestre 4 2 2 2 3 2 2 4 2 2 2 2 2 2 3 2 2 2 2 3 3" xfId="21109" xr:uid="{00000000-0005-0000-0000-00009F6C0000}"/>
    <cellStyle name="annee semestre 4 2 2 2 3 2 2 4 2 2 2 2 2 2 3 2 2 2 2 4" xfId="23336" xr:uid="{00000000-0005-0000-0000-0000A06C0000}"/>
    <cellStyle name="annee semestre 4 2 2 2 3 2 2 4 2 2 2 2 2 2 3 2 2 3" xfId="15771" xr:uid="{00000000-0005-0000-0000-0000A16C0000}"/>
    <cellStyle name="annee semestre 4 2 2 2 3 2 2 4 2 2 2 2 2 2 3 2 2 3 2" xfId="19799" xr:uid="{00000000-0005-0000-0000-0000A26C0000}"/>
    <cellStyle name="annee semestre 4 2 2 2 3 2 2 4 2 2 2 2 2 2 3 2 2 3 2 2" xfId="34087" xr:uid="{00000000-0005-0000-0000-0000A36C0000}"/>
    <cellStyle name="annee semestre 4 2 2 2 3 2 2 4 2 2 2 2 2 2 3 2 2 3 3" xfId="31170" xr:uid="{00000000-0005-0000-0000-0000A46C0000}"/>
    <cellStyle name="annee semestre 4 2 2 2 3 2 2 4 2 2 2 2 2 2 3 2 2 4" xfId="28684" xr:uid="{00000000-0005-0000-0000-0000A56C0000}"/>
    <cellStyle name="annee semestre 4 2 2 2 3 2 2 4 2 2 2 2 2 2 3 3" xfId="3140" xr:uid="{00000000-0005-0000-0000-0000A66C0000}"/>
    <cellStyle name="annee semestre 4 2 2 2 3 2 2 4 2 2 2 2 2 2 3 3 2" xfId="3905" xr:uid="{00000000-0005-0000-0000-0000A76C0000}"/>
    <cellStyle name="annee semestre 4 2 2 2 3 2 2 4 2 2 2 2 2 2 3 3 2 2" xfId="5018" xr:uid="{00000000-0005-0000-0000-0000A86C0000}"/>
    <cellStyle name="annee semestre 4 2 2 2 3 2 2 4 2 2 2 2 2 2 3 3 2 2 2" xfId="6829" xr:uid="{00000000-0005-0000-0000-0000A96C0000}"/>
    <cellStyle name="annee semestre 4 2 2 2 3 2 2 4 2 2 2 2 2 2 3 3 2 2 2 2" xfId="7263" xr:uid="{00000000-0005-0000-0000-0000AA6C0000}"/>
    <cellStyle name="annee semestre 4 2 2 2 3 2 2 4 2 2 2 2 2 2 3 3 2 2 2 2 2" xfId="7840" xr:uid="{00000000-0005-0000-0000-0000AB6C0000}"/>
    <cellStyle name="annee semestre 4 2 2 2 3 2 2 4 2 2 2 2 2 2 3 3 2 2 2 2 2 2" xfId="14087" xr:uid="{00000000-0005-0000-0000-0000AC6C0000}"/>
    <cellStyle name="annee semestre 4 2 2 2 3 2 2 4 2 2 2 2 2 2 3 3 2 2 2 2 2 2 2" xfId="18772" xr:uid="{00000000-0005-0000-0000-0000AD6C0000}"/>
    <cellStyle name="annee semestre 4 2 2 2 3 2 2 4 2 2 2 2 2 2 3 3 2 2 2 2 2 2 2 2" xfId="32413" xr:uid="{00000000-0005-0000-0000-0000AE6C0000}"/>
    <cellStyle name="annee semestre 4 2 2 2 3 2 2 4 2 2 2 2 2 2 3 3 2 2 2 2 2 2 3" xfId="26947" xr:uid="{00000000-0005-0000-0000-0000AF6C0000}"/>
    <cellStyle name="annee semestre 4 2 2 2 3 2 2 4 2 2 2 2 2 2 3 3 2 2 2 2 2 3" xfId="31307" xr:uid="{00000000-0005-0000-0000-0000B06C0000}"/>
    <cellStyle name="annee semestre 4 2 2 2 3 2 2 4 2 2 2 2 2 2 3 3 2 2 2 2 3" xfId="17319" xr:uid="{00000000-0005-0000-0000-0000B16C0000}"/>
    <cellStyle name="annee semestre 4 2 2 2 3 2 2 4 2 2 2 2 2 2 3 3 2 2 2 2 3 2" xfId="10163" xr:uid="{00000000-0005-0000-0000-0000B26C0000}"/>
    <cellStyle name="annee semestre 4 2 2 2 3 2 2 4 2 2 2 2 2 2 3 3 2 2 2 2 3 2 2" xfId="35634" xr:uid="{00000000-0005-0000-0000-0000B36C0000}"/>
    <cellStyle name="annee semestre 4 2 2 2 3 2 2 4 2 2 2 2 2 2 3 3 2 2 2 2 3 3" xfId="31323" xr:uid="{00000000-0005-0000-0000-0000B46C0000}"/>
    <cellStyle name="annee semestre 4 2 2 2 3 2 2 4 2 2 2 2 2 2 3 3 2 2 2 2 4" xfId="24596" xr:uid="{00000000-0005-0000-0000-0000B56C0000}"/>
    <cellStyle name="annee semestre 4 2 2 2 3 2 2 4 2 2 2 2 2 2 3 3 2 2 2 3" xfId="10987" xr:uid="{00000000-0005-0000-0000-0000B66C0000}"/>
    <cellStyle name="annee semestre 4 2 2 2 3 2 2 4 2 2 2 2 2 2 3 3 2 2 2 3 2" xfId="11944" xr:uid="{00000000-0005-0000-0000-0000B76C0000}"/>
    <cellStyle name="annee semestre 4 2 2 2 3 2 2 4 2 2 2 2 2 2 3 3 2 2 2 3 2 2" xfId="13292" xr:uid="{00000000-0005-0000-0000-0000B86C0000}"/>
    <cellStyle name="annee semestre 4 2 2 2 3 2 2 4 2 2 2 2 2 2 3 3 2 2 2 3 2 2 2" xfId="8613" xr:uid="{00000000-0005-0000-0000-0000B96C0000}"/>
    <cellStyle name="annee semestre 4 2 2 2 3 2 2 4 2 2 2 2 2 2 3 3 2 2 2 3 2 2 2 2" xfId="31618" xr:uid="{00000000-0005-0000-0000-0000BA6C0000}"/>
    <cellStyle name="annee semestre 4 2 2 2 3 2 2 4 2 2 2 2 2 2 3 3 2 2 2 3 2 2 3" xfId="30348" xr:uid="{00000000-0005-0000-0000-0000BB6C0000}"/>
    <cellStyle name="annee semestre 4 2 2 2 3 2 2 4 2 2 2 2 2 2 3 3 2 2 2 3 2 3" xfId="28620" xr:uid="{00000000-0005-0000-0000-0000BC6C0000}"/>
    <cellStyle name="annee semestre 4 2 2 2 3 2 2 4 2 2 2 2 2 2 3 3 2 2 2 3 3" xfId="18279" xr:uid="{00000000-0005-0000-0000-0000BD6C0000}"/>
    <cellStyle name="annee semestre 4 2 2 2 3 2 2 4 2 2 2 2 2 2 3 3 2 2 2 3 3 2" xfId="11470" xr:uid="{00000000-0005-0000-0000-0000BE6C0000}"/>
    <cellStyle name="annee semestre 4 2 2 2 3 2 2 4 2 2 2 2 2 2 3 3 2 2 2 3 3 2 2" xfId="36594" xr:uid="{00000000-0005-0000-0000-0000BF6C0000}"/>
    <cellStyle name="annee semestre 4 2 2 2 3 2 2 4 2 2 2 2 2 2 3 3 2 2 2 3 3 3" xfId="21172" xr:uid="{00000000-0005-0000-0000-0000C06C0000}"/>
    <cellStyle name="annee semestre 4 2 2 2 3 2 2 4 2 2 2 2 2 2 3 3 2 2 2 3 4" xfId="28906" xr:uid="{00000000-0005-0000-0000-0000C16C0000}"/>
    <cellStyle name="annee semestre 4 2 2 2 3 2 2 4 2 2 2 2 2 2 3 3 2 2 3" xfId="15232" xr:uid="{00000000-0005-0000-0000-0000C26C0000}"/>
    <cellStyle name="annee semestre 4 2 2 2 3 2 2 4 2 2 2 2 2 2 3 3 2 2 3 2" xfId="18689" xr:uid="{00000000-0005-0000-0000-0000C36C0000}"/>
    <cellStyle name="annee semestre 4 2 2 2 3 2 2 4 2 2 2 2 2 2 3 3 2 2 3 2 2" xfId="33551" xr:uid="{00000000-0005-0000-0000-0000C46C0000}"/>
    <cellStyle name="annee semestre 4 2 2 2 3 2 2 4 2 2 2 2 2 2 3 3 2 2 3 3" xfId="24800" xr:uid="{00000000-0005-0000-0000-0000C56C0000}"/>
    <cellStyle name="annee semestre 4 2 2 2 3 2 2 4 2 2 2 2 2 2 3 3 2 2 4" xfId="23136" xr:uid="{00000000-0005-0000-0000-0000C66C0000}"/>
    <cellStyle name="annee semestre 4 2 2 2 3 2 2 4 2 2 2 2 2 2 3 3 3" xfId="16909" xr:uid="{00000000-0005-0000-0000-0000C76C0000}"/>
    <cellStyle name="annee semestre 4 2 2 2 3 2 2 4 2 2 2 2 2 2 3 3 3 2" xfId="9565" xr:uid="{00000000-0005-0000-0000-0000C86C0000}"/>
    <cellStyle name="annee semestre 4 2 2 2 3 2 2 4 2 2 2 2 2 2 3 3 3 2 2" xfId="35224" xr:uid="{00000000-0005-0000-0000-0000C96C0000}"/>
    <cellStyle name="annee semestre 4 2 2 2 3 2 2 4 2 2 2 2 2 2 3 3 3 3" xfId="23123" xr:uid="{00000000-0005-0000-0000-0000CA6C0000}"/>
    <cellStyle name="annee semestre 4 2 2 2 3 2 2 4 2 2 2 2 2 2 3 3 4" xfId="21642" xr:uid="{00000000-0005-0000-0000-0000CB6C0000}"/>
    <cellStyle name="annee semestre 4 2 2 2 3 2 2 4 2 2 2 2 2 2 4" xfId="16592" xr:uid="{00000000-0005-0000-0000-0000CC6C0000}"/>
    <cellStyle name="annee semestre 4 2 2 2 3 2 2 4 2 2 2 2 2 2 4 2" xfId="8902" xr:uid="{00000000-0005-0000-0000-0000CD6C0000}"/>
    <cellStyle name="annee semestre 4 2 2 2 3 2 2 4 2 2 2 2 2 2 4 2 2" xfId="34907" xr:uid="{00000000-0005-0000-0000-0000CE6C0000}"/>
    <cellStyle name="annee semestre 4 2 2 2 3 2 2 4 2 2 2 2 2 2 4 3" xfId="31060" xr:uid="{00000000-0005-0000-0000-0000CF6C0000}"/>
    <cellStyle name="annee semestre 4 2 2 2 3 2 2 4 2 2 2 2 2 2 5" xfId="23221" xr:uid="{00000000-0005-0000-0000-0000D06C0000}"/>
    <cellStyle name="annee semestre 4 2 2 2 3 2 2 4 2 2 2 2 3" xfId="18236" xr:uid="{00000000-0005-0000-0000-0000D16C0000}"/>
    <cellStyle name="annee semestre 4 2 2 2 3 2 2 4 2 2 2 2 3 2" xfId="20097" xr:uid="{00000000-0005-0000-0000-0000D26C0000}"/>
    <cellStyle name="annee semestre 4 2 2 2 3 2 2 4 2 2 2 2 3 2 2" xfId="36551" xr:uid="{00000000-0005-0000-0000-0000D36C0000}"/>
    <cellStyle name="annee semestre 4 2 2 2 3 2 2 4 2 2 2 2 3 3" xfId="30163" xr:uid="{00000000-0005-0000-0000-0000D46C0000}"/>
    <cellStyle name="annee semestre 4 2 2 2 3 2 2 4 2 2 2 2 4" xfId="27758" xr:uid="{00000000-0005-0000-0000-0000D56C0000}"/>
    <cellStyle name="annee semestre 4 2 2 2 3 2 2 4 2 2 2 3" xfId="1389" xr:uid="{00000000-0005-0000-0000-0000D66C0000}"/>
    <cellStyle name="annee semestre 4 2 2 2 3 2 2 4 2 2 2 3 2" xfId="1716" xr:uid="{00000000-0005-0000-0000-0000D76C0000}"/>
    <cellStyle name="annee semestre 4 2 2 2 3 2 2 4 2 2 2 3 2 2" xfId="1994" xr:uid="{00000000-0005-0000-0000-0000D86C0000}"/>
    <cellStyle name="annee semestre 4 2 2 2 3 2 2 4 2 2 2 3 2 2 2" xfId="2184" xr:uid="{00000000-0005-0000-0000-0000D96C0000}"/>
    <cellStyle name="annee semestre 4 2 2 2 3 2 2 4 2 2 2 3 2 2 2 2" xfId="2884" xr:uid="{00000000-0005-0000-0000-0000DA6C0000}"/>
    <cellStyle name="annee semestre 4 2 2 2 3 2 2 4 2 2 2 3 2 2 2 2 2" xfId="4186" xr:uid="{00000000-0005-0000-0000-0000DB6C0000}"/>
    <cellStyle name="annee semestre 4 2 2 2 3 2 2 4 2 2 2 3 2 2 2 2 2 2" xfId="4660" xr:uid="{00000000-0005-0000-0000-0000DC6C0000}"/>
    <cellStyle name="annee semestre 4 2 2 2 3 2 2 4 2 2 2 3 2 2 2 2 2 2 2" xfId="5348" xr:uid="{00000000-0005-0000-0000-0000DD6C0000}"/>
    <cellStyle name="annee semestre 4 2 2 2 3 2 2 4 2 2 2 3 2 2 2 2 2 2 2 2" xfId="6796" xr:uid="{00000000-0005-0000-0000-0000DE6C0000}"/>
    <cellStyle name="annee semestre 4 2 2 2 3 2 2 4 2 2 2 3 2 2 2 2 2 2 2 2 2" xfId="7218" xr:uid="{00000000-0005-0000-0000-0000DF6C0000}"/>
    <cellStyle name="annee semestre 4 2 2 2 3 2 2 4 2 2 2 3 2 2 2 2 2 2 2 2 2 2" xfId="7807" xr:uid="{00000000-0005-0000-0000-0000E06C0000}"/>
    <cellStyle name="annee semestre 4 2 2 2 3 2 2 4 2 2 2 3 2 2 2 2 2 2 2 2 2 2 2" xfId="13224" xr:uid="{00000000-0005-0000-0000-0000E16C0000}"/>
    <cellStyle name="annee semestre 4 2 2 2 3 2 2 4 2 2 2 3 2 2 2 2 2 2 2 2 2 2 2 2" xfId="18663" xr:uid="{00000000-0005-0000-0000-0000E26C0000}"/>
    <cellStyle name="annee semestre 4 2 2 2 3 2 2 4 2 2 2 3 2 2 2 2 2 2 2 2 2 2 2 2 2" xfId="31550" xr:uid="{00000000-0005-0000-0000-0000E36C0000}"/>
    <cellStyle name="annee semestre 4 2 2 2 3 2 2 4 2 2 2 3 2 2 2 2 2 2 2 2 2 2 2 3" xfId="20998" xr:uid="{00000000-0005-0000-0000-0000E46C0000}"/>
    <cellStyle name="annee semestre 4 2 2 2 3 2 2 4 2 2 2 3 2 2 2 2 2 2 2 2 2 2 3" xfId="22264" xr:uid="{00000000-0005-0000-0000-0000E56C0000}"/>
    <cellStyle name="annee semestre 4 2 2 2 3 2 2 4 2 2 2 3 2 2 2 2 2 2 2 2 2 3" xfId="18123" xr:uid="{00000000-0005-0000-0000-0000E66C0000}"/>
    <cellStyle name="annee semestre 4 2 2 2 3 2 2 4 2 2 2 3 2 2 2 2 2 2 2 2 2 3 2" xfId="20048" xr:uid="{00000000-0005-0000-0000-0000E76C0000}"/>
    <cellStyle name="annee semestre 4 2 2 2 3 2 2 4 2 2 2 3 2 2 2 2 2 2 2 2 2 3 2 2" xfId="36438" xr:uid="{00000000-0005-0000-0000-0000E86C0000}"/>
    <cellStyle name="annee semestre 4 2 2 2 3 2 2 4 2 2 2 3 2 2 2 2 2 2 2 2 2 3 3" xfId="29896" xr:uid="{00000000-0005-0000-0000-0000E96C0000}"/>
    <cellStyle name="annee semestre 4 2 2 2 3 2 2 4 2 2 2 3 2 2 2 2 2 2 2 2 2 4" xfId="26515" xr:uid="{00000000-0005-0000-0000-0000EA6C0000}"/>
    <cellStyle name="annee semestre 4 2 2 2 3 2 2 4 2 2 2 3 2 2 2 2 2 2 2 2 3" xfId="10954" xr:uid="{00000000-0005-0000-0000-0000EB6C0000}"/>
    <cellStyle name="annee semestre 4 2 2 2 3 2 2 4 2 2 2 3 2 2 2 2 2 2 2 2 3 2" xfId="11894" xr:uid="{00000000-0005-0000-0000-0000EC6C0000}"/>
    <cellStyle name="annee semestre 4 2 2 2 3 2 2 4 2 2 2 3 2 2 2 2 2 2 2 2 3 2 2" xfId="13476" xr:uid="{00000000-0005-0000-0000-0000ED6C0000}"/>
    <cellStyle name="annee semestre 4 2 2 2 3 2 2 4 2 2 2 3 2 2 2 2 2 2 2 2 3 2 2 2" xfId="9660" xr:uid="{00000000-0005-0000-0000-0000EE6C0000}"/>
    <cellStyle name="annee semestre 4 2 2 2 3 2 2 4 2 2 2 3 2 2 2 2 2 2 2 2 3 2 2 2 2" xfId="31802" xr:uid="{00000000-0005-0000-0000-0000EF6C0000}"/>
    <cellStyle name="annee semestre 4 2 2 2 3 2 2 4 2 2 2 3 2 2 2 2 2 2 2 2 3 2 2 3" xfId="20619" xr:uid="{00000000-0005-0000-0000-0000F06C0000}"/>
    <cellStyle name="annee semestre 4 2 2 2 3 2 2 4 2 2 2 3 2 2 2 2 2 2 2 2 3 2 3" xfId="29497" xr:uid="{00000000-0005-0000-0000-0000F16C0000}"/>
    <cellStyle name="annee semestre 4 2 2 2 3 2 2 4 2 2 2 3 2 2 2 2 2 2 2 2 3 3" xfId="15352" xr:uid="{00000000-0005-0000-0000-0000F26C0000}"/>
    <cellStyle name="annee semestre 4 2 2 2 3 2 2 4 2 2 2 3 2 2 2 2 2 2 2 2 3 3 2" xfId="10399" xr:uid="{00000000-0005-0000-0000-0000F36C0000}"/>
    <cellStyle name="annee semestre 4 2 2 2 3 2 2 4 2 2 2 3 2 2 2 2 2 2 2 2 3 3 2 2" xfId="33671" xr:uid="{00000000-0005-0000-0000-0000F46C0000}"/>
    <cellStyle name="annee semestre 4 2 2 2 3 2 2 4 2 2 2 3 2 2 2 2 2 2 2 2 3 3 3" xfId="29418" xr:uid="{00000000-0005-0000-0000-0000F56C0000}"/>
    <cellStyle name="annee semestre 4 2 2 2 3 2 2 4 2 2 2 3 2 2 2 2 2 2 2 2 3 4" xfId="24485" xr:uid="{00000000-0005-0000-0000-0000F66C0000}"/>
    <cellStyle name="annee semestre 4 2 2 2 3 2 2 4 2 2 2 3 2 2 2 2 2 2 2 3" xfId="18424" xr:uid="{00000000-0005-0000-0000-0000F76C0000}"/>
    <cellStyle name="annee semestre 4 2 2 2 3 2 2 4 2 2 2 3 2 2 2 2 2 2 2 3 2" xfId="8404" xr:uid="{00000000-0005-0000-0000-0000F86C0000}"/>
    <cellStyle name="annee semestre 4 2 2 2 3 2 2 4 2 2 2 3 2 2 2 2 2 2 2 3 2 2" xfId="36739" xr:uid="{00000000-0005-0000-0000-0000F96C0000}"/>
    <cellStyle name="annee semestre 4 2 2 2 3 2 2 4 2 2 2 3 2 2 2 2 2 2 2 3 3" xfId="27977" xr:uid="{00000000-0005-0000-0000-0000FA6C0000}"/>
    <cellStyle name="annee semestre 4 2 2 2 3 2 2 4 2 2 2 3 2 2 2 2 2 2 2 4" xfId="24853" xr:uid="{00000000-0005-0000-0000-0000FB6C0000}"/>
    <cellStyle name="annee semestre 4 2 2 2 3 2 2 4 2 2 2 3 2 2 2 2 2 3" xfId="16908" xr:uid="{00000000-0005-0000-0000-0000FC6C0000}"/>
    <cellStyle name="annee semestre 4 2 2 2 3 2 2 4 2 2 2 3 2 2 2 2 2 3 2" xfId="9410" xr:uid="{00000000-0005-0000-0000-0000FD6C0000}"/>
    <cellStyle name="annee semestre 4 2 2 2 3 2 2 4 2 2 2 3 2 2 2 2 2 3 2 2" xfId="35223" xr:uid="{00000000-0005-0000-0000-0000FE6C0000}"/>
    <cellStyle name="annee semestre 4 2 2 2 3 2 2 4 2 2 2 3 2 2 2 2 2 3 3" xfId="21861" xr:uid="{00000000-0005-0000-0000-0000FF6C0000}"/>
    <cellStyle name="annee semestre 4 2 2 2 3 2 2 4 2 2 2 3 2 2 2 2 2 4" xfId="21577" xr:uid="{00000000-0005-0000-0000-0000006D0000}"/>
    <cellStyle name="annee semestre 4 2 2 2 3 2 2 4 2 2 2 3 2 2 2 3" xfId="3366" xr:uid="{00000000-0005-0000-0000-0000016D0000}"/>
    <cellStyle name="annee semestre 4 2 2 2 3 2 2 4 2 2 2 3 2 2 2 3 2" xfId="4345" xr:uid="{00000000-0005-0000-0000-0000026D0000}"/>
    <cellStyle name="annee semestre 4 2 2 2 3 2 2 4 2 2 2 3 2 2 2 3 2 2" xfId="5788" xr:uid="{00000000-0005-0000-0000-0000036D0000}"/>
    <cellStyle name="annee semestre 4 2 2 2 3 2 2 4 2 2 2 3 2 2 2 3 2 2 2" xfId="6280" xr:uid="{00000000-0005-0000-0000-0000046D0000}"/>
    <cellStyle name="annee semestre 4 2 2 2 3 2 2 4 2 2 2 3 2 2 2 3 2 2 2 2" xfId="5682" xr:uid="{00000000-0005-0000-0000-0000056D0000}"/>
    <cellStyle name="annee semestre 4 2 2 2 3 2 2 4 2 2 2 3 2 2 2 3 2 2 2 2 2" xfId="7303" xr:uid="{00000000-0005-0000-0000-0000066D0000}"/>
    <cellStyle name="annee semestre 4 2 2 2 3 2 2 4 2 2 2 3 2 2 2 3 2 2 2 2 2 2" xfId="13944" xr:uid="{00000000-0005-0000-0000-0000076D0000}"/>
    <cellStyle name="annee semestre 4 2 2 2 3 2 2 4 2 2 2 3 2 2 2 3 2 2 2 2 2 2 2" xfId="19763" xr:uid="{00000000-0005-0000-0000-0000086D0000}"/>
    <cellStyle name="annee semestre 4 2 2 2 3 2 2 4 2 2 2 3 2 2 2 3 2 2 2 2 2 2 2 2" xfId="32270" xr:uid="{00000000-0005-0000-0000-0000096D0000}"/>
    <cellStyle name="annee semestre 4 2 2 2 3 2 2 4 2 2 2 3 2 2 2 3 2 2 2 2 2 2 3" xfId="20851" xr:uid="{00000000-0005-0000-0000-00000A6D0000}"/>
    <cellStyle name="annee semestre 4 2 2 2 3 2 2 4 2 2 2 3 2 2 2 3 2 2 2 2 2 3" xfId="29279" xr:uid="{00000000-0005-0000-0000-00000B6D0000}"/>
    <cellStyle name="annee semestre 4 2 2 2 3 2 2 4 2 2 2 3 2 2 2 3 2 2 2 2 3" xfId="15893" xr:uid="{00000000-0005-0000-0000-00000C6D0000}"/>
    <cellStyle name="annee semestre 4 2 2 2 3 2 2 4 2 2 2 3 2 2 2 3 2 2 2 2 3 2" xfId="19110" xr:uid="{00000000-0005-0000-0000-00000D6D0000}"/>
    <cellStyle name="annee semestre 4 2 2 2 3 2 2 4 2 2 2 3 2 2 2 3 2 2 2 2 3 2 2" xfId="34209" xr:uid="{00000000-0005-0000-0000-00000E6D0000}"/>
    <cellStyle name="annee semestre 4 2 2 2 3 2 2 4 2 2 2 3 2 2 2 3 2 2 2 2 3 3" xfId="23157" xr:uid="{00000000-0005-0000-0000-00000F6D0000}"/>
    <cellStyle name="annee semestre 4 2 2 2 3 2 2 4 2 2 2 3 2 2 2 3 2 2 2 2 4" xfId="29243" xr:uid="{00000000-0005-0000-0000-0000106D0000}"/>
    <cellStyle name="annee semestre 4 2 2 2 3 2 2 4 2 2 2 3 2 2 2 3 2 2 2 3" xfId="10438" xr:uid="{00000000-0005-0000-0000-0000116D0000}"/>
    <cellStyle name="annee semestre 4 2 2 2 3 2 2 4 2 2 2 3 2 2 2 3 2 2 2 3 2" xfId="12232" xr:uid="{00000000-0005-0000-0000-0000126D0000}"/>
    <cellStyle name="annee semestre 4 2 2 2 3 2 2 4 2 2 2 3 2 2 2 3 2 2 2 3 2 2" xfId="13945" xr:uid="{00000000-0005-0000-0000-0000136D0000}"/>
    <cellStyle name="annee semestre 4 2 2 2 3 2 2 4 2 2 2 3 2 2 2 3 2 2 2 3 2 2 2" xfId="9882" xr:uid="{00000000-0005-0000-0000-0000146D0000}"/>
    <cellStyle name="annee semestre 4 2 2 2 3 2 2 4 2 2 2 3 2 2 2 3 2 2 2 3 2 2 2 2" xfId="32271" xr:uid="{00000000-0005-0000-0000-0000156D0000}"/>
    <cellStyle name="annee semestre 4 2 2 2 3 2 2 4 2 2 2 3 2 2 2 3 2 2 2 3 2 2 3" xfId="22078" xr:uid="{00000000-0005-0000-0000-0000166D0000}"/>
    <cellStyle name="annee semestre 4 2 2 2 3 2 2 4 2 2 2 3 2 2 2 3 2 2 2 3 2 3" xfId="21543" xr:uid="{00000000-0005-0000-0000-0000176D0000}"/>
    <cellStyle name="annee semestre 4 2 2 2 3 2 2 4 2 2 2 3 2 2 2 3 2 2 2 3 3" xfId="17573" xr:uid="{00000000-0005-0000-0000-0000186D0000}"/>
    <cellStyle name="annee semestre 4 2 2 2 3 2 2 4 2 2 2 3 2 2 2 3 2 2 2 3 3 2" xfId="12653" xr:uid="{00000000-0005-0000-0000-0000196D0000}"/>
    <cellStyle name="annee semestre 4 2 2 2 3 2 2 4 2 2 2 3 2 2 2 3 2 2 2 3 3 2 2" xfId="35888" xr:uid="{00000000-0005-0000-0000-00001A6D0000}"/>
    <cellStyle name="annee semestre 4 2 2 2 3 2 2 4 2 2 2 3 2 2 2 3 2 2 2 3 3 3" xfId="28407" xr:uid="{00000000-0005-0000-0000-00001B6D0000}"/>
    <cellStyle name="annee semestre 4 2 2 2 3 2 2 4 2 2 2 3 2 2 2 3 2 2 2 3 4" xfId="27210" xr:uid="{00000000-0005-0000-0000-00001C6D0000}"/>
    <cellStyle name="annee semestre 4 2 2 2 3 2 2 4 2 2 2 3 2 2 2 3 2 2 3" xfId="16485" xr:uid="{00000000-0005-0000-0000-00001D6D0000}"/>
    <cellStyle name="annee semestre 4 2 2 2 3 2 2 4 2 2 2 3 2 2 2 3 2 2 3 2" xfId="9471" xr:uid="{00000000-0005-0000-0000-00001E6D0000}"/>
    <cellStyle name="annee semestre 4 2 2 2 3 2 2 4 2 2 2 3 2 2 2 3 2 2 3 2 2" xfId="34800" xr:uid="{00000000-0005-0000-0000-00001F6D0000}"/>
    <cellStyle name="annee semestre 4 2 2 2 3 2 2 4 2 2 2 3 2 2 2 3 2 2 3 3" xfId="23388" xr:uid="{00000000-0005-0000-0000-0000206D0000}"/>
    <cellStyle name="annee semestre 4 2 2 2 3 2 2 4 2 2 2 3 2 2 2 3 2 2 4" xfId="29150" xr:uid="{00000000-0005-0000-0000-0000216D0000}"/>
    <cellStyle name="annee semestre 4 2 2 2 3 2 2 4 2 2 2 3 2 2 2 3 3" xfId="15813" xr:uid="{00000000-0005-0000-0000-0000226D0000}"/>
    <cellStyle name="annee semestre 4 2 2 2 3 2 2 4 2 2 2 3 2 2 2 3 3 2" xfId="8769" xr:uid="{00000000-0005-0000-0000-0000236D0000}"/>
    <cellStyle name="annee semestre 4 2 2 2 3 2 2 4 2 2 2 3 2 2 2 3 3 2 2" xfId="34129" xr:uid="{00000000-0005-0000-0000-0000246D0000}"/>
    <cellStyle name="annee semestre 4 2 2 2 3 2 2 4 2 2 2 3 2 2 2 3 3 3" xfId="31387" xr:uid="{00000000-0005-0000-0000-0000256D0000}"/>
    <cellStyle name="annee semestre 4 2 2 2 3 2 2 4 2 2 2 3 2 2 2 3 4" xfId="25311" xr:uid="{00000000-0005-0000-0000-0000266D0000}"/>
    <cellStyle name="annee semestre 4 2 2 2 3 2 2 4 2 2 2 3 2 3" xfId="2617" xr:uid="{00000000-0005-0000-0000-0000276D0000}"/>
    <cellStyle name="annee semestre 4 2 2 2 3 2 2 4 2 2 2 3 2 3 2" xfId="2222" xr:uid="{00000000-0005-0000-0000-0000286D0000}"/>
    <cellStyle name="annee semestre 4 2 2 2 3 2 2 4 2 2 2 3 2 3 2 2" xfId="4158" xr:uid="{00000000-0005-0000-0000-0000296D0000}"/>
    <cellStyle name="annee semestre 4 2 2 2 3 2 2 4 2 2 2 3 2 3 2 2 2" xfId="4632" xr:uid="{00000000-0005-0000-0000-00002A6D0000}"/>
    <cellStyle name="annee semestre 4 2 2 2 3 2 2 4 2 2 2 3 2 3 2 2 2 2" xfId="5502" xr:uid="{00000000-0005-0000-0000-00002B6D0000}"/>
    <cellStyle name="annee semestre 4 2 2 2 3 2 2 4 2 2 2 3 2 3 2 2 2 2 2" xfId="7127" xr:uid="{00000000-0005-0000-0000-00002C6D0000}"/>
    <cellStyle name="annee semestre 4 2 2 2 3 2 2 4 2 2 2 3 2 3 2 2 2 2 2 2" xfId="5671" xr:uid="{00000000-0005-0000-0000-00002D6D0000}"/>
    <cellStyle name="annee semestre 4 2 2 2 3 2 2 4 2 2 2 3 2 3 2 2 2 2 2 2 2" xfId="8042" xr:uid="{00000000-0005-0000-0000-00002E6D0000}"/>
    <cellStyle name="annee semestre 4 2 2 2 3 2 2 4 2 2 2 3 2 3 2 2 2 2 2 2 2 2" xfId="14240" xr:uid="{00000000-0005-0000-0000-00002F6D0000}"/>
    <cellStyle name="annee semestre 4 2 2 2 3 2 2 4 2 2 2 3 2 3 2 2 2 2 2 2 2 2 2" xfId="11534" xr:uid="{00000000-0005-0000-0000-0000306D0000}"/>
    <cellStyle name="annee semestre 4 2 2 2 3 2 2 4 2 2 2 3 2 3 2 2 2 2 2 2 2 2 2 2" xfId="32566" xr:uid="{00000000-0005-0000-0000-0000316D0000}"/>
    <cellStyle name="annee semestre 4 2 2 2 3 2 2 4 2 2 2 3 2 3 2 2 2 2 2 2 2 2 3" xfId="29206" xr:uid="{00000000-0005-0000-0000-0000326D0000}"/>
    <cellStyle name="annee semestre 4 2 2 2 3 2 2 4 2 2 2 3 2 3 2 2 2 2 2 2 2 3" xfId="22837" xr:uid="{00000000-0005-0000-0000-0000336D0000}"/>
    <cellStyle name="annee semestre 4 2 2 2 3 2 2 4 2 2 2 3 2 3 2 2 2 2 2 2 3" xfId="16037" xr:uid="{00000000-0005-0000-0000-0000346D0000}"/>
    <cellStyle name="annee semestre 4 2 2 2 3 2 2 4 2 2 2 3 2 3 2 2 2 2 2 2 3 2" xfId="8216" xr:uid="{00000000-0005-0000-0000-0000356D0000}"/>
    <cellStyle name="annee semestre 4 2 2 2 3 2 2 4 2 2 2 3 2 3 2 2 2 2 2 2 3 2 2" xfId="34353" xr:uid="{00000000-0005-0000-0000-0000366D0000}"/>
    <cellStyle name="annee semestre 4 2 2 2 3 2 2 4 2 2 2 3 2 3 2 2 2 2 2 2 3 3" xfId="26149" xr:uid="{00000000-0005-0000-0000-0000376D0000}"/>
    <cellStyle name="annee semestre 4 2 2 2 3 2 2 4 2 2 2 3 2 3 2 2 2 2 2 2 4" xfId="25042" xr:uid="{00000000-0005-0000-0000-0000386D0000}"/>
    <cellStyle name="annee semestre 4 2 2 2 3 2 2 4 2 2 2 3 2 3 2 2 2 2 2 3" xfId="11189" xr:uid="{00000000-0005-0000-0000-0000396D0000}"/>
    <cellStyle name="annee semestre 4 2 2 2 3 2 2 4 2 2 2 3 2 3 2 2 2 2 2 3 2" xfId="12565" xr:uid="{00000000-0005-0000-0000-00003A6D0000}"/>
    <cellStyle name="annee semestre 4 2 2 2 3 2 2 4 2 2 2 3 2 3 2 2 2 2 2 3 2 2" xfId="14741" xr:uid="{00000000-0005-0000-0000-00003B6D0000}"/>
    <cellStyle name="annee semestre 4 2 2 2 3 2 2 4 2 2 2 3 2 3 2 2 2 2 2 3 2 2 2" xfId="9996" xr:uid="{00000000-0005-0000-0000-00003C6D0000}"/>
    <cellStyle name="annee semestre 4 2 2 2 3 2 2 4 2 2 2 3 2 3 2 2 2 2 2 3 2 2 2 2" xfId="33067" xr:uid="{00000000-0005-0000-0000-00003D6D0000}"/>
    <cellStyle name="annee semestre 4 2 2 2 3 2 2 4 2 2 2 3 2 3 2 2 2 2 2 3 2 2 3" xfId="26869" xr:uid="{00000000-0005-0000-0000-00003E6D0000}"/>
    <cellStyle name="annee semestre 4 2 2 2 3 2 2 4 2 2 2 3 2 3 2 2 2 2 2 3 2 3" xfId="25115" xr:uid="{00000000-0005-0000-0000-00003F6D0000}"/>
    <cellStyle name="annee semestre 4 2 2 2 3 2 2 4 2 2 2 3 2 3 2 2 2 2 2 3 3" xfId="16084" xr:uid="{00000000-0005-0000-0000-0000406D0000}"/>
    <cellStyle name="annee semestre 4 2 2 2 3 2 2 4 2 2 2 3 2 3 2 2 2 2 2 3 3 2" xfId="8952" xr:uid="{00000000-0005-0000-0000-0000416D0000}"/>
    <cellStyle name="annee semestre 4 2 2 2 3 2 2 4 2 2 2 3 2 3 2 2 2 2 2 3 3 2 2" xfId="34399" xr:uid="{00000000-0005-0000-0000-0000426D0000}"/>
    <cellStyle name="annee semestre 4 2 2 2 3 2 2 4 2 2 2 3 2 3 2 2 2 2 2 3 3 3" xfId="30947" xr:uid="{00000000-0005-0000-0000-0000436D0000}"/>
    <cellStyle name="annee semestre 4 2 2 2 3 2 2 4 2 2 2 3 2 3 2 2 2 2 2 3 4" xfId="24754" xr:uid="{00000000-0005-0000-0000-0000446D0000}"/>
    <cellStyle name="annee semestre 4 2 2 2 3 2 2 4 2 2 2 3 2 3 2 2 2 2 3" xfId="18486" xr:uid="{00000000-0005-0000-0000-0000456D0000}"/>
    <cellStyle name="annee semestre 4 2 2 2 3 2 2 4 2 2 2 3 2 3 2 2 2 2 3 2" xfId="11254" xr:uid="{00000000-0005-0000-0000-0000466D0000}"/>
    <cellStyle name="annee semestre 4 2 2 2 3 2 2 4 2 2 2 3 2 3 2 2 2 2 3 2 2" xfId="36801" xr:uid="{00000000-0005-0000-0000-0000476D0000}"/>
    <cellStyle name="annee semestre 4 2 2 2 3 2 2 4 2 2 2 3 2 3 2 2 2 2 3 3" xfId="27185" xr:uid="{00000000-0005-0000-0000-0000486D0000}"/>
    <cellStyle name="annee semestre 4 2 2 2 3 2 2 4 2 2 2 3 2 3 2 2 2 2 4" xfId="20943" xr:uid="{00000000-0005-0000-0000-0000496D0000}"/>
    <cellStyle name="annee semestre 4 2 2 2 3 2 2 4 2 2 2 3 2 3 2 2 3" xfId="17852" xr:uid="{00000000-0005-0000-0000-00004A6D0000}"/>
    <cellStyle name="annee semestre 4 2 2 2 3 2 2 4 2 2 2 3 2 3 2 2 3 2" xfId="19307" xr:uid="{00000000-0005-0000-0000-00004B6D0000}"/>
    <cellStyle name="annee semestre 4 2 2 2 3 2 2 4 2 2 2 3 2 3 2 2 3 2 2" xfId="36167" xr:uid="{00000000-0005-0000-0000-00004C6D0000}"/>
    <cellStyle name="annee semestre 4 2 2 2 3 2 2 4 2 2 2 3 2 3 2 2 3 3" xfId="29715" xr:uid="{00000000-0005-0000-0000-00004D6D0000}"/>
    <cellStyle name="annee semestre 4 2 2 2 3 2 2 4 2 2 2 3 2 3 2 2 4" xfId="21970" xr:uid="{00000000-0005-0000-0000-00004E6D0000}"/>
    <cellStyle name="annee semestre 4 2 2 2 3 2 2 4 2 2 2 3 2 3 3" xfId="3162" xr:uid="{00000000-0005-0000-0000-00004F6D0000}"/>
    <cellStyle name="annee semestre 4 2 2 2 3 2 2 4 2 2 2 3 2 3 3 2" xfId="3930" xr:uid="{00000000-0005-0000-0000-0000506D0000}"/>
    <cellStyle name="annee semestre 4 2 2 2 3 2 2 4 2 2 2 3 2 3 3 2 2" xfId="4828" xr:uid="{00000000-0005-0000-0000-0000516D0000}"/>
    <cellStyle name="annee semestre 4 2 2 2 3 2 2 4 2 2 2 3 2 3 3 2 2 2" xfId="6762" xr:uid="{00000000-0005-0000-0000-0000526D0000}"/>
    <cellStyle name="annee semestre 4 2 2 2 3 2 2 4 2 2 2 3 2 3 3 2 2 2 2" xfId="5942" xr:uid="{00000000-0005-0000-0000-0000536D0000}"/>
    <cellStyle name="annee semestre 4 2 2 2 3 2 2 4 2 2 2 3 2 3 3 2 2 2 2 2" xfId="7773" xr:uid="{00000000-0005-0000-0000-0000546D0000}"/>
    <cellStyle name="annee semestre 4 2 2 2 3 2 2 4 2 2 2 3 2 3 3 2 2 2 2 2 2" xfId="13493" xr:uid="{00000000-0005-0000-0000-0000556D0000}"/>
    <cellStyle name="annee semestre 4 2 2 2 3 2 2 4 2 2 2 3 2 3 3 2 2 2 2 2 2 2" xfId="18915" xr:uid="{00000000-0005-0000-0000-0000566D0000}"/>
    <cellStyle name="annee semestre 4 2 2 2 3 2 2 4 2 2 2 3 2 3 3 2 2 2 2 2 2 2 2" xfId="31819" xr:uid="{00000000-0005-0000-0000-0000576D0000}"/>
    <cellStyle name="annee semestre 4 2 2 2 3 2 2 4 2 2 2 3 2 3 3 2 2 2 2 2 2 3" xfId="24742" xr:uid="{00000000-0005-0000-0000-0000586D0000}"/>
    <cellStyle name="annee semestre 4 2 2 2 3 2 2 4 2 2 2 3 2 3 3 2 2 2 2 2 3" xfId="27588" xr:uid="{00000000-0005-0000-0000-0000596D0000}"/>
    <cellStyle name="annee semestre 4 2 2 2 3 2 2 4 2 2 2 3 2 3 3 2 2 2 2 3" xfId="15838" xr:uid="{00000000-0005-0000-0000-00005A6D0000}"/>
    <cellStyle name="annee semestre 4 2 2 2 3 2 2 4 2 2 2 3 2 3 3 2 2 2 2 3 2" xfId="19601" xr:uid="{00000000-0005-0000-0000-00005B6D0000}"/>
    <cellStyle name="annee semestre 4 2 2 2 3 2 2 4 2 2 2 3 2 3 3 2 2 2 2 3 2 2" xfId="34154" xr:uid="{00000000-0005-0000-0000-00005C6D0000}"/>
    <cellStyle name="annee semestre 4 2 2 2 3 2 2 4 2 2 2 3 2 3 3 2 2 2 2 3 3" xfId="31246" xr:uid="{00000000-0005-0000-0000-00005D6D0000}"/>
    <cellStyle name="annee semestre 4 2 2 2 3 2 2 4 2 2 2 3 2 3 3 2 2 2 2 4" xfId="25299" xr:uid="{00000000-0005-0000-0000-00005E6D0000}"/>
    <cellStyle name="annee semestre 4 2 2 2 3 2 2 4 2 2 2 3 2 3 3 2 2 2 3" xfId="10920" xr:uid="{00000000-0005-0000-0000-00005F6D0000}"/>
    <cellStyle name="annee semestre 4 2 2 2 3 2 2 4 2 2 2 3 2 3 3 2 2 2 3 2" xfId="12070" xr:uid="{00000000-0005-0000-0000-0000606D0000}"/>
    <cellStyle name="annee semestre 4 2 2 2 3 2 2 4 2 2 2 3 2 3 3 2 2 2 3 2 2" xfId="14224" xr:uid="{00000000-0005-0000-0000-0000616D0000}"/>
    <cellStyle name="annee semestre 4 2 2 2 3 2 2 4 2 2 2 3 2 3 3 2 2 2 3 2 2 2" xfId="20269" xr:uid="{00000000-0005-0000-0000-0000626D0000}"/>
    <cellStyle name="annee semestre 4 2 2 2 3 2 2 4 2 2 2 3 2 3 3 2 2 2 3 2 2 2 2" xfId="32550" xr:uid="{00000000-0005-0000-0000-0000636D0000}"/>
    <cellStyle name="annee semestre 4 2 2 2 3 2 2 4 2 2 2 3 2 3 3 2 2 2 3 2 2 3" xfId="25210" xr:uid="{00000000-0005-0000-0000-0000646D0000}"/>
    <cellStyle name="annee semestre 4 2 2 2 3 2 2 4 2 2 2 3 2 3 3 2 2 2 3 2 3" xfId="23216" xr:uid="{00000000-0005-0000-0000-0000656D0000}"/>
    <cellStyle name="annee semestre 4 2 2 2 3 2 2 4 2 2 2 3 2 3 3 2 2 2 3 3" xfId="17834" xr:uid="{00000000-0005-0000-0000-0000666D0000}"/>
    <cellStyle name="annee semestre 4 2 2 2 3 2 2 4 2 2 2 3 2 3 3 2 2 2 3 3 2" xfId="9264" xr:uid="{00000000-0005-0000-0000-0000676D0000}"/>
    <cellStyle name="annee semestre 4 2 2 2 3 2 2 4 2 2 2 3 2 3 3 2 2 2 3 3 2 2" xfId="36149" xr:uid="{00000000-0005-0000-0000-0000686D0000}"/>
    <cellStyle name="annee semestre 4 2 2 2 3 2 2 4 2 2 2 3 2 3 3 2 2 2 3 3 3" xfId="25321" xr:uid="{00000000-0005-0000-0000-0000696D0000}"/>
    <cellStyle name="annee semestre 4 2 2 2 3 2 2 4 2 2 2 3 2 3 3 2 2 2 3 4" xfId="28787" xr:uid="{00000000-0005-0000-0000-00006A6D0000}"/>
    <cellStyle name="annee semestre 4 2 2 2 3 2 2 4 2 2 2 3 2 3 3 2 2 3" xfId="16369" xr:uid="{00000000-0005-0000-0000-00006B6D0000}"/>
    <cellStyle name="annee semestre 4 2 2 2 3 2 2 4 2 2 2 3 2 3 3 2 2 3 2" xfId="19992" xr:uid="{00000000-0005-0000-0000-00006C6D0000}"/>
    <cellStyle name="annee semestre 4 2 2 2 3 2 2 4 2 2 2 3 2 3 3 2 2 3 2 2" xfId="34684" xr:uid="{00000000-0005-0000-0000-00006D6D0000}"/>
    <cellStyle name="annee semestre 4 2 2 2 3 2 2 4 2 2 2 3 2 3 3 2 2 3 3" xfId="31375" xr:uid="{00000000-0005-0000-0000-00006E6D0000}"/>
    <cellStyle name="annee semestre 4 2 2 2 3 2 2 4 2 2 2 3 2 3 3 2 2 4" xfId="27260" xr:uid="{00000000-0005-0000-0000-00006F6D0000}"/>
    <cellStyle name="annee semestre 4 2 2 2 3 2 2 4 2 2 2 3 2 3 3 3" xfId="17904" xr:uid="{00000000-0005-0000-0000-0000706D0000}"/>
    <cellStyle name="annee semestre 4 2 2 2 3 2 2 4 2 2 2 3 2 3 3 3 2" xfId="20171" xr:uid="{00000000-0005-0000-0000-0000716D0000}"/>
    <cellStyle name="annee semestre 4 2 2 2 3 2 2 4 2 2 2 3 2 3 3 3 2 2" xfId="36219" xr:uid="{00000000-0005-0000-0000-0000726D0000}"/>
    <cellStyle name="annee semestre 4 2 2 2 3 2 2 4 2 2 2 3 2 3 3 3 3" xfId="22737" xr:uid="{00000000-0005-0000-0000-0000736D0000}"/>
    <cellStyle name="annee semestre 4 2 2 2 3 2 2 4 2 2 2 3 2 3 3 4" xfId="21202" xr:uid="{00000000-0005-0000-0000-0000746D0000}"/>
    <cellStyle name="annee semestre 4 2 2 2 3 2 2 4 2 2 2 3 2 4" xfId="16042" xr:uid="{00000000-0005-0000-0000-0000756D0000}"/>
    <cellStyle name="annee semestre 4 2 2 2 3 2 2 4 2 2 2 3 2 4 2" xfId="19645" xr:uid="{00000000-0005-0000-0000-0000766D0000}"/>
    <cellStyle name="annee semestre 4 2 2 2 3 2 2 4 2 2 2 3 2 4 2 2" xfId="34358" xr:uid="{00000000-0005-0000-0000-0000776D0000}"/>
    <cellStyle name="annee semestre 4 2 2 2 3 2 2 4 2 2 2 3 2 4 3" xfId="25577" xr:uid="{00000000-0005-0000-0000-0000786D0000}"/>
    <cellStyle name="annee semestre 4 2 2 2 3 2 2 4 2 2 2 3 2 5" xfId="23822" xr:uid="{00000000-0005-0000-0000-0000796D0000}"/>
    <cellStyle name="annee semestre 4 2 2 2 3 2 2 4 2 2 2 4" xfId="14977" xr:uid="{00000000-0005-0000-0000-00007A6D0000}"/>
    <cellStyle name="annee semestre 4 2 2 2 3 2 2 4 2 2 2 4 2" xfId="19495" xr:uid="{00000000-0005-0000-0000-00007B6D0000}"/>
    <cellStyle name="annee semestre 4 2 2 2 3 2 2 4 2 2 2 4 2 2" xfId="33298" xr:uid="{00000000-0005-0000-0000-00007C6D0000}"/>
    <cellStyle name="annee semestre 4 2 2 2 3 2 2 4 2 2 2 4 3" xfId="24398" xr:uid="{00000000-0005-0000-0000-00007D6D0000}"/>
    <cellStyle name="annee semestre 4 2 2 2 3 2 2 4 2 2 2 5" xfId="26501" xr:uid="{00000000-0005-0000-0000-00007E6D0000}"/>
    <cellStyle name="annee semestre 4 2 2 2 3 2 2 4 2 3" xfId="15570" xr:uid="{00000000-0005-0000-0000-00007F6D0000}"/>
    <cellStyle name="annee semestre 4 2 2 2 3 2 2 4 2 3 2" xfId="20033" xr:uid="{00000000-0005-0000-0000-0000806D0000}"/>
    <cellStyle name="annee semestre 4 2 2 2 3 2 2 4 2 3 2 2" xfId="33888" xr:uid="{00000000-0005-0000-0000-0000816D0000}"/>
    <cellStyle name="annee semestre 4 2 2 2 3 2 2 4 2 3 3" xfId="23065" xr:uid="{00000000-0005-0000-0000-0000826D0000}"/>
    <cellStyle name="annee semestre 4 2 2 2 3 2 2 4 2 4" xfId="20635" xr:uid="{00000000-0005-0000-0000-0000836D0000}"/>
    <cellStyle name="annee semestre 4 2 2 2 3 2 3" xfId="540" xr:uid="{00000000-0005-0000-0000-0000846D0000}"/>
    <cellStyle name="annee semestre 4 2 2 2 3 2 3 2" xfId="774" xr:uid="{00000000-0005-0000-0000-0000856D0000}"/>
    <cellStyle name="annee semestre 4 2 2 2 3 2 3 2 2" xfId="859" xr:uid="{00000000-0005-0000-0000-0000866D0000}"/>
    <cellStyle name="annee semestre 4 2 2 2 3 2 3 2 2 2" xfId="683" xr:uid="{00000000-0005-0000-0000-0000876D0000}"/>
    <cellStyle name="annee semestre 4 2 2 2 3 2 3 2 2 2 2" xfId="966" xr:uid="{00000000-0005-0000-0000-0000886D0000}"/>
    <cellStyle name="annee semestre 4 2 2 2 3 2 3 2 2 2 2 2" xfId="1246" xr:uid="{00000000-0005-0000-0000-0000896D0000}"/>
    <cellStyle name="annee semestre 4 2 2 2 3 2 3 2 2 2 2 2 2" xfId="1304" xr:uid="{00000000-0005-0000-0000-00008A6D0000}"/>
    <cellStyle name="annee semestre 4 2 2 2 3 2 3 2 2 2 2 2 2 2" xfId="1686" xr:uid="{00000000-0005-0000-0000-00008B6D0000}"/>
    <cellStyle name="annee semestre 4 2 2 2 3 2 3 2 2 2 2 2 2 2 2" xfId="1964" xr:uid="{00000000-0005-0000-0000-00008C6D0000}"/>
    <cellStyle name="annee semestre 4 2 2 2 3 2 3 2 2 2 2 2 2 2 2 2" xfId="2321" xr:uid="{00000000-0005-0000-0000-00008D6D0000}"/>
    <cellStyle name="annee semestre 4 2 2 2 3 2 3 2 2 2 2 2 2 2 2 2 2" xfId="2854" xr:uid="{00000000-0005-0000-0000-00008E6D0000}"/>
    <cellStyle name="annee semestre 4 2 2 2 3 2 3 2 2 2 2 2 2 2 2 2 2 2" xfId="4234" xr:uid="{00000000-0005-0000-0000-00008F6D0000}"/>
    <cellStyle name="annee semestre 4 2 2 2 3 2 3 2 2 2 2 2 2 2 2 2 2 2 2" xfId="4708" xr:uid="{00000000-0005-0000-0000-0000906D0000}"/>
    <cellStyle name="annee semestre 4 2 2 2 3 2 3 2 2 2 2 2 2 2 2 2 2 2 2 2" xfId="5433" xr:uid="{00000000-0005-0000-0000-0000916D0000}"/>
    <cellStyle name="annee semestre 4 2 2 2 3 2 3 2 2 2 2 2 2 2 2 2 2 2 2 2 2" xfId="6601" xr:uid="{00000000-0005-0000-0000-0000926D0000}"/>
    <cellStyle name="annee semestre 4 2 2 2 3 2 3 2 2 2 2 2 2 2 2 2 2 2 2 2 2 2" xfId="7268" xr:uid="{00000000-0005-0000-0000-0000936D0000}"/>
    <cellStyle name="annee semestre 4 2 2 2 3 2 3 2 2 2 2 2 2 2 2 2 2 2 2 2 2 2 2" xfId="7612" xr:uid="{00000000-0005-0000-0000-0000946D0000}"/>
    <cellStyle name="annee semestre 4 2 2 2 3 2 3 2 2 2 2 2 2 2 2 2 2 2 2 2 2 2 2 2" xfId="14154" xr:uid="{00000000-0005-0000-0000-0000956D0000}"/>
    <cellStyle name="annee semestre 4 2 2 2 3 2 3 2 2 2 2 2 2 2 2 2 2 2 2 2 2 2 2 2 2" xfId="20166" xr:uid="{00000000-0005-0000-0000-0000966D0000}"/>
    <cellStyle name="annee semestre 4 2 2 2 3 2 3 2 2 2 2 2 2 2 2 2 2 2 2 2 2 2 2 2 2 2" xfId="32480" xr:uid="{00000000-0005-0000-0000-0000976D0000}"/>
    <cellStyle name="annee semestre 4 2 2 2 3 2 3 2 2 2 2 2 2 2 2 2 2 2 2 2 2 2 2 2 3" xfId="25720" xr:uid="{00000000-0005-0000-0000-0000986D0000}"/>
    <cellStyle name="annee semestre 4 2 2 2 3 2 3 2 2 2 2 2 2 2 2 2 2 2 2 2 2 2 2 3" xfId="23329" xr:uid="{00000000-0005-0000-0000-0000996D0000}"/>
    <cellStyle name="annee semestre 4 2 2 2 3 2 3 2 2 2 2 2 2 2 2 2 2 2 2 2 2 2 3" xfId="17218" xr:uid="{00000000-0005-0000-0000-00009A6D0000}"/>
    <cellStyle name="annee semestre 4 2 2 2 3 2 3 2 2 2 2 2 2 2 2 2 2 2 2 2 2 2 3 2" xfId="11722" xr:uid="{00000000-0005-0000-0000-00009B6D0000}"/>
    <cellStyle name="annee semestre 4 2 2 2 3 2 3 2 2 2 2 2 2 2 2 2 2 2 2 2 2 2 3 2 2" xfId="35533" xr:uid="{00000000-0005-0000-0000-00009C6D0000}"/>
    <cellStyle name="annee semestre 4 2 2 2 3 2 3 2 2 2 2 2 2 2 2 2 2 2 2 2 2 2 3 3" xfId="29088" xr:uid="{00000000-0005-0000-0000-00009D6D0000}"/>
    <cellStyle name="annee semestre 4 2 2 2 3 2 3 2 2 2 2 2 2 2 2 2 2 2 2 2 2 2 4" xfId="28448" xr:uid="{00000000-0005-0000-0000-00009E6D0000}"/>
    <cellStyle name="annee semestre 4 2 2 2 3 2 3 2 2 2 2 2 2 2 2 2 2 2 2 2 2 3" xfId="10759" xr:uid="{00000000-0005-0000-0000-00009F6D0000}"/>
    <cellStyle name="annee semestre 4 2 2 2 3 2 3 2 2 2 2 2 2 2 2 2 2 2 2 2 2 3 2" xfId="11816" xr:uid="{00000000-0005-0000-0000-0000A06D0000}"/>
    <cellStyle name="annee semestre 4 2 2 2 3 2 3 2 2 2 2 2 2 2 2 2 2 2 2 2 2 3 2 2" xfId="13258" xr:uid="{00000000-0005-0000-0000-0000A16D0000}"/>
    <cellStyle name="annee semestre 4 2 2 2 3 2 3 2 2 2 2 2 2 2 2 2 2 2 2 2 2 3 2 2 2" xfId="9740" xr:uid="{00000000-0005-0000-0000-0000A26D0000}"/>
    <cellStyle name="annee semestre 4 2 2 2 3 2 3 2 2 2 2 2 2 2 2 2 2 2 2 2 2 3 2 2 2 2" xfId="31584" xr:uid="{00000000-0005-0000-0000-0000A36D0000}"/>
    <cellStyle name="annee semestre 4 2 2 2 3 2 3 2 2 2 2 2 2 2 2 2 2 2 2 2 2 3 2 2 3" xfId="23791" xr:uid="{00000000-0005-0000-0000-0000A46D0000}"/>
    <cellStyle name="annee semestre 4 2 2 2 3 2 3 2 2 2 2 2 2 2 2 2 2 2 2 2 2 3 2 3" xfId="25343" xr:uid="{00000000-0005-0000-0000-0000A56D0000}"/>
    <cellStyle name="annee semestre 4 2 2 2 3 2 3 2 2 2 2 2 2 2 2 2 2 2 2 2 2 3 3" xfId="15311" xr:uid="{00000000-0005-0000-0000-0000A66D0000}"/>
    <cellStyle name="annee semestre 4 2 2 2 3 2 3 2 2 2 2 2 2 2 2 2 2 2 2 2 2 3 3 2" xfId="8282" xr:uid="{00000000-0005-0000-0000-0000A76D0000}"/>
    <cellStyle name="annee semestre 4 2 2 2 3 2 3 2 2 2 2 2 2 2 2 2 2 2 2 2 2 3 3 2 2" xfId="33630" xr:uid="{00000000-0005-0000-0000-0000A86D0000}"/>
    <cellStyle name="annee semestre 4 2 2 2 3 2 3 2 2 2 2 2 2 2 2 2 2 2 2 2 2 3 3 3" xfId="27987" xr:uid="{00000000-0005-0000-0000-0000A96D0000}"/>
    <cellStyle name="annee semestre 4 2 2 2 3 2 3 2 2 2 2 2 2 2 2 2 2 2 2 2 2 3 4" xfId="21909" xr:uid="{00000000-0005-0000-0000-0000AA6D0000}"/>
    <cellStyle name="annee semestre 4 2 2 2 3 2 3 2 2 2 2 2 2 2 2 2 2 2 2 2 3" xfId="15805" xr:uid="{00000000-0005-0000-0000-0000AB6D0000}"/>
    <cellStyle name="annee semestre 4 2 2 2 3 2 3 2 2 2 2 2 2 2 2 2 2 2 2 2 3 2" xfId="18861" xr:uid="{00000000-0005-0000-0000-0000AC6D0000}"/>
    <cellStyle name="annee semestre 4 2 2 2 3 2 3 2 2 2 2 2 2 2 2 2 2 2 2 2 3 2 2" xfId="34121" xr:uid="{00000000-0005-0000-0000-0000AD6D0000}"/>
    <cellStyle name="annee semestre 4 2 2 2 3 2 3 2 2 2 2 2 2 2 2 2 2 2 2 2 3 3" xfId="30005" xr:uid="{00000000-0005-0000-0000-0000AE6D0000}"/>
    <cellStyle name="annee semestre 4 2 2 2 3 2 3 2 2 2 2 2 2 2 2 2 2 2 2 2 4" xfId="25862" xr:uid="{00000000-0005-0000-0000-0000AF6D0000}"/>
    <cellStyle name="annee semestre 4 2 2 2 3 2 3 2 2 2 2 2 2 2 2 2 2 2 3" xfId="16601" xr:uid="{00000000-0005-0000-0000-0000B06D0000}"/>
    <cellStyle name="annee semestre 4 2 2 2 3 2 3 2 2 2 2 2 2 2 2 2 2 2 3 2" xfId="19894" xr:uid="{00000000-0005-0000-0000-0000B16D0000}"/>
    <cellStyle name="annee semestre 4 2 2 2 3 2 3 2 2 2 2 2 2 2 2 2 2 2 3 2 2" xfId="34916" xr:uid="{00000000-0005-0000-0000-0000B26D0000}"/>
    <cellStyle name="annee semestre 4 2 2 2 3 2 3 2 2 2 2 2 2 2 2 2 2 2 3 3" xfId="31280" xr:uid="{00000000-0005-0000-0000-0000B36D0000}"/>
    <cellStyle name="annee semestre 4 2 2 2 3 2 3 2 2 2 2 2 2 2 2 2 2 2 4" xfId="29184" xr:uid="{00000000-0005-0000-0000-0000B46D0000}"/>
    <cellStyle name="annee semestre 4 2 2 2 3 2 3 2 2 2 2 2 2 2 2 2 3" xfId="3336" xr:uid="{00000000-0005-0000-0000-0000B56D0000}"/>
    <cellStyle name="annee semestre 4 2 2 2 3 2 3 2 2 2 2 2 2 2 2 2 3 2" xfId="4315" xr:uid="{00000000-0005-0000-0000-0000B66D0000}"/>
    <cellStyle name="annee semestre 4 2 2 2 3 2 3 2 2 2 2 2 2 2 2 2 3 2 2" xfId="5627" xr:uid="{00000000-0005-0000-0000-0000B76D0000}"/>
    <cellStyle name="annee semestre 4 2 2 2 3 2 3 2 2 2 2 2 2 2 2 2 3 2 2 2" xfId="6921" xr:uid="{00000000-0005-0000-0000-0000B86D0000}"/>
    <cellStyle name="annee semestre 4 2 2 2 3 2 3 2 2 2 2 2 2 2 2 2 3 2 2 2 2" xfId="6169" xr:uid="{00000000-0005-0000-0000-0000B96D0000}"/>
    <cellStyle name="annee semestre 4 2 2 2 3 2 3 2 2 2 2 2 2 2 2 2 3 2 2 2 2 2" xfId="7932" xr:uid="{00000000-0005-0000-0000-0000BA6D0000}"/>
    <cellStyle name="annee semestre 4 2 2 2 3 2 3 2 2 2 2 2 2 2 2 2 3 2 2 2 2 2 2" xfId="13962" xr:uid="{00000000-0005-0000-0000-0000BB6D0000}"/>
    <cellStyle name="annee semestre 4 2 2 2 3 2 3 2 2 2 2 2 2 2 2 2 3 2 2 2 2 2 2 2" xfId="11704" xr:uid="{00000000-0005-0000-0000-0000BC6D0000}"/>
    <cellStyle name="annee semestre 4 2 2 2 3 2 3 2 2 2 2 2 2 2 2 2 3 2 2 2 2 2 2 2 2" xfId="32288" xr:uid="{00000000-0005-0000-0000-0000BD6D0000}"/>
    <cellStyle name="annee semestre 4 2 2 2 3 2 3 2 2 2 2 2 2 2 2 2 3 2 2 2 2 2 2 3" xfId="31355" xr:uid="{00000000-0005-0000-0000-0000BE6D0000}"/>
    <cellStyle name="annee semestre 4 2 2 2 3 2 3 2 2 2 2 2 2 2 2 2 3 2 2 2 2 2 3" xfId="31019" xr:uid="{00000000-0005-0000-0000-0000BF6D0000}"/>
    <cellStyle name="annee semestre 4 2 2 2 3 2 3 2 2 2 2 2 2 2 2 2 3 2 2 2 2 3" xfId="17350" xr:uid="{00000000-0005-0000-0000-0000C06D0000}"/>
    <cellStyle name="annee semestre 4 2 2 2 3 2 3 2 2 2 2 2 2 2 2 2 3 2 2 2 2 3 2" xfId="19984" xr:uid="{00000000-0005-0000-0000-0000C16D0000}"/>
    <cellStyle name="annee semestre 4 2 2 2 3 2 3 2 2 2 2 2 2 2 2 2 3 2 2 2 2 3 2 2" xfId="35665" xr:uid="{00000000-0005-0000-0000-0000C26D0000}"/>
    <cellStyle name="annee semestre 4 2 2 2 3 2 3 2 2 2 2 2 2 2 2 2 3 2 2 2 2 3 3" xfId="31220" xr:uid="{00000000-0005-0000-0000-0000C36D0000}"/>
    <cellStyle name="annee semestre 4 2 2 2 3 2 3 2 2 2 2 2 2 2 2 2 3 2 2 2 2 4" xfId="23646" xr:uid="{00000000-0005-0000-0000-0000C46D0000}"/>
    <cellStyle name="annee semestre 4 2 2 2 3 2 3 2 2 2 2 2 2 2 2 2 3 2 2 2 3" xfId="11079" xr:uid="{00000000-0005-0000-0000-0000C56D0000}"/>
    <cellStyle name="annee semestre 4 2 2 2 3 2 3 2 2 2 2 2 2 2 2 2 3 2 2 2 3 2" xfId="12455" xr:uid="{00000000-0005-0000-0000-0000C66D0000}"/>
    <cellStyle name="annee semestre 4 2 2 2 3 2 3 2 2 2 2 2 2 2 2 2 3 2 2 2 3 2 2" xfId="14631" xr:uid="{00000000-0005-0000-0000-0000C76D0000}"/>
    <cellStyle name="annee semestre 4 2 2 2 3 2 3 2 2 2 2 2 2 2 2 2 3 2 2 2 3 2 2 2" xfId="19048" xr:uid="{00000000-0005-0000-0000-0000C86D0000}"/>
    <cellStyle name="annee semestre 4 2 2 2 3 2 3 2 2 2 2 2 2 2 2 2 3 2 2 2 3 2 2 2 2" xfId="32957" xr:uid="{00000000-0005-0000-0000-0000C96D0000}"/>
    <cellStyle name="annee semestre 4 2 2 2 3 2 3 2 2 2 2 2 2 2 2 2 3 2 2 2 3 2 2 3" xfId="28081" xr:uid="{00000000-0005-0000-0000-0000CA6D0000}"/>
    <cellStyle name="annee semestre 4 2 2 2 3 2 3 2 2 2 2 2 2 2 2 2 3 2 2 2 3 2 3" xfId="30885" xr:uid="{00000000-0005-0000-0000-0000CB6D0000}"/>
    <cellStyle name="annee semestre 4 2 2 2 3 2 3 2 2 2 2 2 2 2 2 2 3 2 2 2 3 3" xfId="15649" xr:uid="{00000000-0005-0000-0000-0000CC6D0000}"/>
    <cellStyle name="annee semestre 4 2 2 2 3 2 3 2 2 2 2 2 2 2 2 2 3 2 2 2 3 3 2" xfId="9671" xr:uid="{00000000-0005-0000-0000-0000CD6D0000}"/>
    <cellStyle name="annee semestre 4 2 2 2 3 2 3 2 2 2 2 2 2 2 2 2 3 2 2 2 3 3 2 2" xfId="33966" xr:uid="{00000000-0005-0000-0000-0000CE6D0000}"/>
    <cellStyle name="annee semestre 4 2 2 2 3 2 3 2 2 2 2 2 2 2 2 2 3 2 2 2 3 3 3" xfId="29288" xr:uid="{00000000-0005-0000-0000-0000CF6D0000}"/>
    <cellStyle name="annee semestre 4 2 2 2 3 2 3 2 2 2 2 2 2 2 2 2 3 2 2 2 3 4" xfId="28032" xr:uid="{00000000-0005-0000-0000-0000D06D0000}"/>
    <cellStyle name="annee semestre 4 2 2 2 3 2 3 2 2 2 2 2 2 2 2 2 3 2 2 3" xfId="15818" xr:uid="{00000000-0005-0000-0000-0000D16D0000}"/>
    <cellStyle name="annee semestre 4 2 2 2 3 2 3 2 2 2 2 2 2 2 2 2 3 2 2 3 2" xfId="11507" xr:uid="{00000000-0005-0000-0000-0000D26D0000}"/>
    <cellStyle name="annee semestre 4 2 2 2 3 2 3 2 2 2 2 2 2 2 2 2 3 2 2 3 2 2" xfId="34134" xr:uid="{00000000-0005-0000-0000-0000D36D0000}"/>
    <cellStyle name="annee semestre 4 2 2 2 3 2 3 2 2 2 2 2 2 2 2 2 3 2 2 3 3" xfId="27755" xr:uid="{00000000-0005-0000-0000-0000D46D0000}"/>
    <cellStyle name="annee semestre 4 2 2 2 3 2 3 2 2 2 2 2 2 2 2 2 3 2 2 4" xfId="28772" xr:uid="{00000000-0005-0000-0000-0000D56D0000}"/>
    <cellStyle name="annee semestre 4 2 2 2 3 2 3 2 2 2 2 2 2 2 2 2 3 3" xfId="15974" xr:uid="{00000000-0005-0000-0000-0000D66D0000}"/>
    <cellStyle name="annee semestre 4 2 2 2 3 2 3 2 2 2 2 2 2 2 2 2 3 3 2" xfId="9943" xr:uid="{00000000-0005-0000-0000-0000D76D0000}"/>
    <cellStyle name="annee semestre 4 2 2 2 3 2 3 2 2 2 2 2 2 2 2 2 3 3 2 2" xfId="34290" xr:uid="{00000000-0005-0000-0000-0000D86D0000}"/>
    <cellStyle name="annee semestre 4 2 2 2 3 2 3 2 2 2 2 2 2 2 2 2 3 3 3" xfId="30200" xr:uid="{00000000-0005-0000-0000-0000D96D0000}"/>
    <cellStyle name="annee semestre 4 2 2 2 3 2 3 2 2 2 2 2 2 2 2 2 3 4" xfId="27017" xr:uid="{00000000-0005-0000-0000-0000DA6D0000}"/>
    <cellStyle name="annee semestre 4 2 2 2 3 2 3 2 2 2 2 2 2 2 3" xfId="2587" xr:uid="{00000000-0005-0000-0000-0000DB6D0000}"/>
    <cellStyle name="annee semestre 4 2 2 2 3 2 3 2 2 2 2 2 2 2 3 2" xfId="2417" xr:uid="{00000000-0005-0000-0000-0000DC6D0000}"/>
    <cellStyle name="annee semestre 4 2 2 2 3 2 3 2 2 2 2 2 2 2 3 2 2" xfId="4252" xr:uid="{00000000-0005-0000-0000-0000DD6D0000}"/>
    <cellStyle name="annee semestre 4 2 2 2 3 2 3 2 2 2 2 2 2 2 3 2 2 2" xfId="4726" xr:uid="{00000000-0005-0000-0000-0000DE6D0000}"/>
    <cellStyle name="annee semestre 4 2 2 2 3 2 3 2 2 2 2 2 2 2 3 2 2 2 2" xfId="5006" xr:uid="{00000000-0005-0000-0000-0000DF6D0000}"/>
    <cellStyle name="annee semestre 4 2 2 2 3 2 3 2 2 2 2 2 2 2 3 2 2 2 2 2" xfId="6450" xr:uid="{00000000-0005-0000-0000-0000E06D0000}"/>
    <cellStyle name="annee semestre 4 2 2 2 3 2 3 2 2 2 2 2 2 2 3 2 2 2 2 2 2" xfId="5973" xr:uid="{00000000-0005-0000-0000-0000E16D0000}"/>
    <cellStyle name="annee semestre 4 2 2 2 3 2 3 2 2 2 2 2 2 2 3 2 2 2 2 2 2 2" xfId="7461" xr:uid="{00000000-0005-0000-0000-0000E26D0000}"/>
    <cellStyle name="annee semestre 4 2 2 2 3 2 3 2 2 2 2 2 2 2 3 2 2 2 2 2 2 2 2" xfId="13593" xr:uid="{00000000-0005-0000-0000-0000E36D0000}"/>
    <cellStyle name="annee semestre 4 2 2 2 3 2 3 2 2 2 2 2 2 2 3 2 2 2 2 2 2 2 2 2" xfId="9897" xr:uid="{00000000-0005-0000-0000-0000E46D0000}"/>
    <cellStyle name="annee semestre 4 2 2 2 3 2 3 2 2 2 2 2 2 2 3 2 2 2 2 2 2 2 2 2 2" xfId="31919" xr:uid="{00000000-0005-0000-0000-0000E56D0000}"/>
    <cellStyle name="annee semestre 4 2 2 2 3 2 3 2 2 2 2 2 2 2 3 2 2 2 2 2 2 2 2 3" xfId="23265" xr:uid="{00000000-0005-0000-0000-0000E66D0000}"/>
    <cellStyle name="annee semestre 4 2 2 2 3 2 3 2 2 2 2 2 2 2 3 2 2 2 2 2 2 2 3" xfId="25717" xr:uid="{00000000-0005-0000-0000-0000E76D0000}"/>
    <cellStyle name="annee semestre 4 2 2 2 3 2 3 2 2 2 2 2 2 2 3 2 2 2 2 2 2 3" xfId="17336" xr:uid="{00000000-0005-0000-0000-0000E86D0000}"/>
    <cellStyle name="annee semestre 4 2 2 2 3 2 3 2 2 2 2 2 2 2 3 2 2 2 2 2 2 3 2" xfId="9535" xr:uid="{00000000-0005-0000-0000-0000E96D0000}"/>
    <cellStyle name="annee semestre 4 2 2 2 3 2 3 2 2 2 2 2 2 2 3 2 2 2 2 2 2 3 2 2" xfId="35651" xr:uid="{00000000-0005-0000-0000-0000EA6D0000}"/>
    <cellStyle name="annee semestre 4 2 2 2 3 2 3 2 2 2 2 2 2 2 3 2 2 2 2 2 2 3 3" xfId="31459" xr:uid="{00000000-0005-0000-0000-0000EB6D0000}"/>
    <cellStyle name="annee semestre 4 2 2 2 3 2 3 2 2 2 2 2 2 2 3 2 2 2 2 2 2 4" xfId="22784" xr:uid="{00000000-0005-0000-0000-0000EC6D0000}"/>
    <cellStyle name="annee semestre 4 2 2 2 3 2 3 2 2 2 2 2 2 2 3 2 2 2 2 2 3" xfId="10608" xr:uid="{00000000-0005-0000-0000-0000ED6D0000}"/>
    <cellStyle name="annee semestre 4 2 2 2 3 2 3 2 2 2 2 2 2 2 3 2 2 2 2 2 3 2" xfId="12393" xr:uid="{00000000-0005-0000-0000-0000EE6D0000}"/>
    <cellStyle name="annee semestre 4 2 2 2 3 2 3 2 2 2 2 2 2 2 3 2 2 2 2 2 3 2 2" xfId="14569" xr:uid="{00000000-0005-0000-0000-0000EF6D0000}"/>
    <cellStyle name="annee semestre 4 2 2 2 3 2 3 2 2 2 2 2 2 2 3 2 2 2 2 2 3 2 2 2" xfId="20445" xr:uid="{00000000-0005-0000-0000-0000F06D0000}"/>
    <cellStyle name="annee semestre 4 2 2 2 3 2 3 2 2 2 2 2 2 2 3 2 2 2 2 2 3 2 2 2 2" xfId="32895" xr:uid="{00000000-0005-0000-0000-0000F16D0000}"/>
    <cellStyle name="annee semestre 4 2 2 2 3 2 3 2 2 2 2 2 2 2 3 2 2 2 2 2 3 2 2 3" xfId="24948" xr:uid="{00000000-0005-0000-0000-0000F26D0000}"/>
    <cellStyle name="annee semestre 4 2 2 2 3 2 3 2 2 2 2 2 2 2 3 2 2 2 2 2 3 2 3" xfId="30058" xr:uid="{00000000-0005-0000-0000-0000F36D0000}"/>
    <cellStyle name="annee semestre 4 2 2 2 3 2 3 2 2 2 2 2 2 2 3 2 2 2 2 2 3 3" xfId="17240" xr:uid="{00000000-0005-0000-0000-0000F46D0000}"/>
    <cellStyle name="annee semestre 4 2 2 2 3 2 3 2 2 2 2 2 2 2 3 2 2 2 2 2 3 3 2" xfId="9748" xr:uid="{00000000-0005-0000-0000-0000F56D0000}"/>
    <cellStyle name="annee semestre 4 2 2 2 3 2 3 2 2 2 2 2 2 2 3 2 2 2 2 2 3 3 2 2" xfId="35555" xr:uid="{00000000-0005-0000-0000-0000F66D0000}"/>
    <cellStyle name="annee semestre 4 2 2 2 3 2 3 2 2 2 2 2 2 2 3 2 2 2 2 2 3 3 3" xfId="26733" xr:uid="{00000000-0005-0000-0000-0000F76D0000}"/>
    <cellStyle name="annee semestre 4 2 2 2 3 2 3 2 2 2 2 2 2 2 3 2 2 2 2 2 3 4" xfId="24803" xr:uid="{00000000-0005-0000-0000-0000F86D0000}"/>
    <cellStyle name="annee semestre 4 2 2 2 3 2 3 2 2 2 2 2 2 2 3 2 2 2 2 3" xfId="17765" xr:uid="{00000000-0005-0000-0000-0000F96D0000}"/>
    <cellStyle name="annee semestre 4 2 2 2 3 2 3 2 2 2 2 2 2 2 3 2 2 2 2 3 2" xfId="19627" xr:uid="{00000000-0005-0000-0000-0000FA6D0000}"/>
    <cellStyle name="annee semestre 4 2 2 2 3 2 3 2 2 2 2 2 2 2 3 2 2 2 2 3 2 2" xfId="36080" xr:uid="{00000000-0005-0000-0000-0000FB6D0000}"/>
    <cellStyle name="annee semestre 4 2 2 2 3 2 3 2 2 2 2 2 2 2 3 2 2 2 2 3 3" xfId="27255" xr:uid="{00000000-0005-0000-0000-0000FC6D0000}"/>
    <cellStyle name="annee semestre 4 2 2 2 3 2 3 2 2 2 2 2 2 2 3 2 2 2 2 4" xfId="21400" xr:uid="{00000000-0005-0000-0000-0000FD6D0000}"/>
    <cellStyle name="annee semestre 4 2 2 2 3 2 3 2 2 2 2 2 2 2 3 2 2 3" xfId="15116" xr:uid="{00000000-0005-0000-0000-0000FE6D0000}"/>
    <cellStyle name="annee semestre 4 2 2 2 3 2 3 2 2 2 2 2 2 2 3 2 2 3 2" xfId="9337" xr:uid="{00000000-0005-0000-0000-0000FF6D0000}"/>
    <cellStyle name="annee semestre 4 2 2 2 3 2 3 2 2 2 2 2 2 2 3 2 2 3 2 2" xfId="33436" xr:uid="{00000000-0005-0000-0000-0000006E0000}"/>
    <cellStyle name="annee semestre 4 2 2 2 3 2 3 2 2 2 2 2 2 2 3 2 2 3 3" xfId="24058" xr:uid="{00000000-0005-0000-0000-0000016E0000}"/>
    <cellStyle name="annee semestre 4 2 2 2 3 2 3 2 2 2 2 2 2 2 3 2 2 4" xfId="26656" xr:uid="{00000000-0005-0000-0000-0000026E0000}"/>
    <cellStyle name="annee semestre 4 2 2 2 3 2 3 2 2 2 2 2 2 2 3 3" xfId="3218" xr:uid="{00000000-0005-0000-0000-0000036E0000}"/>
    <cellStyle name="annee semestre 4 2 2 2 3 2 3 2 2 2 2 2 2 2 3 3 2" xfId="3584" xr:uid="{00000000-0005-0000-0000-0000046E0000}"/>
    <cellStyle name="annee semestre 4 2 2 2 3 2 3 2 2 2 2 2 2 2 3 3 2 2" xfId="5762" xr:uid="{00000000-0005-0000-0000-0000056E0000}"/>
    <cellStyle name="annee semestre 4 2 2 2 3 2 3 2 2 2 2 2 2 2 3 3 2 2 2" xfId="6705" xr:uid="{00000000-0005-0000-0000-0000066E0000}"/>
    <cellStyle name="annee semestre 4 2 2 2 3 2 3 2 2 2 2 2 2 2 3 3 2 2 2 2" xfId="7034" xr:uid="{00000000-0005-0000-0000-0000076E0000}"/>
    <cellStyle name="annee semestre 4 2 2 2 3 2 3 2 2 2 2 2 2 2 3 3 2 2 2 2 2" xfId="7716" xr:uid="{00000000-0005-0000-0000-0000086E0000}"/>
    <cellStyle name="annee semestre 4 2 2 2 3 2 3 2 2 2 2 2 2 2 3 3 2 2 2 2 2 2" xfId="13768" xr:uid="{00000000-0005-0000-0000-0000096E0000}"/>
    <cellStyle name="annee semestre 4 2 2 2 3 2 3 2 2 2 2 2 2 2 3 3 2 2 2 2 2 2 2" xfId="9756" xr:uid="{00000000-0005-0000-0000-00000A6E0000}"/>
    <cellStyle name="annee semestre 4 2 2 2 3 2 3 2 2 2 2 2 2 2 3 3 2 2 2 2 2 2 2 2" xfId="32094" xr:uid="{00000000-0005-0000-0000-00000B6E0000}"/>
    <cellStyle name="annee semestre 4 2 2 2 3 2 3 2 2 2 2 2 2 2 3 3 2 2 2 2 2 2 3" xfId="27537" xr:uid="{00000000-0005-0000-0000-00000C6E0000}"/>
    <cellStyle name="annee semestre 4 2 2 2 3 2 3 2 2 2 2 2 2 2 3 3 2 2 2 2 2 3" xfId="22544" xr:uid="{00000000-0005-0000-0000-00000D6E0000}"/>
    <cellStyle name="annee semestre 4 2 2 2 3 2 3 2 2 2 2 2 2 2 3 3 2 2 2 2 3" xfId="16678" xr:uid="{00000000-0005-0000-0000-00000E6E0000}"/>
    <cellStyle name="annee semestre 4 2 2 2 3 2 3 2 2 2 2 2 2 2 3 3 2 2 2 2 3 2" xfId="11484" xr:uid="{00000000-0005-0000-0000-00000F6E0000}"/>
    <cellStyle name="annee semestre 4 2 2 2 3 2 3 2 2 2 2 2 2 2 3 3 2 2 2 2 3 2 2" xfId="34993" xr:uid="{00000000-0005-0000-0000-0000106E0000}"/>
    <cellStyle name="annee semestre 4 2 2 2 3 2 3 2 2 2 2 2 2 2 3 3 2 2 2 2 3 3" xfId="22952" xr:uid="{00000000-0005-0000-0000-0000116E0000}"/>
    <cellStyle name="annee semestre 4 2 2 2 3 2 3 2 2 2 2 2 2 2 3 3 2 2 2 2 4" xfId="26001" xr:uid="{00000000-0005-0000-0000-0000126E0000}"/>
    <cellStyle name="annee semestre 4 2 2 2 3 2 3 2 2 2 2 2 2 2 3 3 2 2 2 3" xfId="10863" xr:uid="{00000000-0005-0000-0000-0000136E0000}"/>
    <cellStyle name="annee semestre 4 2 2 2 3 2 3 2 2 2 2 2 2 2 3 3 2 2 2 3 2" xfId="12369" xr:uid="{00000000-0005-0000-0000-0000146E0000}"/>
    <cellStyle name="annee semestre 4 2 2 2 3 2 3 2 2 2 2 2 2 2 3 3 2 2 2 3 2 2" xfId="14545" xr:uid="{00000000-0005-0000-0000-0000156E0000}"/>
    <cellStyle name="annee semestre 4 2 2 2 3 2 3 2 2 2 2 2 2 2 3 3 2 2 2 3 2 2 2" xfId="11692" xr:uid="{00000000-0005-0000-0000-0000166E0000}"/>
    <cellStyle name="annee semestre 4 2 2 2 3 2 3 2 2 2 2 2 2 2 3 3 2 2 2 3 2 2 2 2" xfId="32871" xr:uid="{00000000-0005-0000-0000-0000176E0000}"/>
    <cellStyle name="annee semestre 4 2 2 2 3 2 3 2 2 2 2 2 2 2 3 3 2 2 2 3 2 2 3" xfId="25117" xr:uid="{00000000-0005-0000-0000-0000186E0000}"/>
    <cellStyle name="annee semestre 4 2 2 2 3 2 3 2 2 2 2 2 2 2 3 3 2 2 2 3 2 3" xfId="29510" xr:uid="{00000000-0005-0000-0000-0000196E0000}"/>
    <cellStyle name="annee semestre 4 2 2 2 3 2 3 2 2 2 2 2 2 2 3 3 2 2 2 3 3" xfId="17669" xr:uid="{00000000-0005-0000-0000-00001A6E0000}"/>
    <cellStyle name="annee semestre 4 2 2 2 3 2 3 2 2 2 2 2 2 2 3 3 2 2 2 3 3 2" xfId="19634" xr:uid="{00000000-0005-0000-0000-00001B6E0000}"/>
    <cellStyle name="annee semestre 4 2 2 2 3 2 3 2 2 2 2 2 2 2 3 3 2 2 2 3 3 2 2" xfId="35984" xr:uid="{00000000-0005-0000-0000-00001C6E0000}"/>
    <cellStyle name="annee semestre 4 2 2 2 3 2 3 2 2 2 2 2 2 2 3 3 2 2 2 3 3 3" xfId="22848" xr:uid="{00000000-0005-0000-0000-00001D6E0000}"/>
    <cellStyle name="annee semestre 4 2 2 2 3 2 3 2 2 2 2 2 2 2 3 3 2 2 2 3 4" xfId="22894" xr:uid="{00000000-0005-0000-0000-00001E6E0000}"/>
    <cellStyle name="annee semestre 4 2 2 2 3 2 3 2 2 2 2 2 2 2 3 3 2 2 3" xfId="15382" xr:uid="{00000000-0005-0000-0000-00001F6E0000}"/>
    <cellStyle name="annee semestre 4 2 2 2 3 2 3 2 2 2 2 2 2 2 3 3 2 2 3 2" xfId="11751" xr:uid="{00000000-0005-0000-0000-0000206E0000}"/>
    <cellStyle name="annee semestre 4 2 2 2 3 2 3 2 2 2 2 2 2 2 3 3 2 2 3 2 2" xfId="33701" xr:uid="{00000000-0005-0000-0000-0000216E0000}"/>
    <cellStyle name="annee semestre 4 2 2 2 3 2 3 2 2 2 2 2 2 2 3 3 2 2 3 3" xfId="21401" xr:uid="{00000000-0005-0000-0000-0000226E0000}"/>
    <cellStyle name="annee semestre 4 2 2 2 3 2 3 2 2 2 2 2 2 2 3 3 2 2 4" xfId="26431" xr:uid="{00000000-0005-0000-0000-0000236E0000}"/>
    <cellStyle name="annee semestre 4 2 2 2 3 2 3 2 2 2 2 2 2 2 3 3 3" xfId="15807" xr:uid="{00000000-0005-0000-0000-0000246E0000}"/>
    <cellStyle name="annee semestre 4 2 2 2 3 2 3 2 2 2 2 2 2 2 3 3 3 2" xfId="11706" xr:uid="{00000000-0005-0000-0000-0000256E0000}"/>
    <cellStyle name="annee semestre 4 2 2 2 3 2 3 2 2 2 2 2 2 2 3 3 3 2 2" xfId="34123" xr:uid="{00000000-0005-0000-0000-0000266E0000}"/>
    <cellStyle name="annee semestre 4 2 2 2 3 2 3 2 2 2 2 2 2 2 3 3 3 3" xfId="31470" xr:uid="{00000000-0005-0000-0000-0000276E0000}"/>
    <cellStyle name="annee semestre 4 2 2 2 3 2 3 2 2 2 2 2 2 2 3 3 4" xfId="24795" xr:uid="{00000000-0005-0000-0000-0000286E0000}"/>
    <cellStyle name="annee semestre 4 2 2 2 3 2 3 2 2 2 2 2 2 2 4" xfId="18081" xr:uid="{00000000-0005-0000-0000-0000296E0000}"/>
    <cellStyle name="annee semestre 4 2 2 2 3 2 3 2 2 2 2 2 2 2 4 2" xfId="19084" xr:uid="{00000000-0005-0000-0000-00002A6E0000}"/>
    <cellStyle name="annee semestre 4 2 2 2 3 2 3 2 2 2 2 2 2 2 4 2 2" xfId="36396" xr:uid="{00000000-0005-0000-0000-00002B6E0000}"/>
    <cellStyle name="annee semestre 4 2 2 2 3 2 3 2 2 2 2 2 2 2 4 3" xfId="25098" xr:uid="{00000000-0005-0000-0000-00002C6E0000}"/>
    <cellStyle name="annee semestre 4 2 2 2 3 2 3 2 2 2 2 2 2 2 5" xfId="23107" xr:uid="{00000000-0005-0000-0000-00002D6E0000}"/>
    <cellStyle name="annee semestre 4 2 2 2 3 2 3 2 2 2 2 2 3" xfId="14950" xr:uid="{00000000-0005-0000-0000-00002E6E0000}"/>
    <cellStyle name="annee semestre 4 2 2 2 3 2 3 2 2 2 2 2 3 2" xfId="19804" xr:uid="{00000000-0005-0000-0000-00002F6E0000}"/>
    <cellStyle name="annee semestre 4 2 2 2 3 2 3 2 2 2 2 2 3 2 2" xfId="33271" xr:uid="{00000000-0005-0000-0000-0000306E0000}"/>
    <cellStyle name="annee semestre 4 2 2 2 3 2 3 2 2 2 2 2 3 3" xfId="30215" xr:uid="{00000000-0005-0000-0000-0000316E0000}"/>
    <cellStyle name="annee semestre 4 2 2 2 3 2 3 2 2 2 2 2 4" xfId="21683" xr:uid="{00000000-0005-0000-0000-0000326E0000}"/>
    <cellStyle name="annee semestre 4 2 2 2 3 2 3 2 2 2 2 3" xfId="1412" xr:uid="{00000000-0005-0000-0000-0000336E0000}"/>
    <cellStyle name="annee semestre 4 2 2 2 3 2 3 2 2 2 2 3 2" xfId="1735" xr:uid="{00000000-0005-0000-0000-0000346E0000}"/>
    <cellStyle name="annee semestre 4 2 2 2 3 2 3 2 2 2 2 3 2 2" xfId="2013" xr:uid="{00000000-0005-0000-0000-0000356E0000}"/>
    <cellStyle name="annee semestre 4 2 2 2 3 2 3 2 2 2 2 3 2 2 2" xfId="2400" xr:uid="{00000000-0005-0000-0000-0000366E0000}"/>
    <cellStyle name="annee semestre 4 2 2 2 3 2 3 2 2 2 2 3 2 2 2 2" xfId="2903" xr:uid="{00000000-0005-0000-0000-0000376E0000}"/>
    <cellStyle name="annee semestre 4 2 2 2 3 2 3 2 2 2 2 3 2 2 2 2 2" xfId="4169" xr:uid="{00000000-0005-0000-0000-0000386E0000}"/>
    <cellStyle name="annee semestre 4 2 2 2 3 2 3 2 2 2 2 3 2 2 2 2 2 2" xfId="4643" xr:uid="{00000000-0005-0000-0000-0000396E0000}"/>
    <cellStyle name="annee semestre 4 2 2 2 3 2 3 2 2 2 2 3 2 2 2 2 2 2 2" xfId="5141" xr:uid="{00000000-0005-0000-0000-00003A6E0000}"/>
    <cellStyle name="annee semestre 4 2 2 2 3 2 3 2 2 2 2 3 2 2 2 2 2 2 2 2" xfId="6293" xr:uid="{00000000-0005-0000-0000-00003B6E0000}"/>
    <cellStyle name="annee semestre 4 2 2 2 3 2 3 2 2 2 2 3 2 2 2 2 2 2 2 2 2" xfId="4909" xr:uid="{00000000-0005-0000-0000-00003C6E0000}"/>
    <cellStyle name="annee semestre 4 2 2 2 3 2 3 2 2 2 2 3 2 2 2 2 2 2 2 2 2 2" xfId="7294" xr:uid="{00000000-0005-0000-0000-00003D6E0000}"/>
    <cellStyle name="annee semestre 4 2 2 2 3 2 3 2 2 2 2 3 2 2 2 2 2 2 2 2 2 2 2" xfId="13991" xr:uid="{00000000-0005-0000-0000-00003E6E0000}"/>
    <cellStyle name="annee semestre 4 2 2 2 3 2 3 2 2 2 2 3 2 2 2 2 2 2 2 2 2 2 2 2" xfId="20292" xr:uid="{00000000-0005-0000-0000-00003F6E0000}"/>
    <cellStyle name="annee semestre 4 2 2 2 3 2 3 2 2 2 2 3 2 2 2 2 2 2 2 2 2 2 2 2 2" xfId="32317" xr:uid="{00000000-0005-0000-0000-0000406E0000}"/>
    <cellStyle name="annee semestre 4 2 2 2 3 2 3 2 2 2 2 3 2 2 2 2 2 2 2 2 2 2 2 3" xfId="27317" xr:uid="{00000000-0005-0000-0000-0000416E0000}"/>
    <cellStyle name="annee semestre 4 2 2 2 3 2 3 2 2 2 2 3 2 2 2 2 2 2 2 2 2 2 3" xfId="24524" xr:uid="{00000000-0005-0000-0000-0000426E0000}"/>
    <cellStyle name="annee semestre 4 2 2 2 3 2 3 2 2 2 2 3 2 2 2 2 2 2 2 2 2 3" xfId="15788" xr:uid="{00000000-0005-0000-0000-0000436E0000}"/>
    <cellStyle name="annee semestre 4 2 2 2 3 2 3 2 2 2 2 3 2 2 2 2 2 2 2 2 2 3 2" xfId="19573" xr:uid="{00000000-0005-0000-0000-0000446E0000}"/>
    <cellStyle name="annee semestre 4 2 2 2 3 2 3 2 2 2 2 3 2 2 2 2 2 2 2 2 2 3 2 2" xfId="34104" xr:uid="{00000000-0005-0000-0000-0000456E0000}"/>
    <cellStyle name="annee semestre 4 2 2 2 3 2 3 2 2 2 2 3 2 2 2 2 2 2 2 2 2 3 3" xfId="28275" xr:uid="{00000000-0005-0000-0000-0000466E0000}"/>
    <cellStyle name="annee semestre 4 2 2 2 3 2 3 2 2 2 2 3 2 2 2 2 2 2 2 2 2 4" xfId="26572" xr:uid="{00000000-0005-0000-0000-0000476E0000}"/>
    <cellStyle name="annee semestre 4 2 2 2 3 2 3 2 2 2 2 3 2 2 2 2 2 2 2 2 3" xfId="10451" xr:uid="{00000000-0005-0000-0000-0000486E0000}"/>
    <cellStyle name="annee semestre 4 2 2 2 3 2 3 2 2 2 2 3 2 2 2 2 2 2 2 2 3 2" xfId="12285" xr:uid="{00000000-0005-0000-0000-0000496E0000}"/>
    <cellStyle name="annee semestre 4 2 2 2 3 2 3 2 2 2 2 3 2 2 2 2 2 2 2 2 3 2 2" xfId="14461" xr:uid="{00000000-0005-0000-0000-00004A6E0000}"/>
    <cellStyle name="annee semestre 4 2 2 2 3 2 3 2 2 2 2 3 2 2 2 2 2 2 2 2 3 2 2 2" xfId="10364" xr:uid="{00000000-0005-0000-0000-00004B6E0000}"/>
    <cellStyle name="annee semestre 4 2 2 2 3 2 3 2 2 2 2 3 2 2 2 2 2 2 2 2 3 2 2 2 2" xfId="32787" xr:uid="{00000000-0005-0000-0000-00004C6E0000}"/>
    <cellStyle name="annee semestre 4 2 2 2 3 2 3 2 2 2 2 3 2 2 2 2 2 2 2 2 3 2 2 3" xfId="29859" xr:uid="{00000000-0005-0000-0000-00004D6E0000}"/>
    <cellStyle name="annee semestre 4 2 2 2 3 2 3 2 2 2 2 3 2 2 2 2 2 2 2 2 3 2 3" xfId="30804" xr:uid="{00000000-0005-0000-0000-00004E6E0000}"/>
    <cellStyle name="annee semestre 4 2 2 2 3 2 3 2 2 2 2 3 2 2 2 2 2 2 2 2 3 3" xfId="15085" xr:uid="{00000000-0005-0000-0000-00004F6E0000}"/>
    <cellStyle name="annee semestre 4 2 2 2 3 2 3 2 2 2 2 3 2 2 2 2 2 2 2 2 3 3 2" xfId="9576" xr:uid="{00000000-0005-0000-0000-0000506E0000}"/>
    <cellStyle name="annee semestre 4 2 2 2 3 2 3 2 2 2 2 3 2 2 2 2 2 2 2 2 3 3 2 2" xfId="33405" xr:uid="{00000000-0005-0000-0000-0000516E0000}"/>
    <cellStyle name="annee semestre 4 2 2 2 3 2 3 2 2 2 2 3 2 2 2 2 2 2 2 2 3 3 3" xfId="31441" xr:uid="{00000000-0005-0000-0000-0000526E0000}"/>
    <cellStyle name="annee semestre 4 2 2 2 3 2 3 2 2 2 2 3 2 2 2 2 2 2 2 2 3 4" xfId="22411" xr:uid="{00000000-0005-0000-0000-0000536E0000}"/>
    <cellStyle name="annee semestre 4 2 2 2 3 2 3 2 2 2 2 3 2 2 2 2 2 2 2 3" xfId="18339" xr:uid="{00000000-0005-0000-0000-0000546E0000}"/>
    <cellStyle name="annee semestre 4 2 2 2 3 2 3 2 2 2 2 3 2 2 2 2 2 2 2 3 2" xfId="20360" xr:uid="{00000000-0005-0000-0000-0000556E0000}"/>
    <cellStyle name="annee semestre 4 2 2 2 3 2 3 2 2 2 2 3 2 2 2 2 2 2 2 3 2 2" xfId="36654" xr:uid="{00000000-0005-0000-0000-0000566E0000}"/>
    <cellStyle name="annee semestre 4 2 2 2 3 2 3 2 2 2 2 3 2 2 2 2 2 2 2 3 3" xfId="28149" xr:uid="{00000000-0005-0000-0000-0000576E0000}"/>
    <cellStyle name="annee semestre 4 2 2 2 3 2 3 2 2 2 2 3 2 2 2 2 2 2 2 4" xfId="25121" xr:uid="{00000000-0005-0000-0000-0000586E0000}"/>
    <cellStyle name="annee semestre 4 2 2 2 3 2 3 2 2 2 2 3 2 2 2 2 2 3" xfId="15101" xr:uid="{00000000-0005-0000-0000-0000596E0000}"/>
    <cellStyle name="annee semestre 4 2 2 2 3 2 3 2 2 2 2 3 2 2 2 2 2 3 2" xfId="9491" xr:uid="{00000000-0005-0000-0000-00005A6E0000}"/>
    <cellStyle name="annee semestre 4 2 2 2 3 2 3 2 2 2 2 3 2 2 2 2 2 3 2 2" xfId="33421" xr:uid="{00000000-0005-0000-0000-00005B6E0000}"/>
    <cellStyle name="annee semestre 4 2 2 2 3 2 3 2 2 2 2 3 2 2 2 2 2 3 3" xfId="21996" xr:uid="{00000000-0005-0000-0000-00005C6E0000}"/>
    <cellStyle name="annee semestre 4 2 2 2 3 2 3 2 2 2 2 3 2 2 2 2 2 4" xfId="27418" xr:uid="{00000000-0005-0000-0000-00005D6E0000}"/>
    <cellStyle name="annee semestre 4 2 2 2 3 2 3 2 2 2 2 3 2 2 2 3" xfId="3385" xr:uid="{00000000-0005-0000-0000-00005E6E0000}"/>
    <cellStyle name="annee semestre 4 2 2 2 3 2 3 2 2 2 2 3 2 2 2 3 2" xfId="4364" xr:uid="{00000000-0005-0000-0000-00005F6E0000}"/>
    <cellStyle name="annee semestre 4 2 2 2 3 2 3 2 2 2 2 3 2 2 2 3 2 2" xfId="5242" xr:uid="{00000000-0005-0000-0000-0000606E0000}"/>
    <cellStyle name="annee semestre 4 2 2 2 3 2 3 2 2 2 2 3 2 2 2 3 2 2 2" xfId="6629" xr:uid="{00000000-0005-0000-0000-0000616E0000}"/>
    <cellStyle name="annee semestre 4 2 2 2 3 2 3 2 2 2 2 3 2 2 2 3 2 2 2 2" xfId="5991" xr:uid="{00000000-0005-0000-0000-0000626E0000}"/>
    <cellStyle name="annee semestre 4 2 2 2 3 2 3 2 2 2 2 3 2 2 2 3 2 2 2 2 2" xfId="7640" xr:uid="{00000000-0005-0000-0000-0000636E0000}"/>
    <cellStyle name="annee semestre 4 2 2 2 3 2 3 2 2 2 2 3 2 2 2 3 2 2 2 2 2 2" xfId="13784" xr:uid="{00000000-0005-0000-0000-0000646E0000}"/>
    <cellStyle name="annee semestre 4 2 2 2 3 2 3 2 2 2 2 3 2 2 2 3 2 2 2 2 2 2 2" xfId="20388" xr:uid="{00000000-0005-0000-0000-0000656E0000}"/>
    <cellStyle name="annee semestre 4 2 2 2 3 2 3 2 2 2 2 3 2 2 2 3 2 2 2 2 2 2 2 2" xfId="32110" xr:uid="{00000000-0005-0000-0000-0000666E0000}"/>
    <cellStyle name="annee semestre 4 2 2 2 3 2 3 2 2 2 2 3 2 2 2 3 2 2 2 2 2 2 3" xfId="27420" xr:uid="{00000000-0005-0000-0000-0000676E0000}"/>
    <cellStyle name="annee semestre 4 2 2 2 3 2 3 2 2 2 2 3 2 2 2 3 2 2 2 2 2 3" xfId="30842" xr:uid="{00000000-0005-0000-0000-0000686E0000}"/>
    <cellStyle name="annee semestre 4 2 2 2 3 2 3 2 2 2 2 3 2 2 2 3 2 2 2 2 3" xfId="17307" xr:uid="{00000000-0005-0000-0000-0000696E0000}"/>
    <cellStyle name="annee semestre 4 2 2 2 3 2 3 2 2 2 2 3 2 2 2 3 2 2 2 2 3 2" xfId="9306" xr:uid="{00000000-0005-0000-0000-00006A6E0000}"/>
    <cellStyle name="annee semestre 4 2 2 2 3 2 3 2 2 2 2 3 2 2 2 3 2 2 2 2 3 2 2" xfId="35622" xr:uid="{00000000-0005-0000-0000-00006B6E0000}"/>
    <cellStyle name="annee semestre 4 2 2 2 3 2 3 2 2 2 2 3 2 2 2 3 2 2 2 2 3 3" xfId="31444" xr:uid="{00000000-0005-0000-0000-00006C6E0000}"/>
    <cellStyle name="annee semestre 4 2 2 2 3 2 3 2 2 2 2 3 2 2 2 3 2 2 2 2 4" xfId="22585" xr:uid="{00000000-0005-0000-0000-00006D6E0000}"/>
    <cellStyle name="annee semestre 4 2 2 2 3 2 3 2 2 2 2 3 2 2 2 3 2 2 2 3" xfId="10787" xr:uid="{00000000-0005-0000-0000-00006E6E0000}"/>
    <cellStyle name="annee semestre 4 2 2 2 3 2 3 2 2 2 2 3 2 2 2 3 2 2 2 3 2" xfId="12062" xr:uid="{00000000-0005-0000-0000-00006F6E0000}"/>
    <cellStyle name="annee semestre 4 2 2 2 3 2 3 2 2 2 2 3 2 2 2 3 2 2 2 3 2 2" xfId="14213" xr:uid="{00000000-0005-0000-0000-0000706E0000}"/>
    <cellStyle name="annee semestre 4 2 2 2 3 2 3 2 2 2 2 3 2 2 2 3 2 2 2 3 2 2 2" xfId="19432" xr:uid="{00000000-0005-0000-0000-0000716E0000}"/>
    <cellStyle name="annee semestre 4 2 2 2 3 2 3 2 2 2 2 3 2 2 2 3 2 2 2 3 2 2 2 2" xfId="32539" xr:uid="{00000000-0005-0000-0000-0000726E0000}"/>
    <cellStyle name="annee semestre 4 2 2 2 3 2 3 2 2 2 2 3 2 2 2 3 2 2 2 3 2 2 3" xfId="22866" xr:uid="{00000000-0005-0000-0000-0000736E0000}"/>
    <cellStyle name="annee semestre 4 2 2 2 3 2 3 2 2 2 2 3 2 2 2 3 2 2 2 3 2 3" xfId="24474" xr:uid="{00000000-0005-0000-0000-0000746E0000}"/>
    <cellStyle name="annee semestre 4 2 2 2 3 2 3 2 2 2 2 3 2 2 2 3 2 2 2 3 3" xfId="14906" xr:uid="{00000000-0005-0000-0000-0000756E0000}"/>
    <cellStyle name="annee semestre 4 2 2 2 3 2 3 2 2 2 2 3 2 2 2 3 2 2 2 3 3 2" xfId="20532" xr:uid="{00000000-0005-0000-0000-0000766E0000}"/>
    <cellStyle name="annee semestre 4 2 2 2 3 2 3 2 2 2 2 3 2 2 2 3 2 2 2 3 3 2 2" xfId="33227" xr:uid="{00000000-0005-0000-0000-0000776E0000}"/>
    <cellStyle name="annee semestre 4 2 2 2 3 2 3 2 2 2 2 3 2 2 2 3 2 2 2 3 3 3" xfId="27453" xr:uid="{00000000-0005-0000-0000-0000786E0000}"/>
    <cellStyle name="annee semestre 4 2 2 2 3 2 3 2 2 2 2 3 2 2 2 3 2 2 2 3 4" xfId="27759" xr:uid="{00000000-0005-0000-0000-0000796E0000}"/>
    <cellStyle name="annee semestre 4 2 2 2 3 2 3 2 2 2 2 3 2 2 2 3 2 2 3" xfId="18195" xr:uid="{00000000-0005-0000-0000-00007A6E0000}"/>
    <cellStyle name="annee semestre 4 2 2 2 3 2 3 2 2 2 2 3 2 2 2 3 2 2 3 2" xfId="19261" xr:uid="{00000000-0005-0000-0000-00007B6E0000}"/>
    <cellStyle name="annee semestre 4 2 2 2 3 2 3 2 2 2 2 3 2 2 2 3 2 2 3 2 2" xfId="36510" xr:uid="{00000000-0005-0000-0000-00007C6E0000}"/>
    <cellStyle name="annee semestre 4 2 2 2 3 2 3 2 2 2 2 3 2 2 2 3 2 2 3 3" xfId="24850" xr:uid="{00000000-0005-0000-0000-00007D6E0000}"/>
    <cellStyle name="annee semestre 4 2 2 2 3 2 3 2 2 2 2 3 2 2 2 3 2 2 4" xfId="23358" xr:uid="{00000000-0005-0000-0000-00007E6E0000}"/>
    <cellStyle name="annee semestre 4 2 2 2 3 2 3 2 2 2 2 3 2 2 2 3 3" xfId="18303" xr:uid="{00000000-0005-0000-0000-00007F6E0000}"/>
    <cellStyle name="annee semestre 4 2 2 2 3 2 3 2 2 2 2 3 2 2 2 3 3 2" xfId="11367" xr:uid="{00000000-0005-0000-0000-0000806E0000}"/>
    <cellStyle name="annee semestre 4 2 2 2 3 2 3 2 2 2 2 3 2 2 2 3 3 2 2" xfId="36618" xr:uid="{00000000-0005-0000-0000-0000816E0000}"/>
    <cellStyle name="annee semestre 4 2 2 2 3 2 3 2 2 2 2 3 2 2 2 3 3 3" xfId="26183" xr:uid="{00000000-0005-0000-0000-0000826E0000}"/>
    <cellStyle name="annee semestre 4 2 2 2 3 2 3 2 2 2 2 3 2 2 2 3 4" xfId="21600" xr:uid="{00000000-0005-0000-0000-0000836E0000}"/>
    <cellStyle name="annee semestre 4 2 2 2 3 2 3 2 2 2 2 3 2 3" xfId="2636" xr:uid="{00000000-0005-0000-0000-0000846E0000}"/>
    <cellStyle name="annee semestre 4 2 2 2 3 2 3 2 2 2 2 3 2 3 2" xfId="2251" xr:uid="{00000000-0005-0000-0000-0000856E0000}"/>
    <cellStyle name="annee semestre 4 2 2 2 3 2 3 2 2 2 2 3 2 3 2 2" xfId="4137" xr:uid="{00000000-0005-0000-0000-0000866E0000}"/>
    <cellStyle name="annee semestre 4 2 2 2 3 2 3 2 2 2 2 3 2 3 2 2 2" xfId="4611" xr:uid="{00000000-0005-0000-0000-0000876E0000}"/>
    <cellStyle name="annee semestre 4 2 2 2 3 2 3 2 2 2 2 3 2 3 2 2 2 2" xfId="5727" xr:uid="{00000000-0005-0000-0000-0000886E0000}"/>
    <cellStyle name="annee semestre 4 2 2 2 3 2 3 2 2 2 2 3 2 3 2 2 2 2 2" xfId="7147" xr:uid="{00000000-0005-0000-0000-0000896E0000}"/>
    <cellStyle name="annee semestre 4 2 2 2 3 2 3 2 2 2 2 3 2 3 2 2 2 2 2 2" xfId="5142" xr:uid="{00000000-0005-0000-0000-00008A6E0000}"/>
    <cellStyle name="annee semestre 4 2 2 2 3 2 3 2 2 2 2 3 2 3 2 2 2 2 2 2 2" xfId="8062" xr:uid="{00000000-0005-0000-0000-00008B6E0000}"/>
    <cellStyle name="annee semestre 4 2 2 2 3 2 3 2 2 2 2 3 2 3 2 2 2 2 2 2 2 2" xfId="13951" xr:uid="{00000000-0005-0000-0000-00008C6E0000}"/>
    <cellStyle name="annee semestre 4 2 2 2 3 2 3 2 2 2 2 3 2 3 2 2 2 2 2 2 2 2 2" xfId="8989" xr:uid="{00000000-0005-0000-0000-00008D6E0000}"/>
    <cellStyle name="annee semestre 4 2 2 2 3 2 3 2 2 2 2 3 2 3 2 2 2 2 2 2 2 2 2 2" xfId="32277" xr:uid="{00000000-0005-0000-0000-00008E6E0000}"/>
    <cellStyle name="annee semestre 4 2 2 2 3 2 3 2 2 2 2 3 2 3 2 2 2 2 2 2 2 2 3" xfId="21322" xr:uid="{00000000-0005-0000-0000-00008F6E0000}"/>
    <cellStyle name="annee semestre 4 2 2 2 3 2 3 2 2 2 2 3 2 3 2 2 2 2 2 2 2 3" xfId="23046" xr:uid="{00000000-0005-0000-0000-0000906E0000}"/>
    <cellStyle name="annee semestre 4 2 2 2 3 2 3 2 2 2 2 3 2 3 2 2 2 2 2 2 3" xfId="18304" xr:uid="{00000000-0005-0000-0000-0000916E0000}"/>
    <cellStyle name="annee semestre 4 2 2 2 3 2 3 2 2 2 2 3 2 3 2 2 2 2 2 2 3 2" xfId="19411" xr:uid="{00000000-0005-0000-0000-0000926E0000}"/>
    <cellStyle name="annee semestre 4 2 2 2 3 2 3 2 2 2 2 3 2 3 2 2 2 2 2 2 3 2 2" xfId="36619" xr:uid="{00000000-0005-0000-0000-0000936E0000}"/>
    <cellStyle name="annee semestre 4 2 2 2 3 2 3 2 2 2 2 3 2 3 2 2 2 2 2 2 3 3" xfId="28990" xr:uid="{00000000-0005-0000-0000-0000946E0000}"/>
    <cellStyle name="annee semestre 4 2 2 2 3 2 3 2 2 2 2 3 2 3 2 2 2 2 2 2 4" xfId="24199" xr:uid="{00000000-0005-0000-0000-0000956E0000}"/>
    <cellStyle name="annee semestre 4 2 2 2 3 2 3 2 2 2 2 3 2 3 2 2 2 2 2 3" xfId="11209" xr:uid="{00000000-0005-0000-0000-0000966E0000}"/>
    <cellStyle name="annee semestre 4 2 2 2 3 2 3 2 2 2 2 3 2 3 2 2 2 2 2 3 2" xfId="12585" xr:uid="{00000000-0005-0000-0000-0000976E0000}"/>
    <cellStyle name="annee semestre 4 2 2 2 3 2 3 2 2 2 2 3 2 3 2 2 2 2 2 3 2 2" xfId="14761" xr:uid="{00000000-0005-0000-0000-0000986E0000}"/>
    <cellStyle name="annee semestre 4 2 2 2 3 2 3 2 2 2 2 3 2 3 2 2 2 2 2 3 2 2 2" xfId="9987" xr:uid="{00000000-0005-0000-0000-0000996E0000}"/>
    <cellStyle name="annee semestre 4 2 2 2 3 2 3 2 2 2 2 3 2 3 2 2 2 2 2 3 2 2 2 2" xfId="33087" xr:uid="{00000000-0005-0000-0000-00009A6E0000}"/>
    <cellStyle name="annee semestre 4 2 2 2 3 2 3 2 2 2 2 3 2 3 2 2 2 2 2 3 2 2 3" xfId="26366" xr:uid="{00000000-0005-0000-0000-00009B6E0000}"/>
    <cellStyle name="annee semestre 4 2 2 2 3 2 3 2 2 2 2 3 2 3 2 2 2 2 2 3 2 3" xfId="29121" xr:uid="{00000000-0005-0000-0000-00009C6E0000}"/>
    <cellStyle name="annee semestre 4 2 2 2 3 2 3 2 2 2 2 3 2 3 2 2 2 2 2 3 3" xfId="14921" xr:uid="{00000000-0005-0000-0000-00009D6E0000}"/>
    <cellStyle name="annee semestre 4 2 2 2 3 2 3 2 2 2 2 3 2 3 2 2 2 2 2 3 3 2" xfId="19435" xr:uid="{00000000-0005-0000-0000-00009E6E0000}"/>
    <cellStyle name="annee semestre 4 2 2 2 3 2 3 2 2 2 2 3 2 3 2 2 2 2 2 3 3 2 2" xfId="33242" xr:uid="{00000000-0005-0000-0000-00009F6E0000}"/>
    <cellStyle name="annee semestre 4 2 2 2 3 2 3 2 2 2 2 3 2 3 2 2 2 2 2 3 3 3" xfId="25130" xr:uid="{00000000-0005-0000-0000-0000A06E0000}"/>
    <cellStyle name="annee semestre 4 2 2 2 3 2 3 2 2 2 2 3 2 3 2 2 2 2 2 3 4" xfId="24655" xr:uid="{00000000-0005-0000-0000-0000A16E0000}"/>
    <cellStyle name="annee semestre 4 2 2 2 3 2 3 2 2 2 2 3 2 3 2 2 2 2 3" xfId="18227" xr:uid="{00000000-0005-0000-0000-0000A26E0000}"/>
    <cellStyle name="annee semestre 4 2 2 2 3 2 3 2 2 2 2 3 2 3 2 2 2 2 3 2" xfId="8970" xr:uid="{00000000-0005-0000-0000-0000A36E0000}"/>
    <cellStyle name="annee semestre 4 2 2 2 3 2 3 2 2 2 2 3 2 3 2 2 2 2 3 2 2" xfId="36542" xr:uid="{00000000-0005-0000-0000-0000A46E0000}"/>
    <cellStyle name="annee semestre 4 2 2 2 3 2 3 2 2 2 2 3 2 3 2 2 2 2 3 3" xfId="29907" xr:uid="{00000000-0005-0000-0000-0000A56E0000}"/>
    <cellStyle name="annee semestre 4 2 2 2 3 2 3 2 2 2 2 3 2 3 2 2 2 2 4" xfId="27920" xr:uid="{00000000-0005-0000-0000-0000A66E0000}"/>
    <cellStyle name="annee semestre 4 2 2 2 3 2 3 2 2 2 2 3 2 3 2 2 3" xfId="18316" xr:uid="{00000000-0005-0000-0000-0000A76E0000}"/>
    <cellStyle name="annee semestre 4 2 2 2 3 2 3 2 2 2 2 3 2 3 2 2 3 2" xfId="8620" xr:uid="{00000000-0005-0000-0000-0000A86E0000}"/>
    <cellStyle name="annee semestre 4 2 2 2 3 2 3 2 2 2 2 3 2 3 2 2 3 2 2" xfId="36631" xr:uid="{00000000-0005-0000-0000-0000A96E0000}"/>
    <cellStyle name="annee semestre 4 2 2 2 3 2 3 2 2 2 2 3 2 3 2 2 3 3" xfId="20913" xr:uid="{00000000-0005-0000-0000-0000AA6E0000}"/>
    <cellStyle name="annee semestre 4 2 2 2 3 2 3 2 2 2 2 3 2 3 2 2 4" xfId="29262" xr:uid="{00000000-0005-0000-0000-0000AB6E0000}"/>
    <cellStyle name="annee semestre 4 2 2 2 3 2 3 2 2 2 2 3 2 3 3" xfId="3250" xr:uid="{00000000-0005-0000-0000-0000AC6E0000}"/>
    <cellStyle name="annee semestre 4 2 2 2 3 2 3 2 2 2 2 3 2 3 3 2" xfId="3752" xr:uid="{00000000-0005-0000-0000-0000AD6E0000}"/>
    <cellStyle name="annee semestre 4 2 2 2 3 2 3 2 2 2 2 3 2 3 3 2 2" xfId="4931" xr:uid="{00000000-0005-0000-0000-0000AE6E0000}"/>
    <cellStyle name="annee semestre 4 2 2 2 3 2 3 2 2 2 2 3 2 3 3 2 2 2" xfId="6699" xr:uid="{00000000-0005-0000-0000-0000AF6E0000}"/>
    <cellStyle name="annee semestre 4 2 2 2 3 2 3 2 2 2 2 3 2 3 3 2 2 2 2" xfId="7031" xr:uid="{00000000-0005-0000-0000-0000B06E0000}"/>
    <cellStyle name="annee semestre 4 2 2 2 3 2 3 2 2 2 2 3 2 3 3 2 2 2 2 2" xfId="7710" xr:uid="{00000000-0005-0000-0000-0000B16E0000}"/>
    <cellStyle name="annee semestre 4 2 2 2 3 2 3 2 2 2 2 3 2 3 3 2 2 2 2 2 2" xfId="13334" xr:uid="{00000000-0005-0000-0000-0000B26E0000}"/>
    <cellStyle name="annee semestre 4 2 2 2 3 2 3 2 2 2 2 3 2 3 3 2 2 2 2 2 2 2" xfId="12700" xr:uid="{00000000-0005-0000-0000-0000B36E0000}"/>
    <cellStyle name="annee semestre 4 2 2 2 3 2 3 2 2 2 2 3 2 3 3 2 2 2 2 2 2 2 2" xfId="31660" xr:uid="{00000000-0005-0000-0000-0000B46E0000}"/>
    <cellStyle name="annee semestre 4 2 2 2 3 2 3 2 2 2 2 3 2 3 3 2 2 2 2 2 2 3" xfId="22522" xr:uid="{00000000-0005-0000-0000-0000B56E0000}"/>
    <cellStyle name="annee semestre 4 2 2 2 3 2 3 2 2 2 2 3 2 3 3 2 2 2 2 2 3" xfId="28987" xr:uid="{00000000-0005-0000-0000-0000B66E0000}"/>
    <cellStyle name="annee semestre 4 2 2 2 3 2 3 2 2 2 2 3 2 3 3 2 2 2 2 3" xfId="16201" xr:uid="{00000000-0005-0000-0000-0000B76E0000}"/>
    <cellStyle name="annee semestre 4 2 2 2 3 2 3 2 2 2 2 3 2 3 3 2 2 2 2 3 2" xfId="12654" xr:uid="{00000000-0005-0000-0000-0000B86E0000}"/>
    <cellStyle name="annee semestre 4 2 2 2 3 2 3 2 2 2 2 3 2 3 3 2 2 2 2 3 2 2" xfId="34516" xr:uid="{00000000-0005-0000-0000-0000B96E0000}"/>
    <cellStyle name="annee semestre 4 2 2 2 3 2 3 2 2 2 2 3 2 3 3 2 2 2 2 3 3" xfId="22395" xr:uid="{00000000-0005-0000-0000-0000BA6E0000}"/>
    <cellStyle name="annee semestre 4 2 2 2 3 2 3 2 2 2 2 3 2 3 3 2 2 2 2 4" xfId="27539" xr:uid="{00000000-0005-0000-0000-0000BB6E0000}"/>
    <cellStyle name="annee semestre 4 2 2 2 3 2 3 2 2 2 2 3 2 3 3 2 2 2 3" xfId="10857" xr:uid="{00000000-0005-0000-0000-0000BC6E0000}"/>
    <cellStyle name="annee semestre 4 2 2 2 3 2 3 2 2 2 2 3 2 3 3 2 2 2 3 2" xfId="12260" xr:uid="{00000000-0005-0000-0000-0000BD6E0000}"/>
    <cellStyle name="annee semestre 4 2 2 2 3 2 3 2 2 2 2 3 2 3 3 2 2 2 3 2 2" xfId="13713" xr:uid="{00000000-0005-0000-0000-0000BE6E0000}"/>
    <cellStyle name="annee semestre 4 2 2 2 3 2 3 2 2 2 2 3 2 3 3 2 2 2 3 2 2 2" xfId="19133" xr:uid="{00000000-0005-0000-0000-0000BF6E0000}"/>
    <cellStyle name="annee semestre 4 2 2 2 3 2 3 2 2 2 2 3 2 3 3 2 2 2 3 2 2 2 2" xfId="32039" xr:uid="{00000000-0005-0000-0000-0000C06E0000}"/>
    <cellStyle name="annee semestre 4 2 2 2 3 2 3 2 2 2 2 3 2 3 3 2 2 2 3 2 2 3" xfId="25628" xr:uid="{00000000-0005-0000-0000-0000C16E0000}"/>
    <cellStyle name="annee semestre 4 2 2 2 3 2 3 2 2 2 2 3 2 3 3 2 2 2 3 2 3" xfId="24460" xr:uid="{00000000-0005-0000-0000-0000C26E0000}"/>
    <cellStyle name="annee semestre 4 2 2 2 3 2 3 2 2 2 2 3 2 3 3 2 2 2 3 3" xfId="16994" xr:uid="{00000000-0005-0000-0000-0000C36E0000}"/>
    <cellStyle name="annee semestre 4 2 2 2 3 2 3 2 2 2 2 3 2 3 3 2 2 2 3 3 2" xfId="19598" xr:uid="{00000000-0005-0000-0000-0000C46E0000}"/>
    <cellStyle name="annee semestre 4 2 2 2 3 2 3 2 2 2 2 3 2 3 3 2 2 2 3 3 2 2" xfId="35309" xr:uid="{00000000-0005-0000-0000-0000C56E0000}"/>
    <cellStyle name="annee semestre 4 2 2 2 3 2 3 2 2 2 2 3 2 3 3 2 2 2 3 3 3" xfId="30553" xr:uid="{00000000-0005-0000-0000-0000C66E0000}"/>
    <cellStyle name="annee semestre 4 2 2 2 3 2 3 2 2 2 2 3 2 3 3 2 2 2 3 4" xfId="23853" xr:uid="{00000000-0005-0000-0000-0000C76E0000}"/>
    <cellStyle name="annee semestre 4 2 2 2 3 2 3 2 2 2 2 3 2 3 3 2 2 3" xfId="17016" xr:uid="{00000000-0005-0000-0000-0000C86E0000}"/>
    <cellStyle name="annee semestre 4 2 2 2 3 2 3 2 2 2 2 3 2 3 3 2 2 3 2" xfId="19417" xr:uid="{00000000-0005-0000-0000-0000C96E0000}"/>
    <cellStyle name="annee semestre 4 2 2 2 3 2 3 2 2 2 2 3 2 3 3 2 2 3 2 2" xfId="35331" xr:uid="{00000000-0005-0000-0000-0000CA6E0000}"/>
    <cellStyle name="annee semestre 4 2 2 2 3 2 3 2 2 2 2 3 2 3 3 2 2 3 3" xfId="28703" xr:uid="{00000000-0005-0000-0000-0000CB6E0000}"/>
    <cellStyle name="annee semestre 4 2 2 2 3 2 3 2 2 2 2 3 2 3 3 2 2 4" xfId="22540" xr:uid="{00000000-0005-0000-0000-0000CC6E0000}"/>
    <cellStyle name="annee semestre 4 2 2 2 3 2 3 2 2 2 2 3 2 3 3 3" xfId="16705" xr:uid="{00000000-0005-0000-0000-0000CD6E0000}"/>
    <cellStyle name="annee semestre 4 2 2 2 3 2 3 2 2 2 2 3 2 3 3 3 2" xfId="20028" xr:uid="{00000000-0005-0000-0000-0000CE6E0000}"/>
    <cellStyle name="annee semestre 4 2 2 2 3 2 3 2 2 2 2 3 2 3 3 3 2 2" xfId="35020" xr:uid="{00000000-0005-0000-0000-0000CF6E0000}"/>
    <cellStyle name="annee semestre 4 2 2 2 3 2 3 2 2 2 2 3 2 3 3 3 3" xfId="21864" xr:uid="{00000000-0005-0000-0000-0000D06E0000}"/>
    <cellStyle name="annee semestre 4 2 2 2 3 2 3 2 2 2 2 3 2 3 3 4" xfId="27811" xr:uid="{00000000-0005-0000-0000-0000D16E0000}"/>
    <cellStyle name="annee semestre 4 2 2 2 3 2 3 2 2 2 2 3 2 4" xfId="16721" xr:uid="{00000000-0005-0000-0000-0000D26E0000}"/>
    <cellStyle name="annee semestre 4 2 2 2 3 2 3 2 2 2 2 3 2 4 2" xfId="9924" xr:uid="{00000000-0005-0000-0000-0000D36E0000}"/>
    <cellStyle name="annee semestre 4 2 2 2 3 2 3 2 2 2 2 3 2 4 2 2" xfId="35036" xr:uid="{00000000-0005-0000-0000-0000D46E0000}"/>
    <cellStyle name="annee semestre 4 2 2 2 3 2 3 2 2 2 2 3 2 4 3" xfId="22478" xr:uid="{00000000-0005-0000-0000-0000D56E0000}"/>
    <cellStyle name="annee semestre 4 2 2 2 3 2 3 2 2 2 2 3 2 5" xfId="25918" xr:uid="{00000000-0005-0000-0000-0000D66E0000}"/>
    <cellStyle name="annee semestre 4 2 2 2 3 2 3 2 2 2 2 4" xfId="14859" xr:uid="{00000000-0005-0000-0000-0000D76E0000}"/>
    <cellStyle name="annee semestre 4 2 2 2 3 2 3 2 2 2 2 4 2" xfId="20560" xr:uid="{00000000-0005-0000-0000-0000D86E0000}"/>
    <cellStyle name="annee semestre 4 2 2 2 3 2 3 2 2 2 2 4 2 2" xfId="33181" xr:uid="{00000000-0005-0000-0000-0000D96E0000}"/>
    <cellStyle name="annee semestre 4 2 2 2 3 2 3 2 2 2 2 4 3" xfId="23025" xr:uid="{00000000-0005-0000-0000-0000DA6E0000}"/>
    <cellStyle name="annee semestre 4 2 2 2 3 2 3 2 2 2 2 5" xfId="22631" xr:uid="{00000000-0005-0000-0000-0000DB6E0000}"/>
    <cellStyle name="annee semestre 4 2 2 2 3 2 3 2 2 3" xfId="14976" xr:uid="{00000000-0005-0000-0000-0000DC6E0000}"/>
    <cellStyle name="annee semestre 4 2 2 2 3 2 3 2 2 3 2" xfId="9717" xr:uid="{00000000-0005-0000-0000-0000DD6E0000}"/>
    <cellStyle name="annee semestre 4 2 2 2 3 2 3 2 2 3 2 2" xfId="33297" xr:uid="{00000000-0005-0000-0000-0000DE6E0000}"/>
    <cellStyle name="annee semestre 4 2 2 2 3 2 3 2 2 3 3" xfId="28969" xr:uid="{00000000-0005-0000-0000-0000DF6E0000}"/>
    <cellStyle name="annee semestre 4 2 2 2 3 2 3 2 2 4" xfId="23540" xr:uid="{00000000-0005-0000-0000-0000E06E0000}"/>
    <cellStyle name="annee semestre 4 2 2 2 3 2 3 3" xfId="670" xr:uid="{00000000-0005-0000-0000-0000E16E0000}"/>
    <cellStyle name="annee semestre 4 2 2 2 3 2 3 3 2" xfId="607" xr:uid="{00000000-0005-0000-0000-0000E26E0000}"/>
    <cellStyle name="annee semestre 4 2 2 2 3 2 3 3 2 2" xfId="955" xr:uid="{00000000-0005-0000-0000-0000E36E0000}"/>
    <cellStyle name="annee semestre 4 2 2 2 3 2 3 3 2 2 2" xfId="1306" xr:uid="{00000000-0005-0000-0000-0000E46E0000}"/>
    <cellStyle name="annee semestre 4 2 2 2 3 2 3 3 2 2 2 2" xfId="1251" xr:uid="{00000000-0005-0000-0000-0000E56E0000}"/>
    <cellStyle name="annee semestre 4 2 2 2 3 2 3 3 2 2 2 2 2" xfId="1645" xr:uid="{00000000-0005-0000-0000-0000E66E0000}"/>
    <cellStyle name="annee semestre 4 2 2 2 3 2 3 3 2 2 2 2 2 2" xfId="1923" xr:uid="{00000000-0005-0000-0000-0000E76E0000}"/>
    <cellStyle name="annee semestre 4 2 2 2 3 2 3 3 2 2 2 2 2 2 2" xfId="2123" xr:uid="{00000000-0005-0000-0000-0000E86E0000}"/>
    <cellStyle name="annee semestre 4 2 2 2 3 2 3 3 2 2 2 2 2 2 2 2" xfId="2813" xr:uid="{00000000-0005-0000-0000-0000E96E0000}"/>
    <cellStyle name="annee semestre 4 2 2 2 3 2 3 3 2 2 2 2 2 2 2 2 2" xfId="4289" xr:uid="{00000000-0005-0000-0000-0000EA6E0000}"/>
    <cellStyle name="annee semestre 4 2 2 2 3 2 3 3 2 2 2 2 2 2 2 2 2 2" xfId="4763" xr:uid="{00000000-0005-0000-0000-0000EB6E0000}"/>
    <cellStyle name="annee semestre 4 2 2 2 3 2 3 3 2 2 2 2 2 2 2 2 2 2 2" xfId="5065" xr:uid="{00000000-0005-0000-0000-0000EC6E0000}"/>
    <cellStyle name="annee semestre 4 2 2 2 3 2 3 3 2 2 2 2 2 2 2 2 2 2 2 2" xfId="6831" xr:uid="{00000000-0005-0000-0000-0000ED6E0000}"/>
    <cellStyle name="annee semestre 4 2 2 2 3 2 3 3 2 2 2 2 2 2 2 2 2 2 2 2 2" xfId="7219" xr:uid="{00000000-0005-0000-0000-0000EE6E0000}"/>
    <cellStyle name="annee semestre 4 2 2 2 3 2 3 3 2 2 2 2 2 2 2 2 2 2 2 2 2 2" xfId="7842" xr:uid="{00000000-0005-0000-0000-0000EF6E0000}"/>
    <cellStyle name="annee semestre 4 2 2 2 3 2 3 3 2 2 2 2 2 2 2 2 2 2 2 2 2 2 2" xfId="14139" xr:uid="{00000000-0005-0000-0000-0000F06E0000}"/>
    <cellStyle name="annee semestre 4 2 2 2 3 2 3 3 2 2 2 2 2 2 2 2 2 2 2 2 2 2 2 2" xfId="11697" xr:uid="{00000000-0005-0000-0000-0000F16E0000}"/>
    <cellStyle name="annee semestre 4 2 2 2 3 2 3 3 2 2 2 2 2 2 2 2 2 2 2 2 2 2 2 2 2" xfId="32465" xr:uid="{00000000-0005-0000-0000-0000F26E0000}"/>
    <cellStyle name="annee semestre 4 2 2 2 3 2 3 3 2 2 2 2 2 2 2 2 2 2 2 2 2 2 2 3" xfId="28755" xr:uid="{00000000-0005-0000-0000-0000F36E0000}"/>
    <cellStyle name="annee semestre 4 2 2 2 3 2 3 3 2 2 2 2 2 2 2 2 2 2 2 2 2 2 3" xfId="27530" xr:uid="{00000000-0005-0000-0000-0000F46E0000}"/>
    <cellStyle name="annee semestre 4 2 2 2 3 2 3 3 2 2 2 2 2 2 2 2 2 2 2 2 2 3" xfId="17664" xr:uid="{00000000-0005-0000-0000-0000F56E0000}"/>
    <cellStyle name="annee semestre 4 2 2 2 3 2 3 3 2 2 2 2 2 2 2 2 2 2 2 2 2 3 2" xfId="12778" xr:uid="{00000000-0005-0000-0000-0000F66E0000}"/>
    <cellStyle name="annee semestre 4 2 2 2 3 2 3 3 2 2 2 2 2 2 2 2 2 2 2 2 2 3 2 2" xfId="35979" xr:uid="{00000000-0005-0000-0000-0000F76E0000}"/>
    <cellStyle name="annee semestre 4 2 2 2 3 2 3 3 2 2 2 2 2 2 2 2 2 2 2 2 2 3 3" xfId="24100" xr:uid="{00000000-0005-0000-0000-0000F86E0000}"/>
    <cellStyle name="annee semestre 4 2 2 2 3 2 3 3 2 2 2 2 2 2 2 2 2 2 2 2 2 4" xfId="25008" xr:uid="{00000000-0005-0000-0000-0000F96E0000}"/>
    <cellStyle name="annee semestre 4 2 2 2 3 2 3 3 2 2 2 2 2 2 2 2 2 2 2 2 3" xfId="10989" xr:uid="{00000000-0005-0000-0000-0000FA6E0000}"/>
    <cellStyle name="annee semestre 4 2 2 2 3 2 3 3 2 2 2 2 2 2 2 2 2 2 2 2 3 2" xfId="11952" xr:uid="{00000000-0005-0000-0000-0000FB6E0000}"/>
    <cellStyle name="annee semestre 4 2 2 2 3 2 3 3 2 2 2 2 2 2 2 2 2 2 2 2 3 2 2" xfId="13943" xr:uid="{00000000-0005-0000-0000-0000FC6E0000}"/>
    <cellStyle name="annee semestre 4 2 2 2 3 2 3 3 2 2 2 2 2 2 2 2 2 2 2 2 3 2 2 2" xfId="19027" xr:uid="{00000000-0005-0000-0000-0000FD6E0000}"/>
    <cellStyle name="annee semestre 4 2 2 2 3 2 3 3 2 2 2 2 2 2 2 2 2 2 2 2 3 2 2 2 2" xfId="32269" xr:uid="{00000000-0005-0000-0000-0000FE6E0000}"/>
    <cellStyle name="annee semestre 4 2 2 2 3 2 3 3 2 2 2 2 2 2 2 2 2 2 2 2 3 2 2 3" xfId="31094" xr:uid="{00000000-0005-0000-0000-0000FF6E0000}"/>
    <cellStyle name="annee semestre 4 2 2 2 3 2 3 3 2 2 2 2 2 2 2 2 2 2 2 2 3 2 3" xfId="22827" xr:uid="{00000000-0005-0000-0000-0000006F0000}"/>
    <cellStyle name="annee semestre 4 2 2 2 3 2 3 3 2 2 2 2 2 2 2 2 2 2 2 2 3 3" xfId="18038" xr:uid="{00000000-0005-0000-0000-0000016F0000}"/>
    <cellStyle name="annee semestre 4 2 2 2 3 2 3 3 2 2 2 2 2 2 2 2 2 2 2 2 3 3 2" xfId="19902" xr:uid="{00000000-0005-0000-0000-0000026F0000}"/>
    <cellStyle name="annee semestre 4 2 2 2 3 2 3 3 2 2 2 2 2 2 2 2 2 2 2 2 3 3 2 2" xfId="36353" xr:uid="{00000000-0005-0000-0000-0000036F0000}"/>
    <cellStyle name="annee semestre 4 2 2 2 3 2 3 3 2 2 2 2 2 2 2 2 2 2 2 2 3 3 3" xfId="24374" xr:uid="{00000000-0005-0000-0000-0000046F0000}"/>
    <cellStyle name="annee semestre 4 2 2 2 3 2 3 3 2 2 2 2 2 2 2 2 2 2 2 2 3 4" xfId="22199" xr:uid="{00000000-0005-0000-0000-0000056F0000}"/>
    <cellStyle name="annee semestre 4 2 2 2 3 2 3 3 2 2 2 2 2 2 2 2 2 2 2 3" xfId="15682" xr:uid="{00000000-0005-0000-0000-0000066F0000}"/>
    <cellStyle name="annee semestre 4 2 2 2 3 2 3 3 2 2 2 2 2 2 2 2 2 2 2 3 2" xfId="12902" xr:uid="{00000000-0005-0000-0000-0000076F0000}"/>
    <cellStyle name="annee semestre 4 2 2 2 3 2 3 3 2 2 2 2 2 2 2 2 2 2 2 3 2 2" xfId="33998" xr:uid="{00000000-0005-0000-0000-0000086F0000}"/>
    <cellStyle name="annee semestre 4 2 2 2 3 2 3 3 2 2 2 2 2 2 2 2 2 2 2 3 3" xfId="29578" xr:uid="{00000000-0005-0000-0000-0000096F0000}"/>
    <cellStyle name="annee semestre 4 2 2 2 3 2 3 3 2 2 2 2 2 2 2 2 2 2 2 4" xfId="27779" xr:uid="{00000000-0005-0000-0000-00000A6F0000}"/>
    <cellStyle name="annee semestre 4 2 2 2 3 2 3 3 2 2 2 2 2 2 2 2 2 3" xfId="15989" xr:uid="{00000000-0005-0000-0000-00000B6F0000}"/>
    <cellStyle name="annee semestre 4 2 2 2 3 2 3 3 2 2 2 2 2 2 2 2 2 3 2" xfId="13108" xr:uid="{00000000-0005-0000-0000-00000C6F0000}"/>
    <cellStyle name="annee semestre 4 2 2 2 3 2 3 3 2 2 2 2 2 2 2 2 2 3 2 2" xfId="34305" xr:uid="{00000000-0005-0000-0000-00000D6F0000}"/>
    <cellStyle name="annee semestre 4 2 2 2 3 2 3 3 2 2 2 2 2 2 2 2 2 3 3" xfId="30758" xr:uid="{00000000-0005-0000-0000-00000E6F0000}"/>
    <cellStyle name="annee semestre 4 2 2 2 3 2 3 3 2 2 2 2 2 2 2 2 2 4" xfId="26690" xr:uid="{00000000-0005-0000-0000-00000F6F0000}"/>
    <cellStyle name="annee semestre 4 2 2 2 3 2 3 3 2 2 2 2 2 2 2 3" xfId="3295" xr:uid="{00000000-0005-0000-0000-0000106F0000}"/>
    <cellStyle name="annee semestre 4 2 2 2 3 2 3 3 2 2 2 2 2 2 2 3 2" xfId="3756" xr:uid="{00000000-0005-0000-0000-0000116F0000}"/>
    <cellStyle name="annee semestre 4 2 2 2 3 2 3 3 2 2 2 2 2 2 2 3 2 2" xfId="5231" xr:uid="{00000000-0005-0000-0000-0000126F0000}"/>
    <cellStyle name="annee semestre 4 2 2 2 3 2 3 3 2 2 2 2 2 2 2 3 2 2 2" xfId="6922" xr:uid="{00000000-0005-0000-0000-0000136F0000}"/>
    <cellStyle name="annee semestre 4 2 2 2 3 2 3 3 2 2 2 2 2 2 2 3 2 2 2 2" xfId="6138" xr:uid="{00000000-0005-0000-0000-0000146F0000}"/>
    <cellStyle name="annee semestre 4 2 2 2 3 2 3 3 2 2 2 2 2 2 2 3 2 2 2 2 2" xfId="7933" xr:uid="{00000000-0005-0000-0000-0000156F0000}"/>
    <cellStyle name="annee semestre 4 2 2 2 3 2 3 3 2 2 2 2 2 2 2 3 2 2 2 2 2 2" xfId="14100" xr:uid="{00000000-0005-0000-0000-0000166F0000}"/>
    <cellStyle name="annee semestre 4 2 2 2 3 2 3 3 2 2 2 2 2 2 2 3 2 2 2 2 2 2 2" xfId="8770" xr:uid="{00000000-0005-0000-0000-0000176F0000}"/>
    <cellStyle name="annee semestre 4 2 2 2 3 2 3 3 2 2 2 2 2 2 2 3 2 2 2 2 2 2 2 2" xfId="32426" xr:uid="{00000000-0005-0000-0000-0000186F0000}"/>
    <cellStyle name="annee semestre 4 2 2 2 3 2 3 3 2 2 2 2 2 2 2 3 2 2 2 2 2 2 3" xfId="30824" xr:uid="{00000000-0005-0000-0000-0000196F0000}"/>
    <cellStyle name="annee semestre 4 2 2 2 3 2 3 3 2 2 2 2 2 2 2 3 2 2 2 2 2 3" xfId="28580" xr:uid="{00000000-0005-0000-0000-00001A6F0000}"/>
    <cellStyle name="annee semestre 4 2 2 2 3 2 3 3 2 2 2 2 2 2 2 3 2 2 2 2 3" xfId="18041" xr:uid="{00000000-0005-0000-0000-00001B6F0000}"/>
    <cellStyle name="annee semestre 4 2 2 2 3 2 3 3 2 2 2 2 2 2 2 3 2 2 2 2 3 2" xfId="8556" xr:uid="{00000000-0005-0000-0000-00001C6F0000}"/>
    <cellStyle name="annee semestre 4 2 2 2 3 2 3 3 2 2 2 2 2 2 2 3 2 2 2 2 3 2 2" xfId="36356" xr:uid="{00000000-0005-0000-0000-00001D6F0000}"/>
    <cellStyle name="annee semestre 4 2 2 2 3 2 3 3 2 2 2 2 2 2 2 3 2 2 2 2 3 3" xfId="28005" xr:uid="{00000000-0005-0000-0000-00001E6F0000}"/>
    <cellStyle name="annee semestre 4 2 2 2 3 2 3 3 2 2 2 2 2 2 2 3 2 2 2 2 4" xfId="21310" xr:uid="{00000000-0005-0000-0000-00001F6F0000}"/>
    <cellStyle name="annee semestre 4 2 2 2 3 2 3 3 2 2 2 2 2 2 2 3 2 2 2 3" xfId="11080" xr:uid="{00000000-0005-0000-0000-0000206F0000}"/>
    <cellStyle name="annee semestre 4 2 2 2 3 2 3 3 2 2 2 2 2 2 2 3 2 2 2 3 2" xfId="12456" xr:uid="{00000000-0005-0000-0000-0000216F0000}"/>
    <cellStyle name="annee semestre 4 2 2 2 3 2 3 3 2 2 2 2 2 2 2 3 2 2 2 3 2 2" xfId="14632" xr:uid="{00000000-0005-0000-0000-0000226F0000}"/>
    <cellStyle name="annee semestre 4 2 2 2 3 2 3 3 2 2 2 2 2 2 2 3 2 2 2 3 2 2 2" xfId="20403" xr:uid="{00000000-0005-0000-0000-0000236F0000}"/>
    <cellStyle name="annee semestre 4 2 2 2 3 2 3 3 2 2 2 2 2 2 2 3 2 2 2 3 2 2 2 2" xfId="32958" xr:uid="{00000000-0005-0000-0000-0000246F0000}"/>
    <cellStyle name="annee semestre 4 2 2 2 3 2 3 3 2 2 2 2 2 2 2 3 2 2 2 3 2 2 3" xfId="22086" xr:uid="{00000000-0005-0000-0000-0000256F0000}"/>
    <cellStyle name="annee semestre 4 2 2 2 3 2 3 3 2 2 2 2 2 2 2 3 2 2 2 3 2 3" xfId="29770" xr:uid="{00000000-0005-0000-0000-0000266F0000}"/>
    <cellStyle name="annee semestre 4 2 2 2 3 2 3 3 2 2 2 2 2 2 2 3 2 2 2 3 3" xfId="15526" xr:uid="{00000000-0005-0000-0000-0000276F0000}"/>
    <cellStyle name="annee semestre 4 2 2 2 3 2 3 3 2 2 2 2 2 2 2 3 2 2 2 3 3 2" xfId="11257" xr:uid="{00000000-0005-0000-0000-0000286F0000}"/>
    <cellStyle name="annee semestre 4 2 2 2 3 2 3 3 2 2 2 2 2 2 2 3 2 2 2 3 3 2 2" xfId="33845" xr:uid="{00000000-0005-0000-0000-0000296F0000}"/>
    <cellStyle name="annee semestre 4 2 2 2 3 2 3 3 2 2 2 2 2 2 2 3 2 2 2 3 3 3" xfId="23313" xr:uid="{00000000-0005-0000-0000-00002A6F0000}"/>
    <cellStyle name="annee semestre 4 2 2 2 3 2 3 3 2 2 2 2 2 2 2 3 2 2 2 3 4" xfId="28560" xr:uid="{00000000-0005-0000-0000-00002B6F0000}"/>
    <cellStyle name="annee semestre 4 2 2 2 3 2 3 3 2 2 2 2 2 2 2 3 2 2 3" xfId="17386" xr:uid="{00000000-0005-0000-0000-00002C6F0000}"/>
    <cellStyle name="annee semestre 4 2 2 2 3 2 3 3 2 2 2 2 2 2 2 3 2 2 3 2" xfId="12942" xr:uid="{00000000-0005-0000-0000-00002D6F0000}"/>
    <cellStyle name="annee semestre 4 2 2 2 3 2 3 3 2 2 2 2 2 2 2 3 2 2 3 2 2" xfId="35701" xr:uid="{00000000-0005-0000-0000-00002E6F0000}"/>
    <cellStyle name="annee semestre 4 2 2 2 3 2 3 3 2 2 2 2 2 2 2 3 2 2 3 3" xfId="30928" xr:uid="{00000000-0005-0000-0000-00002F6F0000}"/>
    <cellStyle name="annee semestre 4 2 2 2 3 2 3 3 2 2 2 2 2 2 2 3 2 2 4" xfId="23004" xr:uid="{00000000-0005-0000-0000-0000306F0000}"/>
    <cellStyle name="annee semestre 4 2 2 2 3 2 3 3 2 2 2 2 2 2 2 3 3" xfId="15195" xr:uid="{00000000-0005-0000-0000-0000316F0000}"/>
    <cellStyle name="annee semestre 4 2 2 2 3 2 3 3 2 2 2 2 2 2 2 3 3 2" xfId="8400" xr:uid="{00000000-0005-0000-0000-0000326F0000}"/>
    <cellStyle name="annee semestre 4 2 2 2 3 2 3 3 2 2 2 2 2 2 2 3 3 2 2" xfId="33514" xr:uid="{00000000-0005-0000-0000-0000336F0000}"/>
    <cellStyle name="annee semestre 4 2 2 2 3 2 3 3 2 2 2 2 2 2 2 3 3 3" xfId="23384" xr:uid="{00000000-0005-0000-0000-0000346F0000}"/>
    <cellStyle name="annee semestre 4 2 2 2 3 2 3 3 2 2 2 2 2 2 2 3 4" xfId="23564" xr:uid="{00000000-0005-0000-0000-0000356F0000}"/>
    <cellStyle name="annee semestre 4 2 2 2 3 2 3 3 2 2 2 2 2 3" xfId="2546" xr:uid="{00000000-0005-0000-0000-0000366F0000}"/>
    <cellStyle name="annee semestre 4 2 2 2 3 2 3 3 2 2 2 2 2 3 2" xfId="2146" xr:uid="{00000000-0005-0000-0000-0000376F0000}"/>
    <cellStyle name="annee semestre 4 2 2 2 3 2 3 3 2 2 2 2 2 3 2 2" xfId="4172" xr:uid="{00000000-0005-0000-0000-0000386F0000}"/>
    <cellStyle name="annee semestre 4 2 2 2 3 2 3 3 2 2 2 2 2 3 2 2 2" xfId="4646" xr:uid="{00000000-0005-0000-0000-0000396F0000}"/>
    <cellStyle name="annee semestre 4 2 2 2 3 2 3 3 2 2 2 2 2 3 2 2 2 2" xfId="5519" xr:uid="{00000000-0005-0000-0000-00003A6F0000}"/>
    <cellStyle name="annee semestre 4 2 2 2 3 2 3 3 2 2 2 2 2 3 2 2 2 2 2" xfId="6646" xr:uid="{00000000-0005-0000-0000-00003B6F0000}"/>
    <cellStyle name="annee semestre 4 2 2 2 3 2 3 3 2 2 2 2 2 3 2 2 2 2 2 2" xfId="5339" xr:uid="{00000000-0005-0000-0000-00003C6F0000}"/>
    <cellStyle name="annee semestre 4 2 2 2 3 2 3 3 2 2 2 2 2 3 2 2 2 2 2 2 2" xfId="7657" xr:uid="{00000000-0005-0000-0000-00003D6F0000}"/>
    <cellStyle name="annee semestre 4 2 2 2 3 2 3 3 2 2 2 2 2 3 2 2 2 2 2 2 2 2" xfId="13632" xr:uid="{00000000-0005-0000-0000-00003E6F0000}"/>
    <cellStyle name="annee semestre 4 2 2 2 3 2 3 3 2 2 2 2 2 3 2 2 2 2 2 2 2 2 2" xfId="8789" xr:uid="{00000000-0005-0000-0000-00003F6F0000}"/>
    <cellStyle name="annee semestre 4 2 2 2 3 2 3 3 2 2 2 2 2 3 2 2 2 2 2 2 2 2 2 2" xfId="31958" xr:uid="{00000000-0005-0000-0000-0000406F0000}"/>
    <cellStyle name="annee semestre 4 2 2 2 3 2 3 3 2 2 2 2 2 3 2 2 2 2 2 2 2 2 3" xfId="27335" xr:uid="{00000000-0005-0000-0000-0000416F0000}"/>
    <cellStyle name="annee semestre 4 2 2 2 3 2 3 3 2 2 2 2 2 3 2 2 2 2 2 2 2 3" xfId="29793" xr:uid="{00000000-0005-0000-0000-0000426F0000}"/>
    <cellStyle name="annee semestre 4 2 2 2 3 2 3 3 2 2 2 2 2 3 2 2 2 2 2 2 3" xfId="15475" xr:uid="{00000000-0005-0000-0000-0000436F0000}"/>
    <cellStyle name="annee semestre 4 2 2 2 3 2 3 3 2 2 2 2 2 3 2 2 2 2 2 2 3 2" xfId="20134" xr:uid="{00000000-0005-0000-0000-0000446F0000}"/>
    <cellStyle name="annee semestre 4 2 2 2 3 2 3 3 2 2 2 2 2 3 2 2 2 2 2 2 3 2 2" xfId="33794" xr:uid="{00000000-0005-0000-0000-0000456F0000}"/>
    <cellStyle name="annee semestre 4 2 2 2 3 2 3 3 2 2 2 2 2 3 2 2 2 2 2 2 3 3" xfId="26868" xr:uid="{00000000-0005-0000-0000-0000466F0000}"/>
    <cellStyle name="annee semestre 4 2 2 2 3 2 3 3 2 2 2 2 2 3 2 2 2 2 2 2 4" xfId="22047" xr:uid="{00000000-0005-0000-0000-0000476F0000}"/>
    <cellStyle name="annee semestre 4 2 2 2 3 2 3 3 2 2 2 2 2 3 2 2 2 2 2 3" xfId="10804" xr:uid="{00000000-0005-0000-0000-0000486F0000}"/>
    <cellStyle name="annee semestre 4 2 2 2 3 2 3 3 2 2 2 2 2 3 2 2 2 2 2 3 2" xfId="12275" xr:uid="{00000000-0005-0000-0000-0000496F0000}"/>
    <cellStyle name="annee semestre 4 2 2 2 3 2 3 3 2 2 2 2 2 3 2 2 2 2 2 3 2 2" xfId="14451" xr:uid="{00000000-0005-0000-0000-00004A6F0000}"/>
    <cellStyle name="annee semestre 4 2 2 2 3 2 3 3 2 2 2 2 2 3 2 2 2 2 2 3 2 2 2" xfId="8302" xr:uid="{00000000-0005-0000-0000-00004B6F0000}"/>
    <cellStyle name="annee semestre 4 2 2 2 3 2 3 3 2 2 2 2 2 3 2 2 2 2 2 3 2 2 2 2" xfId="32777" xr:uid="{00000000-0005-0000-0000-00004C6F0000}"/>
    <cellStyle name="annee semestre 4 2 2 2 3 2 3 3 2 2 2 2 2 3 2 2 2 2 2 3 2 2 3" xfId="21031" xr:uid="{00000000-0005-0000-0000-00004D6F0000}"/>
    <cellStyle name="annee semestre 4 2 2 2 3 2 3 3 2 2 2 2 2 3 2 2 2 2 2 3 2 3" xfId="30793" xr:uid="{00000000-0005-0000-0000-00004E6F0000}"/>
    <cellStyle name="annee semestre 4 2 2 2 3 2 3 3 2 2 2 2 2 3 2 2 2 2 2 3 3" xfId="17325" xr:uid="{00000000-0005-0000-0000-00004F6F0000}"/>
    <cellStyle name="annee semestre 4 2 2 2 3 2 3 3 2 2 2 2 2 3 2 2 2 2 2 3 3 2" xfId="8292" xr:uid="{00000000-0005-0000-0000-0000506F0000}"/>
    <cellStyle name="annee semestre 4 2 2 2 3 2 3 3 2 2 2 2 2 3 2 2 2 2 2 3 3 2 2" xfId="35640" xr:uid="{00000000-0005-0000-0000-0000516F0000}"/>
    <cellStyle name="annee semestre 4 2 2 2 3 2 3 3 2 2 2 2 2 3 2 2 2 2 2 3 3 3" xfId="31370" xr:uid="{00000000-0005-0000-0000-0000526F0000}"/>
    <cellStyle name="annee semestre 4 2 2 2 3 2 3 3 2 2 2 2 2 3 2 2 2 2 2 3 4" xfId="23030" xr:uid="{00000000-0005-0000-0000-0000536F0000}"/>
    <cellStyle name="annee semestre 4 2 2 2 3 2 3 3 2 2 2 2 2 3 2 2 2 2 3" xfId="16442" xr:uid="{00000000-0005-0000-0000-0000546F0000}"/>
    <cellStyle name="annee semestre 4 2 2 2 3 2 3 3 2 2 2 2 2 3 2 2 2 2 3 2" xfId="12881" xr:uid="{00000000-0005-0000-0000-0000556F0000}"/>
    <cellStyle name="annee semestre 4 2 2 2 3 2 3 3 2 2 2 2 2 3 2 2 2 2 3 2 2" xfId="34757" xr:uid="{00000000-0005-0000-0000-0000566F0000}"/>
    <cellStyle name="annee semestre 4 2 2 2 3 2 3 3 2 2 2 2 2 3 2 2 2 2 3 3" xfId="28526" xr:uid="{00000000-0005-0000-0000-0000576F0000}"/>
    <cellStyle name="annee semestre 4 2 2 2 3 2 3 3 2 2 2 2 2 3 2 2 2 2 4" xfId="21696" xr:uid="{00000000-0005-0000-0000-0000586F0000}"/>
    <cellStyle name="annee semestre 4 2 2 2 3 2 3 3 2 2 2 2 2 3 2 2 3" xfId="14947" xr:uid="{00000000-0005-0000-0000-0000596F0000}"/>
    <cellStyle name="annee semestre 4 2 2 2 3 2 3 3 2 2 2 2 2 3 2 2 3 2" xfId="20081" xr:uid="{00000000-0005-0000-0000-00005A6F0000}"/>
    <cellStyle name="annee semestre 4 2 2 2 3 2 3 3 2 2 2 2 2 3 2 2 3 2 2" xfId="33268" xr:uid="{00000000-0005-0000-0000-00005B6F0000}"/>
    <cellStyle name="annee semestre 4 2 2 2 3 2 3 3 2 2 2 2 2 3 2 2 3 3" xfId="22799" xr:uid="{00000000-0005-0000-0000-00005C6F0000}"/>
    <cellStyle name="annee semestre 4 2 2 2 3 2 3 3 2 2 2 2 2 3 2 2 4" xfId="22982" xr:uid="{00000000-0005-0000-0000-00005D6F0000}"/>
    <cellStyle name="annee semestre 4 2 2 2 3 2 3 3 2 2 2 2 2 3 3" xfId="3044" xr:uid="{00000000-0005-0000-0000-00005E6F0000}"/>
    <cellStyle name="annee semestre 4 2 2 2 3 2 3 3 2 2 2 2 2 3 3 2" xfId="3822" xr:uid="{00000000-0005-0000-0000-00005F6F0000}"/>
    <cellStyle name="annee semestre 4 2 2 2 3 2 3 3 2 2 2 2 2 3 3 2 2" xfId="5294" xr:uid="{00000000-0005-0000-0000-0000606F0000}"/>
    <cellStyle name="annee semestre 4 2 2 2 3 2 3 3 2 2 2 2 2 3 3 2 2 2" xfId="6751" xr:uid="{00000000-0005-0000-0000-0000616F0000}"/>
    <cellStyle name="annee semestre 4 2 2 2 3 2 3 3 2 2 2 2 2 3 3 2 2 2 2" xfId="5924" xr:uid="{00000000-0005-0000-0000-0000626F0000}"/>
    <cellStyle name="annee semestre 4 2 2 2 3 2 3 3 2 2 2 2 2 3 3 2 2 2 2 2" xfId="7762" xr:uid="{00000000-0005-0000-0000-0000636F0000}"/>
    <cellStyle name="annee semestre 4 2 2 2 3 2 3 3 2 2 2 2 2 3 3 2 2 2 2 2 2" xfId="13204" xr:uid="{00000000-0005-0000-0000-0000646F0000}"/>
    <cellStyle name="annee semestre 4 2 2 2 3 2 3 3 2 2 2 2 2 3 3 2 2 2 2 2 2 2" xfId="8473" xr:uid="{00000000-0005-0000-0000-0000656F0000}"/>
    <cellStyle name="annee semestre 4 2 2 2 3 2 3 3 2 2 2 2 2 3 3 2 2 2 2 2 2 2 2" xfId="31530" xr:uid="{00000000-0005-0000-0000-0000666F0000}"/>
    <cellStyle name="annee semestre 4 2 2 2 3 2 3 3 2 2 2 2 2 3 3 2 2 2 2 2 2 3" xfId="29675" xr:uid="{00000000-0005-0000-0000-0000676F0000}"/>
    <cellStyle name="annee semestre 4 2 2 2 3 2 3 3 2 2 2 2 2 3 3 2 2 2 2 2 3" xfId="30847" xr:uid="{00000000-0005-0000-0000-0000686F0000}"/>
    <cellStyle name="annee semestre 4 2 2 2 3 2 3 3 2 2 2 2 2 3 3 2 2 2 2 3" xfId="16514" xr:uid="{00000000-0005-0000-0000-0000696F0000}"/>
    <cellStyle name="annee semestre 4 2 2 2 3 2 3 3 2 2 2 2 2 3 3 2 2 2 2 3 2" xfId="19953" xr:uid="{00000000-0005-0000-0000-00006A6F0000}"/>
    <cellStyle name="annee semestre 4 2 2 2 3 2 3 3 2 2 2 2 2 3 3 2 2 2 2 3 2 2" xfId="34829" xr:uid="{00000000-0005-0000-0000-00006B6F0000}"/>
    <cellStyle name="annee semestre 4 2 2 2 3 2 3 3 2 2 2 2 2 3 3 2 2 2 2 3 3" xfId="25666" xr:uid="{00000000-0005-0000-0000-00006C6F0000}"/>
    <cellStyle name="annee semestre 4 2 2 2 3 2 3 3 2 2 2 2 2 3 3 2 2 2 2 4" xfId="25281" xr:uid="{00000000-0005-0000-0000-00006D6F0000}"/>
    <cellStyle name="annee semestre 4 2 2 2 3 2 3 3 2 2 2 2 2 3 3 2 2 2 3" xfId="10909" xr:uid="{00000000-0005-0000-0000-00006E6F0000}"/>
    <cellStyle name="annee semestre 4 2 2 2 3 2 3 3 2 2 2 2 2 3 3 2 2 2 3 2" xfId="12315" xr:uid="{00000000-0005-0000-0000-00006F6F0000}"/>
    <cellStyle name="annee semestre 4 2 2 2 3 2 3 3 2 2 2 2 2 3 3 2 2 2 3 2 2" xfId="14491" xr:uid="{00000000-0005-0000-0000-0000706F0000}"/>
    <cellStyle name="annee semestre 4 2 2 2 3 2 3 3 2 2 2 2 2 3 3 2 2 2 3 2 2 2" xfId="13138" xr:uid="{00000000-0005-0000-0000-0000716F0000}"/>
    <cellStyle name="annee semestre 4 2 2 2 3 2 3 3 2 2 2 2 2 3 3 2 2 2 3 2 2 2 2" xfId="32817" xr:uid="{00000000-0005-0000-0000-0000726F0000}"/>
    <cellStyle name="annee semestre 4 2 2 2 3 2 3 3 2 2 2 2 2 3 3 2 2 2 3 2 2 3" xfId="30048" xr:uid="{00000000-0005-0000-0000-0000736F0000}"/>
    <cellStyle name="annee semestre 4 2 2 2 3 2 3 3 2 2 2 2 2 3 3 2 2 2 3 2 3" xfId="23717" xr:uid="{00000000-0005-0000-0000-0000746F0000}"/>
    <cellStyle name="annee semestre 4 2 2 2 3 2 3 3 2 2 2 2 2 3 3 2 2 2 3 3" xfId="16950" xr:uid="{00000000-0005-0000-0000-0000756F0000}"/>
    <cellStyle name="annee semestre 4 2 2 2 3 2 3 3 2 2 2 2 2 3 3 2 2 2 3 3 2" xfId="9123" xr:uid="{00000000-0005-0000-0000-0000766F0000}"/>
    <cellStyle name="annee semestre 4 2 2 2 3 2 3 3 2 2 2 2 2 3 3 2 2 2 3 3 2 2" xfId="35265" xr:uid="{00000000-0005-0000-0000-0000776F0000}"/>
    <cellStyle name="annee semestre 4 2 2 2 3 2 3 3 2 2 2 2 2 3 3 2 2 2 3 3 3" xfId="21537" xr:uid="{00000000-0005-0000-0000-0000786F0000}"/>
    <cellStyle name="annee semestre 4 2 2 2 3 2 3 3 2 2 2 2 2 3 3 2 2 2 3 4" xfId="28020" xr:uid="{00000000-0005-0000-0000-0000796F0000}"/>
    <cellStyle name="annee semestre 4 2 2 2 3 2 3 3 2 2 2 2 2 3 3 2 2 3" xfId="16109" xr:uid="{00000000-0005-0000-0000-00007A6F0000}"/>
    <cellStyle name="annee semestre 4 2 2 2 3 2 3 3 2 2 2 2 2 3 3 2 2 3 2" xfId="20518" xr:uid="{00000000-0005-0000-0000-00007B6F0000}"/>
    <cellStyle name="annee semestre 4 2 2 2 3 2 3 3 2 2 2 2 2 3 3 2 2 3 2 2" xfId="34424" xr:uid="{00000000-0005-0000-0000-00007C6F0000}"/>
    <cellStyle name="annee semestre 4 2 2 2 3 2 3 3 2 2 2 2 2 3 3 2 2 3 3" xfId="30642" xr:uid="{00000000-0005-0000-0000-00007D6F0000}"/>
    <cellStyle name="annee semestre 4 2 2 2 3 2 3 3 2 2 2 2 2 3 3 2 2 4" xfId="25156" xr:uid="{00000000-0005-0000-0000-00007E6F0000}"/>
    <cellStyle name="annee semestre 4 2 2 2 3 2 3 3 2 2 2 2 2 3 3 3" xfId="16906" xr:uid="{00000000-0005-0000-0000-00007F6F0000}"/>
    <cellStyle name="annee semestre 4 2 2 2 3 2 3 3 2 2 2 2 2 3 3 3 2" xfId="8725" xr:uid="{00000000-0005-0000-0000-0000806F0000}"/>
    <cellStyle name="annee semestre 4 2 2 2 3 2 3 3 2 2 2 2 2 3 3 3 2 2" xfId="35221" xr:uid="{00000000-0005-0000-0000-0000816F0000}"/>
    <cellStyle name="annee semestre 4 2 2 2 3 2 3 3 2 2 2 2 2 3 3 3 3" xfId="21606" xr:uid="{00000000-0005-0000-0000-0000826F0000}"/>
    <cellStyle name="annee semestre 4 2 2 2 3 2 3 3 2 2 2 2 2 3 3 4" xfId="27423" xr:uid="{00000000-0005-0000-0000-0000836F0000}"/>
    <cellStyle name="annee semestre 4 2 2 2 3 2 3 3 2 2 2 2 2 4" xfId="16710" xr:uid="{00000000-0005-0000-0000-0000846F0000}"/>
    <cellStyle name="annee semestre 4 2 2 2 3 2 3 3 2 2 2 2 2 4 2" xfId="12950" xr:uid="{00000000-0005-0000-0000-0000856F0000}"/>
    <cellStyle name="annee semestre 4 2 2 2 3 2 3 3 2 2 2 2 2 4 2 2" xfId="35025" xr:uid="{00000000-0005-0000-0000-0000866F0000}"/>
    <cellStyle name="annee semestre 4 2 2 2 3 2 3 3 2 2 2 2 2 4 3" xfId="20968" xr:uid="{00000000-0005-0000-0000-0000876F0000}"/>
    <cellStyle name="annee semestre 4 2 2 2 3 2 3 3 2 2 2 2 2 5" xfId="29250" xr:uid="{00000000-0005-0000-0000-0000886F0000}"/>
    <cellStyle name="annee semestre 4 2 2 2 3 2 3 3 2 2 2 3" xfId="18220" xr:uid="{00000000-0005-0000-0000-0000896F0000}"/>
    <cellStyle name="annee semestre 4 2 2 2 3 2 3 3 2 2 2 3 2" xfId="20453" xr:uid="{00000000-0005-0000-0000-00008A6F0000}"/>
    <cellStyle name="annee semestre 4 2 2 2 3 2 3 3 2 2 2 3 2 2" xfId="36535" xr:uid="{00000000-0005-0000-0000-00008B6F0000}"/>
    <cellStyle name="annee semestre 4 2 2 2 3 2 3 3 2 2 2 3 3" xfId="22244" xr:uid="{00000000-0005-0000-0000-00008C6F0000}"/>
    <cellStyle name="annee semestre 4 2 2 2 3 2 3 3 2 2 2 4" xfId="28989" xr:uid="{00000000-0005-0000-0000-00008D6F0000}"/>
    <cellStyle name="annee semestre 4 2 2 2 3 2 3 3 2 2 3" xfId="1401" xr:uid="{00000000-0005-0000-0000-00008E6F0000}"/>
    <cellStyle name="annee semestre 4 2 2 2 3 2 3 3 2 2 3 2" xfId="1725" xr:uid="{00000000-0005-0000-0000-00008F6F0000}"/>
    <cellStyle name="annee semestre 4 2 2 2 3 2 3 3 2 2 3 2 2" xfId="2003" xr:uid="{00000000-0005-0000-0000-0000906F0000}"/>
    <cellStyle name="annee semestre 4 2 2 2 3 2 3 3 2 2 3 2 2 2" xfId="2280" xr:uid="{00000000-0005-0000-0000-0000916F0000}"/>
    <cellStyle name="annee semestre 4 2 2 2 3 2 3 3 2 2 3 2 2 2 2" xfId="2893" xr:uid="{00000000-0005-0000-0000-0000926F0000}"/>
    <cellStyle name="annee semestre 4 2 2 2 3 2 3 3 2 2 3 2 2 2 2 2" xfId="4018" xr:uid="{00000000-0005-0000-0000-0000936F0000}"/>
    <cellStyle name="annee semestre 4 2 2 2 3 2 3 3 2 2 3 2 2 2 2 2 2" xfId="4492" xr:uid="{00000000-0005-0000-0000-0000946F0000}"/>
    <cellStyle name="annee semestre 4 2 2 2 3 2 3 3 2 2 3 2 2 2 2 2 2 2" xfId="5346" xr:uid="{00000000-0005-0000-0000-0000956F0000}"/>
    <cellStyle name="annee semestre 4 2 2 2 3 2 3 3 2 2 3 2 2 2 2 2 2 2 2" xfId="6651" xr:uid="{00000000-0005-0000-0000-0000966F0000}"/>
    <cellStyle name="annee semestre 4 2 2 2 3 2 3 3 2 2 3 2 2 2 2 2 2 2 2 2" xfId="4919" xr:uid="{00000000-0005-0000-0000-0000976F0000}"/>
    <cellStyle name="annee semestre 4 2 2 2 3 2 3 3 2 2 3 2 2 2 2 2 2 2 2 2 2" xfId="7662" xr:uid="{00000000-0005-0000-0000-0000986F0000}"/>
    <cellStyle name="annee semestre 4 2 2 2 3 2 3 3 2 2 3 2 2 2 2 2 2 2 2 2 2 2" xfId="13554" xr:uid="{00000000-0005-0000-0000-0000996F0000}"/>
    <cellStyle name="annee semestre 4 2 2 2 3 2 3 3 2 2 3 2 2 2 2 2 2 2 2 2 2 2 2" xfId="20002" xr:uid="{00000000-0005-0000-0000-00009A6F0000}"/>
    <cellStyle name="annee semestre 4 2 2 2 3 2 3 3 2 2 3 2 2 2 2 2 2 2 2 2 2 2 2 2" xfId="31880" xr:uid="{00000000-0005-0000-0000-00009B6F0000}"/>
    <cellStyle name="annee semestre 4 2 2 2 3 2 3 3 2 2 3 2 2 2 2 2 2 2 2 2 2 2 3" xfId="23466" xr:uid="{00000000-0005-0000-0000-00009C6F0000}"/>
    <cellStyle name="annee semestre 4 2 2 2 3 2 3 3 2 2 3 2 2 2 2 2 2 2 2 2 2 3" xfId="22168" xr:uid="{00000000-0005-0000-0000-00009D6F0000}"/>
    <cellStyle name="annee semestre 4 2 2 2 3 2 3 3 2 2 3 2 2 2 2 2 2 2 2 2 3" xfId="15055" xr:uid="{00000000-0005-0000-0000-00009E6F0000}"/>
    <cellStyle name="annee semestre 4 2 2 2 3 2 3 3 2 2 3 2 2 2 2 2 2 2 2 2 3 2" xfId="18831" xr:uid="{00000000-0005-0000-0000-00009F6F0000}"/>
    <cellStyle name="annee semestre 4 2 2 2 3 2 3 3 2 2 3 2 2 2 2 2 2 2 2 2 3 2 2" xfId="33375" xr:uid="{00000000-0005-0000-0000-0000A06F0000}"/>
    <cellStyle name="annee semestre 4 2 2 2 3 2 3 3 2 2 3 2 2 2 2 2 2 2 2 2 3 3" xfId="29783" xr:uid="{00000000-0005-0000-0000-0000A16F0000}"/>
    <cellStyle name="annee semestre 4 2 2 2 3 2 3 3 2 2 3 2 2 2 2 2 2 2 2 2 4" xfId="26713" xr:uid="{00000000-0005-0000-0000-0000A26F0000}"/>
    <cellStyle name="annee semestre 4 2 2 2 3 2 3 3 2 2 3 2 2 2 2 2 2 2 2 3" xfId="10809" xr:uid="{00000000-0005-0000-0000-0000A36F0000}"/>
    <cellStyle name="annee semestre 4 2 2 2 3 2 3 3 2 2 3 2 2 2 2 2 2 2 2 3 2" xfId="12316" xr:uid="{00000000-0005-0000-0000-0000A46F0000}"/>
    <cellStyle name="annee semestre 4 2 2 2 3 2 3 3 2 2 3 2 2 2 2 2 2 2 2 3 2 2" xfId="14492" xr:uid="{00000000-0005-0000-0000-0000A56F0000}"/>
    <cellStyle name="annee semestre 4 2 2 2 3 2 3 3 2 2 3 2 2 2 2 2 2 2 2 3 2 2 2" xfId="19179" xr:uid="{00000000-0005-0000-0000-0000A66F0000}"/>
    <cellStyle name="annee semestre 4 2 2 2 3 2 3 3 2 2 3 2 2 2 2 2 2 2 2 3 2 2 2 2" xfId="32818" xr:uid="{00000000-0005-0000-0000-0000A76F0000}"/>
    <cellStyle name="annee semestre 4 2 2 2 3 2 3 3 2 2 3 2 2 2 2 2 2 2 2 3 2 2 3" xfId="26710" xr:uid="{00000000-0005-0000-0000-0000A86F0000}"/>
    <cellStyle name="annee semestre 4 2 2 2 3 2 3 3 2 2 3 2 2 2 2 2 2 2 2 3 2 3" xfId="20821" xr:uid="{00000000-0005-0000-0000-0000A96F0000}"/>
    <cellStyle name="annee semestre 4 2 2 2 3 2 3 3 2 2 3 2 2 2 2 2 2 2 2 3 3" xfId="16114" xr:uid="{00000000-0005-0000-0000-0000AA6F0000}"/>
    <cellStyle name="annee semestre 4 2 2 2 3 2 3 3 2 2 3 2 2 2 2 2 2 2 2 3 3 2" xfId="8703" xr:uid="{00000000-0005-0000-0000-0000AB6F0000}"/>
    <cellStyle name="annee semestre 4 2 2 2 3 2 3 3 2 2 3 2 2 2 2 2 2 2 2 3 3 2 2" xfId="34429" xr:uid="{00000000-0005-0000-0000-0000AC6F0000}"/>
    <cellStyle name="annee semestre 4 2 2 2 3 2 3 3 2 2 3 2 2 2 2 2 2 2 2 3 3 3" xfId="30821" xr:uid="{00000000-0005-0000-0000-0000AD6F0000}"/>
    <cellStyle name="annee semestre 4 2 2 2 3 2 3 3 2 2 3 2 2 2 2 2 2 2 2 3 4" xfId="23446" xr:uid="{00000000-0005-0000-0000-0000AE6F0000}"/>
    <cellStyle name="annee semestre 4 2 2 2 3 2 3 3 2 2 3 2 2 2 2 2 2 2 3" xfId="16055" xr:uid="{00000000-0005-0000-0000-0000AF6F0000}"/>
    <cellStyle name="annee semestre 4 2 2 2 3 2 3 3 2 2 3 2 2 2 2 2 2 2 3 2" xfId="19657" xr:uid="{00000000-0005-0000-0000-0000B06F0000}"/>
    <cellStyle name="annee semestre 4 2 2 2 3 2 3 3 2 2 3 2 2 2 2 2 2 2 3 2 2" xfId="34370" xr:uid="{00000000-0005-0000-0000-0000B16F0000}"/>
    <cellStyle name="annee semestre 4 2 2 2 3 2 3 3 2 2 3 2 2 2 2 2 2 2 3 3" xfId="24662" xr:uid="{00000000-0005-0000-0000-0000B26F0000}"/>
    <cellStyle name="annee semestre 4 2 2 2 3 2 3 3 2 2 3 2 2 2 2 2 2 2 4" xfId="20813" xr:uid="{00000000-0005-0000-0000-0000B36F0000}"/>
    <cellStyle name="annee semestre 4 2 2 2 3 2 3 3 2 2 3 2 2 2 2 2 3" xfId="17931" xr:uid="{00000000-0005-0000-0000-0000B46F0000}"/>
    <cellStyle name="annee semestre 4 2 2 2 3 2 3 3 2 2 3 2 2 2 2 2 3 2" xfId="20085" xr:uid="{00000000-0005-0000-0000-0000B56F0000}"/>
    <cellStyle name="annee semestre 4 2 2 2 3 2 3 3 2 2 3 2 2 2 2 2 3 2 2" xfId="36246" xr:uid="{00000000-0005-0000-0000-0000B66F0000}"/>
    <cellStyle name="annee semestre 4 2 2 2 3 2 3 3 2 2 3 2 2 2 2 2 3 3" xfId="22289" xr:uid="{00000000-0005-0000-0000-0000B76F0000}"/>
    <cellStyle name="annee semestre 4 2 2 2 3 2 3 3 2 2 3 2 2 2 2 2 4" xfId="24256" xr:uid="{00000000-0005-0000-0000-0000B86F0000}"/>
    <cellStyle name="annee semestre 4 2 2 2 3 2 3 3 2 2 3 2 2 2 3" xfId="3375" xr:uid="{00000000-0005-0000-0000-0000B96F0000}"/>
    <cellStyle name="annee semestre 4 2 2 2 3 2 3 3 2 2 3 2 2 2 3 2" xfId="4354" xr:uid="{00000000-0005-0000-0000-0000BA6F0000}"/>
    <cellStyle name="annee semestre 4 2 2 2 3 2 3 3 2 2 3 2 2 2 3 2 2" xfId="5460" xr:uid="{00000000-0005-0000-0000-0000BB6F0000}"/>
    <cellStyle name="annee semestre 4 2 2 2 3 2 3 3 2 2 3 2 2 2 3 2 2 2" xfId="6362" xr:uid="{00000000-0005-0000-0000-0000BC6F0000}"/>
    <cellStyle name="annee semestre 4 2 2 2 3 2 3 3 2 2 3 2 2 2 3 2 2 2 2" xfId="5329" xr:uid="{00000000-0005-0000-0000-0000BD6F0000}"/>
    <cellStyle name="annee semestre 4 2 2 2 3 2 3 3 2 2 3 2 2 2 3 2 2 2 2 2" xfId="7373" xr:uid="{00000000-0005-0000-0000-0000BE6F0000}"/>
    <cellStyle name="annee semestre 4 2 2 2 3 2 3 3 2 2 3 2 2 2 3 2 2 2 2 2 2" xfId="13947" xr:uid="{00000000-0005-0000-0000-0000BF6F0000}"/>
    <cellStyle name="annee semestre 4 2 2 2 3 2 3 3 2 2 3 2 2 2 3 2 2 2 2 2 2 2" xfId="19176" xr:uid="{00000000-0005-0000-0000-0000C06F0000}"/>
    <cellStyle name="annee semestre 4 2 2 2 3 2 3 3 2 2 3 2 2 2 3 2 2 2 2 2 2 2 2" xfId="32273" xr:uid="{00000000-0005-0000-0000-0000C16F0000}"/>
    <cellStyle name="annee semestre 4 2 2 2 3 2 3 3 2 2 3 2 2 2 3 2 2 2 2 2 2 3" xfId="30491" xr:uid="{00000000-0005-0000-0000-0000C26F0000}"/>
    <cellStyle name="annee semestre 4 2 2 2 3 2 3 3 2 2 3 2 2 2 3 2 2 2 2 2 3" xfId="21817" xr:uid="{00000000-0005-0000-0000-0000C36F0000}"/>
    <cellStyle name="annee semestre 4 2 2 2 3 2 3 3 2 2 3 2 2 2 3 2 2 2 2 3" xfId="17733" xr:uid="{00000000-0005-0000-0000-0000C46F0000}"/>
    <cellStyle name="annee semestre 4 2 2 2 3 2 3 3 2 2 3 2 2 2 3 2 2 2 2 3 2" xfId="18959" xr:uid="{00000000-0005-0000-0000-0000C56F0000}"/>
    <cellStyle name="annee semestre 4 2 2 2 3 2 3 3 2 2 3 2 2 2 3 2 2 2 2 3 2 2" xfId="36048" xr:uid="{00000000-0005-0000-0000-0000C66F0000}"/>
    <cellStyle name="annee semestre 4 2 2 2 3 2 3 3 2 2 3 2 2 2 3 2 2 2 2 3 3" xfId="29980" xr:uid="{00000000-0005-0000-0000-0000C76F0000}"/>
    <cellStyle name="annee semestre 4 2 2 2 3 2 3 3 2 2 3 2 2 2 3 2 2 2 2 4" xfId="21833" xr:uid="{00000000-0005-0000-0000-0000C86F0000}"/>
    <cellStyle name="annee semestre 4 2 2 2 3 2 3 3 2 2 3 2 2 2 3 2 2 2 3" xfId="10520" xr:uid="{00000000-0005-0000-0000-0000C96F0000}"/>
    <cellStyle name="annee semestre 4 2 2 2 3 2 3 3 2 2 3 2 2 2 3 2 2 2 3 2" xfId="12018" xr:uid="{00000000-0005-0000-0000-0000CA6F0000}"/>
    <cellStyle name="annee semestre 4 2 2 2 3 2 3 3 2 2 3 2 2 2 3 2 2 2 3 2 2" xfId="13973" xr:uid="{00000000-0005-0000-0000-0000CB6F0000}"/>
    <cellStyle name="annee semestre 4 2 2 2 3 2 3 3 2 2 3 2 2 2 3 2 2 2 3 2 2 2" xfId="8616" xr:uid="{00000000-0005-0000-0000-0000CC6F0000}"/>
    <cellStyle name="annee semestre 4 2 2 2 3 2 3 3 2 2 3 2 2 2 3 2 2 2 3 2 2 2 2" xfId="32299" xr:uid="{00000000-0005-0000-0000-0000CD6F0000}"/>
    <cellStyle name="annee semestre 4 2 2 2 3 2 3 3 2 2 3 2 2 2 3 2 2 2 3 2 2 3" xfId="20809" xr:uid="{00000000-0005-0000-0000-0000CE6F0000}"/>
    <cellStyle name="annee semestre 4 2 2 2 3 2 3 3 2 2 3 2 2 2 3 2 2 2 3 2 3" xfId="28176" xr:uid="{00000000-0005-0000-0000-0000CF6F0000}"/>
    <cellStyle name="annee semestre 4 2 2 2 3 2 3 3 2 2 3 2 2 2 3 2 2 2 3 3" xfId="15877" xr:uid="{00000000-0005-0000-0000-0000D06F0000}"/>
    <cellStyle name="annee semestre 4 2 2 2 3 2 3 3 2 2 3 2 2 2 3 2 2 2 3 3 2" xfId="20124" xr:uid="{00000000-0005-0000-0000-0000D16F0000}"/>
    <cellStyle name="annee semestre 4 2 2 2 3 2 3 3 2 2 3 2 2 2 3 2 2 2 3 3 2 2" xfId="34193" xr:uid="{00000000-0005-0000-0000-0000D26F0000}"/>
    <cellStyle name="annee semestre 4 2 2 2 3 2 3 3 2 2 3 2 2 2 3 2 2 2 3 3 3" xfId="28393" xr:uid="{00000000-0005-0000-0000-0000D36F0000}"/>
    <cellStyle name="annee semestre 4 2 2 2 3 2 3 3 2 2 3 2 2 2 3 2 2 2 3 4" xfId="22212" xr:uid="{00000000-0005-0000-0000-0000D46F0000}"/>
    <cellStyle name="annee semestre 4 2 2 2 3 2 3 3 2 2 3 2 2 2 3 2 2 3" xfId="16556" xr:uid="{00000000-0005-0000-0000-0000D56F0000}"/>
    <cellStyle name="annee semestre 4 2 2 2 3 2 3 3 2 2 3 2 2 2 3 2 2 3 2" xfId="9933" xr:uid="{00000000-0005-0000-0000-0000D66F0000}"/>
    <cellStyle name="annee semestre 4 2 2 2 3 2 3 3 2 2 3 2 2 2 3 2 2 3 2 2" xfId="34871" xr:uid="{00000000-0005-0000-0000-0000D76F0000}"/>
    <cellStyle name="annee semestre 4 2 2 2 3 2 3 3 2 2 3 2 2 2 3 2 2 3 3" xfId="29990" xr:uid="{00000000-0005-0000-0000-0000D86F0000}"/>
    <cellStyle name="annee semestre 4 2 2 2 3 2 3 3 2 2 3 2 2 2 3 2 2 4" xfId="28503" xr:uid="{00000000-0005-0000-0000-0000D96F0000}"/>
    <cellStyle name="annee semestre 4 2 2 2 3 2 3 3 2 2 3 2 2 2 3 3" xfId="15693" xr:uid="{00000000-0005-0000-0000-0000DA6F0000}"/>
    <cellStyle name="annee semestre 4 2 2 2 3 2 3 3 2 2 3 2 2 2 3 3 2" xfId="9869" xr:uid="{00000000-0005-0000-0000-0000DB6F0000}"/>
    <cellStyle name="annee semestre 4 2 2 2 3 2 3 3 2 2 3 2 2 2 3 3 2 2" xfId="34009" xr:uid="{00000000-0005-0000-0000-0000DC6F0000}"/>
    <cellStyle name="annee semestre 4 2 2 2 3 2 3 3 2 2 3 2 2 2 3 3 3" xfId="26863" xr:uid="{00000000-0005-0000-0000-0000DD6F0000}"/>
    <cellStyle name="annee semestre 4 2 2 2 3 2 3 3 2 2 3 2 2 2 3 4" xfId="26898" xr:uid="{00000000-0005-0000-0000-0000DE6F0000}"/>
    <cellStyle name="annee semestre 4 2 2 2 3 2 3 3 2 2 3 2 3" xfId="2626" xr:uid="{00000000-0005-0000-0000-0000DF6F0000}"/>
    <cellStyle name="annee semestre 4 2 2 2 3 2 3 3 2 2 3 2 3 2" xfId="2215" xr:uid="{00000000-0005-0000-0000-0000E06F0000}"/>
    <cellStyle name="annee semestre 4 2 2 2 3 2 3 3 2 2 3 2 3 2 2" xfId="4023" xr:uid="{00000000-0005-0000-0000-0000E16F0000}"/>
    <cellStyle name="annee semestre 4 2 2 2 3 2 3 3 2 2 3 2 3 2 2 2" xfId="4497" xr:uid="{00000000-0005-0000-0000-0000E26F0000}"/>
    <cellStyle name="annee semestre 4 2 2 2 3 2 3 3 2 2 3 2 3 2 2 2 2" xfId="5587" xr:uid="{00000000-0005-0000-0000-0000E36F0000}"/>
    <cellStyle name="annee semestre 4 2 2 2 3 2 3 3 2 2 3 2 3 2 2 2 2 2" xfId="7119" xr:uid="{00000000-0005-0000-0000-0000E46F0000}"/>
    <cellStyle name="annee semestre 4 2 2 2 3 2 3 3 2 2 3 2 3 2 2 2 2 2 2" xfId="5224" xr:uid="{00000000-0005-0000-0000-0000E56F0000}"/>
    <cellStyle name="annee semestre 4 2 2 2 3 2 3 3 2 2 3 2 3 2 2 2 2 2 2 2" xfId="8034" xr:uid="{00000000-0005-0000-0000-0000E66F0000}"/>
    <cellStyle name="annee semestre 4 2 2 2 3 2 3 3 2 2 3 2 3 2 2 2 2 2 2 2 2" xfId="13828" xr:uid="{00000000-0005-0000-0000-0000E76F0000}"/>
    <cellStyle name="annee semestre 4 2 2 2 3 2 3 3 2 2 3 2 3 2 2 2 2 2 2 2 2 2" xfId="20226" xr:uid="{00000000-0005-0000-0000-0000E86F0000}"/>
    <cellStyle name="annee semestre 4 2 2 2 3 2 3 3 2 2 3 2 3 2 2 2 2 2 2 2 2 2 2" xfId="32154" xr:uid="{00000000-0005-0000-0000-0000E96F0000}"/>
    <cellStyle name="annee semestre 4 2 2 2 3 2 3 3 2 2 3 2 3 2 2 2 2 2 2 2 2 3" xfId="26757" xr:uid="{00000000-0005-0000-0000-0000EA6F0000}"/>
    <cellStyle name="annee semestre 4 2 2 2 3 2 3 3 2 2 3 2 3 2 2 2 2 2 2 2 3" xfId="31440" xr:uid="{00000000-0005-0000-0000-0000EB6F0000}"/>
    <cellStyle name="annee semestre 4 2 2 2 3 2 3 3 2 2 3 2 3 2 2 2 2 2 2 3" xfId="15389" xr:uid="{00000000-0005-0000-0000-0000EC6F0000}"/>
    <cellStyle name="annee semestre 4 2 2 2 3 2 3 3 2 2 3 2 3 2 2 2 2 2 2 3 2" xfId="19322" xr:uid="{00000000-0005-0000-0000-0000ED6F0000}"/>
    <cellStyle name="annee semestre 4 2 2 2 3 2 3 3 2 2 3 2 3 2 2 2 2 2 2 3 2 2" xfId="33708" xr:uid="{00000000-0005-0000-0000-0000EE6F0000}"/>
    <cellStyle name="annee semestre 4 2 2 2 3 2 3 3 2 2 3 2 3 2 2 2 2 2 2 3 3" xfId="20846" xr:uid="{00000000-0005-0000-0000-0000EF6F0000}"/>
    <cellStyle name="annee semestre 4 2 2 2 3 2 3 3 2 2 3 2 3 2 2 2 2 2 2 4" xfId="28566" xr:uid="{00000000-0005-0000-0000-0000F06F0000}"/>
    <cellStyle name="annee semestre 4 2 2 2 3 2 3 3 2 2 3 2 3 2 2 2 2 2 3" xfId="11181" xr:uid="{00000000-0005-0000-0000-0000F16F0000}"/>
    <cellStyle name="annee semestre 4 2 2 2 3 2 3 3 2 2 3 2 3 2 2 2 2 2 3 2" xfId="12557" xr:uid="{00000000-0005-0000-0000-0000F26F0000}"/>
    <cellStyle name="annee semestre 4 2 2 2 3 2 3 3 2 2 3 2 3 2 2 2 2 2 3 2 2" xfId="14733" xr:uid="{00000000-0005-0000-0000-0000F36F0000}"/>
    <cellStyle name="annee semestre 4 2 2 2 3 2 3 3 2 2 3 2 3 2 2 2 2 2 3 2 2 2" xfId="9304" xr:uid="{00000000-0005-0000-0000-0000F46F0000}"/>
    <cellStyle name="annee semestre 4 2 2 2 3 2 3 3 2 2 3 2 3 2 2 2 2 2 3 2 2 2 2" xfId="33059" xr:uid="{00000000-0005-0000-0000-0000F56F0000}"/>
    <cellStyle name="annee semestre 4 2 2 2 3 2 3 3 2 2 3 2 3 2 2 2 2 2 3 2 2 3" xfId="26359" xr:uid="{00000000-0005-0000-0000-0000F66F0000}"/>
    <cellStyle name="annee semestre 4 2 2 2 3 2 3 3 2 2 3 2 3 2 2 2 2 2 3 2 3" xfId="24787" xr:uid="{00000000-0005-0000-0000-0000F76F0000}"/>
    <cellStyle name="annee semestre 4 2 2 2 3 2 3 3 2 2 3 2 3 2 2 2 2 2 3 3" xfId="15935" xr:uid="{00000000-0005-0000-0000-0000F86F0000}"/>
    <cellStyle name="annee semestre 4 2 2 2 3 2 3 3 2 2 3 2 3 2 2 2 2 2 3 3 2" xfId="8871" xr:uid="{00000000-0005-0000-0000-0000F96F0000}"/>
    <cellStyle name="annee semestre 4 2 2 2 3 2 3 3 2 2 3 2 3 2 2 2 2 2 3 3 2 2" xfId="34251" xr:uid="{00000000-0005-0000-0000-0000FA6F0000}"/>
    <cellStyle name="annee semestre 4 2 2 2 3 2 3 3 2 2 3 2 3 2 2 2 2 2 3 3 3" xfId="25230" xr:uid="{00000000-0005-0000-0000-0000FB6F0000}"/>
    <cellStyle name="annee semestre 4 2 2 2 3 2 3 3 2 2 3 2 3 2 2 2 2 2 3 4" xfId="24953" xr:uid="{00000000-0005-0000-0000-0000FC6F0000}"/>
    <cellStyle name="annee semestre 4 2 2 2 3 2 3 3 2 2 3 2 3 2 2 2 2 3" xfId="16900" xr:uid="{00000000-0005-0000-0000-0000FD6F0000}"/>
    <cellStyle name="annee semestre 4 2 2 2 3 2 3 3 2 2 3 2 3 2 2 2 2 3 2" xfId="19143" xr:uid="{00000000-0005-0000-0000-0000FE6F0000}"/>
    <cellStyle name="annee semestre 4 2 2 2 3 2 3 3 2 2 3 2 3 2 2 2 2 3 2 2" xfId="35215" xr:uid="{00000000-0005-0000-0000-0000FF6F0000}"/>
    <cellStyle name="annee semestre 4 2 2 2 3 2 3 3 2 2 3 2 3 2 2 2 2 3 3" xfId="30091" xr:uid="{00000000-0005-0000-0000-000000700000}"/>
    <cellStyle name="annee semestre 4 2 2 2 3 2 3 3 2 2 3 2 3 2 2 2 2 4" xfId="24175" xr:uid="{00000000-0005-0000-0000-000001700000}"/>
    <cellStyle name="annee semestre 4 2 2 2 3 2 3 3 2 2 3 2 3 2 2 3" xfId="15932" xr:uid="{00000000-0005-0000-0000-000002700000}"/>
    <cellStyle name="annee semestre 4 2 2 2 3 2 3 3 2 2 3 2 3 2 2 3 2" xfId="9260" xr:uid="{00000000-0005-0000-0000-000003700000}"/>
    <cellStyle name="annee semestre 4 2 2 2 3 2 3 3 2 2 3 2 3 2 2 3 2 2" xfId="34248" xr:uid="{00000000-0005-0000-0000-000004700000}"/>
    <cellStyle name="annee semestre 4 2 2 2 3 2 3 3 2 2 3 2 3 2 2 3 3" xfId="25611" xr:uid="{00000000-0005-0000-0000-000005700000}"/>
    <cellStyle name="annee semestre 4 2 2 2 3 2 3 3 2 2 3 2 3 2 2 4" xfId="25324" xr:uid="{00000000-0005-0000-0000-000006700000}"/>
    <cellStyle name="annee semestre 4 2 2 2 3 2 3 3 2 2 3 2 3 3" xfId="3275" xr:uid="{00000000-0005-0000-0000-000007700000}"/>
    <cellStyle name="annee semestre 4 2 2 2 3 2 3 3 2 2 3 2 3 3 2" xfId="3848" xr:uid="{00000000-0005-0000-0000-000008700000}"/>
    <cellStyle name="annee semestre 4 2 2 2 3 2 3 3 2 2 3 2 3 3 2 2" xfId="5693" xr:uid="{00000000-0005-0000-0000-000009700000}"/>
    <cellStyle name="annee semestre 4 2 2 2 3 2 3 3 2 2 3 2 3 3 2 2 2" xfId="7092" xr:uid="{00000000-0005-0000-0000-00000A700000}"/>
    <cellStyle name="annee semestre 4 2 2 2 3 2 3 3 2 2 3 2 3 3 2 2 2 2" xfId="5093" xr:uid="{00000000-0005-0000-0000-00000B700000}"/>
    <cellStyle name="annee semestre 4 2 2 2 3 2 3 3 2 2 3 2 3 3 2 2 2 2 2" xfId="8007" xr:uid="{00000000-0005-0000-0000-00000C700000}"/>
    <cellStyle name="annee semestre 4 2 2 2 3 2 3 3 2 2 3 2 3 3 2 2 2 2 2 2" xfId="13751" xr:uid="{00000000-0005-0000-0000-00000D700000}"/>
    <cellStyle name="annee semestre 4 2 2 2 3 2 3 3 2 2 3 2 3 3 2 2 2 2 2 2 2" xfId="10300" xr:uid="{00000000-0005-0000-0000-00000E700000}"/>
    <cellStyle name="annee semestre 4 2 2 2 3 2 3 3 2 2 3 2 3 3 2 2 2 2 2 2 2 2" xfId="32077" xr:uid="{00000000-0005-0000-0000-00000F700000}"/>
    <cellStyle name="annee semestre 4 2 2 2 3 2 3 3 2 2 3 2 3 3 2 2 2 2 2 2 3" xfId="29968" xr:uid="{00000000-0005-0000-0000-000010700000}"/>
    <cellStyle name="annee semestre 4 2 2 2 3 2 3 3 2 2 3 2 3 3 2 2 2 2 2 3" xfId="24752" xr:uid="{00000000-0005-0000-0000-000011700000}"/>
    <cellStyle name="annee semestre 4 2 2 2 3 2 3 3 2 2 3 2 3 3 2 2 2 2 3" xfId="18149" xr:uid="{00000000-0005-0000-0000-000012700000}"/>
    <cellStyle name="annee semestre 4 2 2 2 3 2 3 3 2 2 3 2 3 3 2 2 2 2 3 2" xfId="10237" xr:uid="{00000000-0005-0000-0000-000013700000}"/>
    <cellStyle name="annee semestre 4 2 2 2 3 2 3 3 2 2 3 2 3 3 2 2 2 2 3 2 2" xfId="36464" xr:uid="{00000000-0005-0000-0000-000014700000}"/>
    <cellStyle name="annee semestre 4 2 2 2 3 2 3 3 2 2 3 2 3 3 2 2 2 2 3 3" xfId="23703" xr:uid="{00000000-0005-0000-0000-000015700000}"/>
    <cellStyle name="annee semestre 4 2 2 2 3 2 3 3 2 2 3 2 3 3 2 2 2 2 4" xfId="22876" xr:uid="{00000000-0005-0000-0000-000016700000}"/>
    <cellStyle name="annee semestre 4 2 2 2 3 2 3 3 2 2 3 2 3 3 2 2 2 3" xfId="11154" xr:uid="{00000000-0005-0000-0000-000017700000}"/>
    <cellStyle name="annee semestre 4 2 2 2 3 2 3 3 2 2 3 2 3 3 2 2 2 3 2" xfId="12530" xr:uid="{00000000-0005-0000-0000-000018700000}"/>
    <cellStyle name="annee semestre 4 2 2 2 3 2 3 3 2 2 3 2 3 3 2 2 2 3 2 2" xfId="14706" xr:uid="{00000000-0005-0000-0000-000019700000}"/>
    <cellStyle name="annee semestre 4 2 2 2 3 2 3 3 2 2 3 2 3 3 2 2 2 3 2 2 2" xfId="19780" xr:uid="{00000000-0005-0000-0000-00001A700000}"/>
    <cellStyle name="annee semestre 4 2 2 2 3 2 3 3 2 2 3 2 3 3 2 2 2 3 2 2 2 2" xfId="33032" xr:uid="{00000000-0005-0000-0000-00001B700000}"/>
    <cellStyle name="annee semestre 4 2 2 2 3 2 3 3 2 2 3 2 3 3 2 2 2 3 2 2 3" xfId="27668" xr:uid="{00000000-0005-0000-0000-00001C700000}"/>
    <cellStyle name="annee semestre 4 2 2 2 3 2 3 3 2 2 3 2 3 3 2 2 2 3 2 3" xfId="29856" xr:uid="{00000000-0005-0000-0000-00001D700000}"/>
    <cellStyle name="annee semestre 4 2 2 2 3 2 3 3 2 2 3 2 3 3 2 2 2 3 3" xfId="18125" xr:uid="{00000000-0005-0000-0000-00001E700000}"/>
    <cellStyle name="annee semestre 4 2 2 2 3 2 3 3 2 2 3 2 3 3 2 2 2 3 3 2" xfId="20447" xr:uid="{00000000-0005-0000-0000-00001F700000}"/>
    <cellStyle name="annee semestre 4 2 2 2 3 2 3 3 2 2 3 2 3 3 2 2 2 3 3 2 2" xfId="36440" xr:uid="{00000000-0005-0000-0000-000020700000}"/>
    <cellStyle name="annee semestre 4 2 2 2 3 2 3 3 2 2 3 2 3 3 2 2 2 3 3 3" xfId="30332" xr:uid="{00000000-0005-0000-0000-000021700000}"/>
    <cellStyle name="annee semestre 4 2 2 2 3 2 3 3 2 2 3 2 3 3 2 2 2 3 4" xfId="26768" xr:uid="{00000000-0005-0000-0000-000022700000}"/>
    <cellStyle name="annee semestre 4 2 2 2 3 2 3 3 2 2 3 2 3 3 2 2 3" xfId="18320" xr:uid="{00000000-0005-0000-0000-000023700000}"/>
    <cellStyle name="annee semestre 4 2 2 2 3 2 3 3 2 2 3 2 3 3 2 2 3 2" xfId="20528" xr:uid="{00000000-0005-0000-0000-000024700000}"/>
    <cellStyle name="annee semestre 4 2 2 2 3 2 3 3 2 2 3 2 3 3 2 2 3 2 2" xfId="36635" xr:uid="{00000000-0005-0000-0000-000025700000}"/>
    <cellStyle name="annee semestre 4 2 2 2 3 2 3 3 2 2 3 2 3 3 2 2 3 3" xfId="27694" xr:uid="{00000000-0005-0000-0000-000026700000}"/>
    <cellStyle name="annee semestre 4 2 2 2 3 2 3 3 2 2 3 2 3 3 2 2 4" xfId="27944" xr:uid="{00000000-0005-0000-0000-000027700000}"/>
    <cellStyle name="annee semestre 4 2 2 2 3 2 3 3 2 2 3 2 3 3 3" xfId="17965" xr:uid="{00000000-0005-0000-0000-000028700000}"/>
    <cellStyle name="annee semestre 4 2 2 2 3 2 3 3 2 2 3 2 3 3 3 2" xfId="9069" xr:uid="{00000000-0005-0000-0000-000029700000}"/>
    <cellStyle name="annee semestre 4 2 2 2 3 2 3 3 2 2 3 2 3 3 3 2 2" xfId="36280" xr:uid="{00000000-0005-0000-0000-00002A700000}"/>
    <cellStyle name="annee semestre 4 2 2 2 3 2 3 3 2 2 3 2 3 3 3 3" xfId="28457" xr:uid="{00000000-0005-0000-0000-00002B700000}"/>
    <cellStyle name="annee semestre 4 2 2 2 3 2 3 3 2 2 3 2 3 3 4" xfId="27781" xr:uid="{00000000-0005-0000-0000-00002C700000}"/>
    <cellStyle name="annee semestre 4 2 2 2 3 2 3 3 2 2 3 2 4" xfId="18092" xr:uid="{00000000-0005-0000-0000-00002D700000}"/>
    <cellStyle name="annee semestre 4 2 2 2 3 2 3 3 2 2 3 2 4 2" xfId="13155" xr:uid="{00000000-0005-0000-0000-00002E700000}"/>
    <cellStyle name="annee semestre 4 2 2 2 3 2 3 3 2 2 3 2 4 2 2" xfId="36407" xr:uid="{00000000-0005-0000-0000-00002F700000}"/>
    <cellStyle name="annee semestre 4 2 2 2 3 2 3 3 2 2 3 2 4 3" xfId="23799" xr:uid="{00000000-0005-0000-0000-000030700000}"/>
    <cellStyle name="annee semestre 4 2 2 2 3 2 3 3 2 2 3 2 5" xfId="24681" xr:uid="{00000000-0005-0000-0000-000031700000}"/>
    <cellStyle name="annee semestre 4 2 2 2 3 2 3 3 2 2 4" xfId="14835" xr:uid="{00000000-0005-0000-0000-000032700000}"/>
    <cellStyle name="annee semestre 4 2 2 2 3 2 3 3 2 2 4 2" xfId="8208" xr:uid="{00000000-0005-0000-0000-000033700000}"/>
    <cellStyle name="annee semestre 4 2 2 2 3 2 3 3 2 2 4 2 2" xfId="33157" xr:uid="{00000000-0005-0000-0000-000034700000}"/>
    <cellStyle name="annee semestre 4 2 2 2 3 2 3 3 2 2 4 3" xfId="21514" xr:uid="{00000000-0005-0000-0000-000035700000}"/>
    <cellStyle name="annee semestre 4 2 2 2 3 2 3 3 2 2 5" xfId="23147" xr:uid="{00000000-0005-0000-0000-000036700000}"/>
    <cellStyle name="annee semestre 4 2 2 2 3 2 3 3 3" xfId="15069" xr:uid="{00000000-0005-0000-0000-000037700000}"/>
    <cellStyle name="annee semestre 4 2 2 2 3 2 3 3 3 2" xfId="19210" xr:uid="{00000000-0005-0000-0000-000038700000}"/>
    <cellStyle name="annee semestre 4 2 2 2 3 2 3 3 3 2 2" xfId="33389" xr:uid="{00000000-0005-0000-0000-000039700000}"/>
    <cellStyle name="annee semestre 4 2 2 2 3 2 3 3 3 3" xfId="30512" xr:uid="{00000000-0005-0000-0000-00003A700000}"/>
    <cellStyle name="annee semestre 4 2 2 2 3 2 3 3 4" xfId="24823" xr:uid="{00000000-0005-0000-0000-00003B700000}"/>
    <cellStyle name="annee semestre 4 2 2 2 3 2 4" xfId="731" xr:uid="{00000000-0005-0000-0000-00003C700000}"/>
    <cellStyle name="annee semestre 4 2 2 2 3 2 4 2" xfId="687" xr:uid="{00000000-0005-0000-0000-00003D700000}"/>
    <cellStyle name="annee semestre 4 2 2 2 3 2 4 2 2" xfId="890" xr:uid="{00000000-0005-0000-0000-00003E700000}"/>
    <cellStyle name="annee semestre 4 2 2 2 3 2 4 2 2 2" xfId="977" xr:uid="{00000000-0005-0000-0000-00003F700000}"/>
    <cellStyle name="annee semestre 4 2 2 2 3 2 4 2 2 2 2" xfId="1265" xr:uid="{00000000-0005-0000-0000-000040700000}"/>
    <cellStyle name="annee semestre 4 2 2 2 3 2 4 2 2 2 2 2" xfId="1241" xr:uid="{00000000-0005-0000-0000-000041700000}"/>
    <cellStyle name="annee semestre 4 2 2 2 3 2 4 2 2 2 2 2 2" xfId="1640" xr:uid="{00000000-0005-0000-0000-000042700000}"/>
    <cellStyle name="annee semestre 4 2 2 2 3 2 4 2 2 2 2 2 2 2" xfId="1918" xr:uid="{00000000-0005-0000-0000-000043700000}"/>
    <cellStyle name="annee semestre 4 2 2 2 3 2 4 2 2 2 2 2 2 2 2" xfId="2426" xr:uid="{00000000-0005-0000-0000-000044700000}"/>
    <cellStyle name="annee semestre 4 2 2 2 3 2 4 2 2 2 2 2 2 2 2 2" xfId="2808" xr:uid="{00000000-0005-0000-0000-000045700000}"/>
    <cellStyle name="annee semestre 4 2 2 2 3 2 4 2 2 2 2 2 2 2 2 2 2" xfId="4285" xr:uid="{00000000-0005-0000-0000-000046700000}"/>
    <cellStyle name="annee semestre 4 2 2 2 3 2 4 2 2 2 2 2 2 2 2 2 2 2" xfId="4759" xr:uid="{00000000-0005-0000-0000-000047700000}"/>
    <cellStyle name="annee semestre 4 2 2 2 3 2 4 2 2 2 2 2 2 2 2 2 2 2 2" xfId="4848" xr:uid="{00000000-0005-0000-0000-000048700000}"/>
    <cellStyle name="annee semestre 4 2 2 2 3 2 4 2 2 2 2 2 2 2 2 2 2 2 2 2" xfId="6441" xr:uid="{00000000-0005-0000-0000-000049700000}"/>
    <cellStyle name="annee semestre 4 2 2 2 3 2 4 2 2 2 2 2 2 2 2 2 2 2 2 2 2" xfId="7013" xr:uid="{00000000-0005-0000-0000-00004A700000}"/>
    <cellStyle name="annee semestre 4 2 2 2 3 2 4 2 2 2 2 2 2 2 2 2 2 2 2 2 2 2" xfId="7452" xr:uid="{00000000-0005-0000-0000-00004B700000}"/>
    <cellStyle name="annee semestre 4 2 2 2 3 2 4 2 2 2 2 2 2 2 2 2 2 2 2 2 2 2 2" xfId="13237" xr:uid="{00000000-0005-0000-0000-00004C700000}"/>
    <cellStyle name="annee semestre 4 2 2 2 3 2 4 2 2 2 2 2 2 2 2 2 2 2 2 2 2 2 2 2" xfId="19189" xr:uid="{00000000-0005-0000-0000-00004D700000}"/>
    <cellStyle name="annee semestre 4 2 2 2 3 2 4 2 2 2 2 2 2 2 2 2 2 2 2 2 2 2 2 2 2" xfId="31563" xr:uid="{00000000-0005-0000-0000-00004E700000}"/>
    <cellStyle name="annee semestre 4 2 2 2 3 2 4 2 2 2 2 2 2 2 2 2 2 2 2 2 2 2 2 3" xfId="30652" xr:uid="{00000000-0005-0000-0000-00004F700000}"/>
    <cellStyle name="annee semestre 4 2 2 2 3 2 4 2 2 2 2 2 2 2 2 2 2 2 2 2 2 2 3" xfId="21431" xr:uid="{00000000-0005-0000-0000-000050700000}"/>
    <cellStyle name="annee semestre 4 2 2 2 3 2 4 2 2 2 2 2 2 2 2 2 2 2 2 2 2 3" xfId="18455" xr:uid="{00000000-0005-0000-0000-000051700000}"/>
    <cellStyle name="annee semestre 4 2 2 2 3 2 4 2 2 2 2 2 2 2 2 2 2 2 2 2 2 3 2" xfId="12667" xr:uid="{00000000-0005-0000-0000-000052700000}"/>
    <cellStyle name="annee semestre 4 2 2 2 3 2 4 2 2 2 2 2 2 2 2 2 2 2 2 2 2 3 2 2" xfId="36770" xr:uid="{00000000-0005-0000-0000-000053700000}"/>
    <cellStyle name="annee semestre 4 2 2 2 3 2 4 2 2 2 2 2 2 2 2 2 2 2 2 2 2 3 3" xfId="24641" xr:uid="{00000000-0005-0000-0000-000054700000}"/>
    <cellStyle name="annee semestre 4 2 2 2 3 2 4 2 2 2 2 2 2 2 2 2 2 2 2 2 2 4" xfId="23769" xr:uid="{00000000-0005-0000-0000-000055700000}"/>
    <cellStyle name="annee semestre 4 2 2 2 3 2 4 2 2 2 2 2 2 2 2 2 2 2 2 2 3" xfId="10599" xr:uid="{00000000-0005-0000-0000-000056700000}"/>
    <cellStyle name="annee semestre 4 2 2 2 3 2 4 2 2 2 2 2 2 2 2 2 2 2 2 2 3 2" xfId="12242" xr:uid="{00000000-0005-0000-0000-000057700000}"/>
    <cellStyle name="annee semestre 4 2 2 2 3 2 4 2 2 2 2 2 2 2 2 2 2 2 2 2 3 2 2" xfId="14205" xr:uid="{00000000-0005-0000-0000-000058700000}"/>
    <cellStyle name="annee semestre 4 2 2 2 3 2 4 2 2 2 2 2 2 2 2 2 2 2 2 2 3 2 2 2" xfId="20602" xr:uid="{00000000-0005-0000-0000-000059700000}"/>
    <cellStyle name="annee semestre 4 2 2 2 3 2 4 2 2 2 2 2 2 2 2 2 2 2 2 2 3 2 2 2 2" xfId="32531" xr:uid="{00000000-0005-0000-0000-00005A700000}"/>
    <cellStyle name="annee semestre 4 2 2 2 3 2 4 2 2 2 2 2 2 2 2 2 2 2 2 2 3 2 2 3" xfId="26599" xr:uid="{00000000-0005-0000-0000-00005B700000}"/>
    <cellStyle name="annee semestre 4 2 2 2 3 2 4 2 2 2 2 2 2 2 2 2 2 2 2 2 3 2 3" xfId="22217" xr:uid="{00000000-0005-0000-0000-00005C700000}"/>
    <cellStyle name="annee semestre 4 2 2 2 3 2 4 2 2 2 2 2 2 2 2 2 2 2 2 2 3 3" xfId="17806" xr:uid="{00000000-0005-0000-0000-00005D700000}"/>
    <cellStyle name="annee semestre 4 2 2 2 3 2 4 2 2 2 2 2 2 2 2 2 2 2 2 2 3 3 2" xfId="13046" xr:uid="{00000000-0005-0000-0000-00005E700000}"/>
    <cellStyle name="annee semestre 4 2 2 2 3 2 4 2 2 2 2 2 2 2 2 2 2 2 2 2 3 3 2 2" xfId="36121" xr:uid="{00000000-0005-0000-0000-00005F700000}"/>
    <cellStyle name="annee semestre 4 2 2 2 3 2 4 2 2 2 2 2 2 2 2 2 2 2 2 2 3 3 3" xfId="21567" xr:uid="{00000000-0005-0000-0000-000060700000}"/>
    <cellStyle name="annee semestre 4 2 2 2 3 2 4 2 2 2 2 2 2 2 2 2 2 2 2 2 3 4" xfId="22849" xr:uid="{00000000-0005-0000-0000-000061700000}"/>
    <cellStyle name="annee semestre 4 2 2 2 3 2 4 2 2 2 2 2 2 2 2 2 2 2 2 3" xfId="15196" xr:uid="{00000000-0005-0000-0000-000062700000}"/>
    <cellStyle name="annee semestre 4 2 2 2 3 2 4 2 2 2 2 2 2 2 2 2 2 2 2 3 2" xfId="9962" xr:uid="{00000000-0005-0000-0000-000063700000}"/>
    <cellStyle name="annee semestre 4 2 2 2 3 2 4 2 2 2 2 2 2 2 2 2 2 2 2 3 2 2" xfId="33515" xr:uid="{00000000-0005-0000-0000-000064700000}"/>
    <cellStyle name="annee semestre 4 2 2 2 3 2 4 2 2 2 2 2 2 2 2 2 2 2 2 3 3" xfId="26601" xr:uid="{00000000-0005-0000-0000-000065700000}"/>
    <cellStyle name="annee semestre 4 2 2 2 3 2 4 2 2 2 2 2 2 2 2 2 2 2 2 4" xfId="29477" xr:uid="{00000000-0005-0000-0000-000066700000}"/>
    <cellStyle name="annee semestre 4 2 2 2 3 2 4 2 2 2 2 2 2 2 2 2 2 3" xfId="16590" xr:uid="{00000000-0005-0000-0000-000067700000}"/>
    <cellStyle name="annee semestre 4 2 2 2 3 2 4 2 2 2 2 2 2 2 2 2 2 3 2" xfId="18856" xr:uid="{00000000-0005-0000-0000-000068700000}"/>
    <cellStyle name="annee semestre 4 2 2 2 3 2 4 2 2 2 2 2 2 2 2 2 2 3 2 2" xfId="34905" xr:uid="{00000000-0005-0000-0000-000069700000}"/>
    <cellStyle name="annee semestre 4 2 2 2 3 2 4 2 2 2 2 2 2 2 2 2 2 3 3" xfId="29293" xr:uid="{00000000-0005-0000-0000-00006A700000}"/>
    <cellStyle name="annee semestre 4 2 2 2 3 2 4 2 2 2 2 2 2 2 2 2 2 4" xfId="27066" xr:uid="{00000000-0005-0000-0000-00006B700000}"/>
    <cellStyle name="annee semestre 4 2 2 2 3 2 4 2 2 2 2 2 2 2 2 3" xfId="3249" xr:uid="{00000000-0005-0000-0000-00006C700000}"/>
    <cellStyle name="annee semestre 4 2 2 2 3 2 4 2 2 2 2 2 2 2 2 3 2" xfId="3670" xr:uid="{00000000-0005-0000-0000-00006D700000}"/>
    <cellStyle name="annee semestre 4 2 2 2 3 2 4 2 2 2 2 2 2 2 2 3 2 2" xfId="5074" xr:uid="{00000000-0005-0000-0000-00006E700000}"/>
    <cellStyle name="annee semestre 4 2 2 2 3 2 4 2 2 2 2 2 2 2 2 3 2 2 2" xfId="6946" xr:uid="{00000000-0005-0000-0000-00006F700000}"/>
    <cellStyle name="annee semestre 4 2 2 2 3 2 4 2 2 2 2 2 2 2 2 3 2 2 2 2" xfId="5954" xr:uid="{00000000-0005-0000-0000-000070700000}"/>
    <cellStyle name="annee semestre 4 2 2 2 3 2 4 2 2 2 2 2 2 2 2 3 2 2 2 2 2" xfId="7957" xr:uid="{00000000-0005-0000-0000-000071700000}"/>
    <cellStyle name="annee semestre 4 2 2 2 3 2 4 2 2 2 2 2 2 2 2 3 2 2 2 2 2 2" xfId="14328" xr:uid="{00000000-0005-0000-0000-000072700000}"/>
    <cellStyle name="annee semestre 4 2 2 2 3 2 4 2 2 2 2 2 2 2 2 3 2 2 2 2 2 2 2" xfId="9561" xr:uid="{00000000-0005-0000-0000-000073700000}"/>
    <cellStyle name="annee semestre 4 2 2 2 3 2 4 2 2 2 2 2 2 2 2 3 2 2 2 2 2 2 2 2" xfId="32654" xr:uid="{00000000-0005-0000-0000-000074700000}"/>
    <cellStyle name="annee semestre 4 2 2 2 3 2 4 2 2 2 2 2 2 2 2 3 2 2 2 2 2 2 3" xfId="25119" xr:uid="{00000000-0005-0000-0000-000075700000}"/>
    <cellStyle name="annee semestre 4 2 2 2 3 2 4 2 2 2 2 2 2 2 2 3 2 2 2 2 2 3" xfId="28741" xr:uid="{00000000-0005-0000-0000-000076700000}"/>
    <cellStyle name="annee semestre 4 2 2 2 3 2 4 2 2 2 2 2 2 2 2 3 2 2 2 2 3" xfId="17074" xr:uid="{00000000-0005-0000-0000-000077700000}"/>
    <cellStyle name="annee semestre 4 2 2 2 3 2 4 2 2 2 2 2 2 2 2 3 2 2 2 2 3 2" xfId="20423" xr:uid="{00000000-0005-0000-0000-000078700000}"/>
    <cellStyle name="annee semestre 4 2 2 2 3 2 4 2 2 2 2 2 2 2 2 3 2 2 2 2 3 2 2" xfId="35389" xr:uid="{00000000-0005-0000-0000-000079700000}"/>
    <cellStyle name="annee semestre 4 2 2 2 3 2 4 2 2 2 2 2 2 2 2 3 2 2 2 2 3 3" xfId="21991" xr:uid="{00000000-0005-0000-0000-00007A700000}"/>
    <cellStyle name="annee semestre 4 2 2 2 3 2 4 2 2 2 2 2 2 2 2 3 2 2 2 2 4" xfId="21219" xr:uid="{00000000-0005-0000-0000-00007B700000}"/>
    <cellStyle name="annee semestre 4 2 2 2 3 2 4 2 2 2 2 2 2 2 2 3 2 2 2 3" xfId="11104" xr:uid="{00000000-0005-0000-0000-00007C700000}"/>
    <cellStyle name="annee semestre 4 2 2 2 3 2 4 2 2 2 2 2 2 2 2 3 2 2 2 3 2" xfId="12480" xr:uid="{00000000-0005-0000-0000-00007D700000}"/>
    <cellStyle name="annee semestre 4 2 2 2 3 2 4 2 2 2 2 2 2 2 2 3 2 2 2 3 2 2" xfId="14656" xr:uid="{00000000-0005-0000-0000-00007E700000}"/>
    <cellStyle name="annee semestre 4 2 2 2 3 2 4 2 2 2 2 2 2 2 2 3 2 2 2 3 2 2 2" xfId="8212" xr:uid="{00000000-0005-0000-0000-00007F700000}"/>
    <cellStyle name="annee semestre 4 2 2 2 3 2 4 2 2 2 2 2 2 2 2 3 2 2 2 3 2 2 2 2" xfId="32982" xr:uid="{00000000-0005-0000-0000-000080700000}"/>
    <cellStyle name="annee semestre 4 2 2 2 3 2 4 2 2 2 2 2 2 2 2 3 2 2 2 3 2 2 3" xfId="29519" xr:uid="{00000000-0005-0000-0000-000081700000}"/>
    <cellStyle name="annee semestre 4 2 2 2 3 2 4 2 2 2 2 2 2 2 2 3 2 2 2 3 2 3" xfId="22018" xr:uid="{00000000-0005-0000-0000-000082700000}"/>
    <cellStyle name="annee semestre 4 2 2 2 3 2 4 2 2 2 2 2 2 2 2 3 2 2 2 3 3" xfId="17665" xr:uid="{00000000-0005-0000-0000-000083700000}"/>
    <cellStyle name="annee semestre 4 2 2 2 3 2 4 2 2 2 2 2 2 2 2 3 2 2 2 3 3 2" xfId="12929" xr:uid="{00000000-0005-0000-0000-000084700000}"/>
    <cellStyle name="annee semestre 4 2 2 2 3 2 4 2 2 2 2 2 2 2 2 3 2 2 2 3 3 2 2" xfId="35980" xr:uid="{00000000-0005-0000-0000-000085700000}"/>
    <cellStyle name="annee semestre 4 2 2 2 3 2 4 2 2 2 2 2 2 2 2 3 2 2 2 3 3 3" xfId="20948" xr:uid="{00000000-0005-0000-0000-000086700000}"/>
    <cellStyle name="annee semestre 4 2 2 2 3 2 4 2 2 2 2 2 2 2 2 3 2 2 2 3 4" xfId="26448" xr:uid="{00000000-0005-0000-0000-000087700000}"/>
    <cellStyle name="annee semestre 4 2 2 2 3 2 4 2 2 2 2 2 2 2 2 3 2 2 3" xfId="18440" xr:uid="{00000000-0005-0000-0000-000088700000}"/>
    <cellStyle name="annee semestre 4 2 2 2 3 2 4 2 2 2 2 2 2 2 2 3 2 2 3 2" xfId="18922" xr:uid="{00000000-0005-0000-0000-000089700000}"/>
    <cellStyle name="annee semestre 4 2 2 2 3 2 4 2 2 2 2 2 2 2 2 3 2 2 3 2 2" xfId="36755" xr:uid="{00000000-0005-0000-0000-00008A700000}"/>
    <cellStyle name="annee semestre 4 2 2 2 3 2 4 2 2 2 2 2 2 2 2 3 2 2 3 3" xfId="30690" xr:uid="{00000000-0005-0000-0000-00008B700000}"/>
    <cellStyle name="annee semestre 4 2 2 2 3 2 4 2 2 2 2 2 2 2 2 3 2 2 4" xfId="27692" xr:uid="{00000000-0005-0000-0000-00008C700000}"/>
    <cellStyle name="annee semestre 4 2 2 2 3 2 4 2 2 2 2 2 2 2 2 3 3" xfId="16334" xr:uid="{00000000-0005-0000-0000-00008D700000}"/>
    <cellStyle name="annee semestre 4 2 2 2 3 2 4 2 2 2 2 2 2 2 2 3 3 2" xfId="19235" xr:uid="{00000000-0005-0000-0000-00008E700000}"/>
    <cellStyle name="annee semestre 4 2 2 2 3 2 4 2 2 2 2 2 2 2 2 3 3 2 2" xfId="34649" xr:uid="{00000000-0005-0000-0000-00008F700000}"/>
    <cellStyle name="annee semestre 4 2 2 2 3 2 4 2 2 2 2 2 2 2 2 3 3 3" xfId="22826" xr:uid="{00000000-0005-0000-0000-000090700000}"/>
    <cellStyle name="annee semestre 4 2 2 2 3 2 4 2 2 2 2 2 2 2 2 3 4" xfId="25536" xr:uid="{00000000-0005-0000-0000-000091700000}"/>
    <cellStyle name="annee semestre 4 2 2 2 3 2 4 2 2 2 2 2 2 3" xfId="2541" xr:uid="{00000000-0005-0000-0000-000092700000}"/>
    <cellStyle name="annee semestre 4 2 2 2 3 2 4 2 2 2 2 2 2 3 2" xfId="2738" xr:uid="{00000000-0005-0000-0000-000093700000}"/>
    <cellStyle name="annee semestre 4 2 2 2 3 2 4 2 2 2 2 2 2 3 2 2" xfId="4020" xr:uid="{00000000-0005-0000-0000-000094700000}"/>
    <cellStyle name="annee semestre 4 2 2 2 3 2 4 2 2 2 2 2 2 3 2 2 2" xfId="4494" xr:uid="{00000000-0005-0000-0000-000095700000}"/>
    <cellStyle name="annee semestre 4 2 2 2 3 2 4 2 2 2 2 2 2 3 2 2 2 2" xfId="4886" xr:uid="{00000000-0005-0000-0000-000096700000}"/>
    <cellStyle name="annee semestre 4 2 2 2 3 2 4 2 2 2 2 2 2 3 2 2 2 2 2" xfId="7093" xr:uid="{00000000-0005-0000-0000-000097700000}"/>
    <cellStyle name="annee semestre 4 2 2 2 3 2 4 2 2 2 2 2 2 3 2 2 2 2 2 2" xfId="6123" xr:uid="{00000000-0005-0000-0000-000098700000}"/>
    <cellStyle name="annee semestre 4 2 2 2 3 2 4 2 2 2 2 2 2 3 2 2 2 2 2 2 2" xfId="8008" xr:uid="{00000000-0005-0000-0000-000099700000}"/>
    <cellStyle name="annee semestre 4 2 2 2 3 2 4 2 2 2 2 2 2 3 2 2 2 2 2 2 2 2" xfId="13678" xr:uid="{00000000-0005-0000-0000-00009A700000}"/>
    <cellStyle name="annee semestre 4 2 2 2 3 2 4 2 2 2 2 2 2 3 2 2 2 2 2 2 2 2 2" xfId="19505" xr:uid="{00000000-0005-0000-0000-00009B700000}"/>
    <cellStyle name="annee semestre 4 2 2 2 3 2 4 2 2 2 2 2 2 3 2 2 2 2 2 2 2 2 2 2" xfId="32004" xr:uid="{00000000-0005-0000-0000-00009C700000}"/>
    <cellStyle name="annee semestre 4 2 2 2 3 2 4 2 2 2 2 2 2 3 2 2 2 2 2 2 2 2 3" xfId="31158" xr:uid="{00000000-0005-0000-0000-00009D700000}"/>
    <cellStyle name="annee semestre 4 2 2 2 3 2 4 2 2 2 2 2 2 3 2 2 2 2 2 2 2 3" xfId="31212" xr:uid="{00000000-0005-0000-0000-00009E700000}"/>
    <cellStyle name="annee semestre 4 2 2 2 3 2 4 2 2 2 2 2 2 3 2 2 2 2 2 2 3" xfId="17804" xr:uid="{00000000-0005-0000-0000-00009F700000}"/>
    <cellStyle name="annee semestre 4 2 2 2 3 2 4 2 2 2 2 2 2 3 2 2 2 2 2 2 3 2" xfId="11404" xr:uid="{00000000-0005-0000-0000-0000A0700000}"/>
    <cellStyle name="annee semestre 4 2 2 2 3 2 4 2 2 2 2 2 2 3 2 2 2 2 2 2 3 2 2" xfId="36119" xr:uid="{00000000-0005-0000-0000-0000A1700000}"/>
    <cellStyle name="annee semestre 4 2 2 2 3 2 4 2 2 2 2 2 2 3 2 2 2 2 2 2 3 3" xfId="25716" xr:uid="{00000000-0005-0000-0000-0000A2700000}"/>
    <cellStyle name="annee semestre 4 2 2 2 3 2 4 2 2 2 2 2 2 3 2 2 2 2 2 2 4" xfId="21621" xr:uid="{00000000-0005-0000-0000-0000A3700000}"/>
    <cellStyle name="annee semestre 4 2 2 2 3 2 4 2 2 2 2 2 2 3 2 2 2 2 2 3" xfId="11155" xr:uid="{00000000-0005-0000-0000-0000A4700000}"/>
    <cellStyle name="annee semestre 4 2 2 2 3 2 4 2 2 2 2 2 2 3 2 2 2 2 2 3 2" xfId="12531" xr:uid="{00000000-0005-0000-0000-0000A5700000}"/>
    <cellStyle name="annee semestre 4 2 2 2 3 2 4 2 2 2 2 2 2 3 2 2 2 2 2 3 2 2" xfId="14707" xr:uid="{00000000-0005-0000-0000-0000A6700000}"/>
    <cellStyle name="annee semestre 4 2 2 2 3 2 4 2 2 2 2 2 2 3 2 2 2 2 2 3 2 2 2" xfId="10274" xr:uid="{00000000-0005-0000-0000-0000A7700000}"/>
    <cellStyle name="annee semestre 4 2 2 2 3 2 4 2 2 2 2 2 2 3 2 2 2 2 2 3 2 2 2 2" xfId="33033" xr:uid="{00000000-0005-0000-0000-0000A8700000}"/>
    <cellStyle name="annee semestre 4 2 2 2 3 2 4 2 2 2 2 2 2 3 2 2 2 2 2 3 2 2 3" xfId="24644" xr:uid="{00000000-0005-0000-0000-0000A9700000}"/>
    <cellStyle name="annee semestre 4 2 2 2 3 2 4 2 2 2 2 2 2 3 2 2 2 2 2 3 2 3" xfId="27772" xr:uid="{00000000-0005-0000-0000-0000AA700000}"/>
    <cellStyle name="annee semestre 4 2 2 2 3 2 4 2 2 2 2 2 2 3 2 2 2 2 2 3 3" xfId="17780" xr:uid="{00000000-0005-0000-0000-0000AB700000}"/>
    <cellStyle name="annee semestre 4 2 2 2 3 2 4 2 2 2 2 2 2 3 2 2 2 2 2 3 3 2" xfId="10213" xr:uid="{00000000-0005-0000-0000-0000AC700000}"/>
    <cellStyle name="annee semestre 4 2 2 2 3 2 4 2 2 2 2 2 2 3 2 2 2 2 2 3 3 2 2" xfId="36095" xr:uid="{00000000-0005-0000-0000-0000AD700000}"/>
    <cellStyle name="annee semestre 4 2 2 2 3 2 4 2 2 2 2 2 2 3 2 2 2 2 2 3 3 3" xfId="23756" xr:uid="{00000000-0005-0000-0000-0000AE700000}"/>
    <cellStyle name="annee semestre 4 2 2 2 3 2 4 2 2 2 2 2 2 3 2 2 2 2 2 3 4" xfId="26168" xr:uid="{00000000-0005-0000-0000-0000AF700000}"/>
    <cellStyle name="annee semestre 4 2 2 2 3 2 4 2 2 2 2 2 2 3 2 2 2 2 3" xfId="15832" xr:uid="{00000000-0005-0000-0000-0000B0700000}"/>
    <cellStyle name="annee semestre 4 2 2 2 3 2 4 2 2 2 2 2 2 3 2 2 2 2 3 2" xfId="20058" xr:uid="{00000000-0005-0000-0000-0000B1700000}"/>
    <cellStyle name="annee semestre 4 2 2 2 3 2 4 2 2 2 2 2 2 3 2 2 2 2 3 2 2" xfId="34148" xr:uid="{00000000-0005-0000-0000-0000B2700000}"/>
    <cellStyle name="annee semestre 4 2 2 2 3 2 4 2 2 2 2 2 2 3 2 2 2 2 3 3" xfId="26150" xr:uid="{00000000-0005-0000-0000-0000B3700000}"/>
    <cellStyle name="annee semestre 4 2 2 2 3 2 4 2 2 2 2 2 2 3 2 2 2 2 4" xfId="23403" xr:uid="{00000000-0005-0000-0000-0000B4700000}"/>
    <cellStyle name="annee semestre 4 2 2 2 3 2 4 2 2 2 2 2 2 3 2 2 3" xfId="17183" xr:uid="{00000000-0005-0000-0000-0000B5700000}"/>
    <cellStyle name="annee semestre 4 2 2 2 3 2 4 2 2 2 2 2 2 3 2 2 3 2" xfId="11456" xr:uid="{00000000-0005-0000-0000-0000B6700000}"/>
    <cellStyle name="annee semestre 4 2 2 2 3 2 4 2 2 2 2 2 2 3 2 2 3 2 2" xfId="35498" xr:uid="{00000000-0005-0000-0000-0000B7700000}"/>
    <cellStyle name="annee semestre 4 2 2 2 3 2 4 2 2 2 2 2 2 3 2 2 3 3" xfId="26402" xr:uid="{00000000-0005-0000-0000-0000B8700000}"/>
    <cellStyle name="annee semestre 4 2 2 2 3 2 4 2 2 2 2 2 2 3 2 2 4" xfId="24135" xr:uid="{00000000-0005-0000-0000-0000B9700000}"/>
    <cellStyle name="annee semestre 4 2 2 2 3 2 4 2 2 2 2 2 2 3 3" xfId="3061" xr:uid="{00000000-0005-0000-0000-0000BA700000}"/>
    <cellStyle name="annee semestre 4 2 2 2 3 2 4 2 2 2 2 2 2 3 3 2" xfId="3554" xr:uid="{00000000-0005-0000-0000-0000BB700000}"/>
    <cellStyle name="annee semestre 4 2 2 2 3 2 4 2 2 2 2 2 2 3 3 2 2" xfId="5821" xr:uid="{00000000-0005-0000-0000-0000BC700000}"/>
    <cellStyle name="annee semestre 4 2 2 2 3 2 4 2 2 2 2 2 2 3 3 2 2 2" xfId="6433" xr:uid="{00000000-0005-0000-0000-0000BD700000}"/>
    <cellStyle name="annee semestre 4 2 2 2 3 2 4 2 2 2 2 2 2 3 3 2 2 2 2" xfId="6122" xr:uid="{00000000-0005-0000-0000-0000BE700000}"/>
    <cellStyle name="annee semestre 4 2 2 2 3 2 4 2 2 2 2 2 2 3 3 2 2 2 2 2" xfId="7444" xr:uid="{00000000-0005-0000-0000-0000BF700000}"/>
    <cellStyle name="annee semestre 4 2 2 2 3 2 4 2 2 2 2 2 2 3 3 2 2 2 2 2 2" xfId="13536" xr:uid="{00000000-0005-0000-0000-0000C0700000}"/>
    <cellStyle name="annee semestre 4 2 2 2 3 2 4 2 2 2 2 2 2 3 3 2 2 2 2 2 2 2" xfId="19005" xr:uid="{00000000-0005-0000-0000-0000C1700000}"/>
    <cellStyle name="annee semestre 4 2 2 2 3 2 4 2 2 2 2 2 2 3 3 2 2 2 2 2 2 2 2" xfId="31862" xr:uid="{00000000-0005-0000-0000-0000C2700000}"/>
    <cellStyle name="annee semestre 4 2 2 2 3 2 4 2 2 2 2 2 2 3 3 2 2 2 2 2 2 3" xfId="23439" xr:uid="{00000000-0005-0000-0000-0000C3700000}"/>
    <cellStyle name="annee semestre 4 2 2 2 3 2 4 2 2 2 2 2 2 3 3 2 2 2 2 2 3" xfId="25412" xr:uid="{00000000-0005-0000-0000-0000C4700000}"/>
    <cellStyle name="annee semestre 4 2 2 2 3 2 4 2 2 2 2 2 2 3 3 2 2 2 2 3" xfId="17108" xr:uid="{00000000-0005-0000-0000-0000C5700000}"/>
    <cellStyle name="annee semestre 4 2 2 2 3 2 4 2 2 2 2 2 2 3 3 2 2 2 2 3 2" xfId="12966" xr:uid="{00000000-0005-0000-0000-0000C6700000}"/>
    <cellStyle name="annee semestre 4 2 2 2 3 2 4 2 2 2 2 2 2 3 3 2 2 2 2 3 2 2" xfId="35423" xr:uid="{00000000-0005-0000-0000-0000C7700000}"/>
    <cellStyle name="annee semestre 4 2 2 2 3 2 4 2 2 2 2 2 2 3 3 2 2 2 2 3 3" xfId="20962" xr:uid="{00000000-0005-0000-0000-0000C8700000}"/>
    <cellStyle name="annee semestre 4 2 2 2 3 2 4 2 2 2 2 2 2 3 3 2 2 2 2 4" xfId="25426" xr:uid="{00000000-0005-0000-0000-0000C9700000}"/>
    <cellStyle name="annee semestre 4 2 2 2 3 2 4 2 2 2 2 2 2 3 3 2 2 2 3" xfId="10591" xr:uid="{00000000-0005-0000-0000-0000CA700000}"/>
    <cellStyle name="annee semestre 4 2 2 2 3 2 4 2 2 2 2 2 2 3 3 2 2 2 3 2" xfId="11997" xr:uid="{00000000-0005-0000-0000-0000CB700000}"/>
    <cellStyle name="annee semestre 4 2 2 2 3 2 4 2 2 2 2 2 2 3 3 2 2 2 3 2 2" xfId="13719" xr:uid="{00000000-0005-0000-0000-0000CC700000}"/>
    <cellStyle name="annee semestre 4 2 2 2 3 2 4 2 2 2 2 2 2 3 3 2 2 2 3 2 2 2" xfId="18737" xr:uid="{00000000-0005-0000-0000-0000CD700000}"/>
    <cellStyle name="annee semestre 4 2 2 2 3 2 4 2 2 2 2 2 2 3 3 2 2 2 3 2 2 2 2" xfId="32045" xr:uid="{00000000-0005-0000-0000-0000CE700000}"/>
    <cellStyle name="annee semestre 4 2 2 2 3 2 4 2 2 2 2 2 2 3 3 2 2 2 3 2 2 3" xfId="29221" xr:uid="{00000000-0005-0000-0000-0000CF700000}"/>
    <cellStyle name="annee semestre 4 2 2 2 3 2 4 2 2 2 2 2 2 3 3 2 2 2 3 2 3" xfId="25609" xr:uid="{00000000-0005-0000-0000-0000D0700000}"/>
    <cellStyle name="annee semestre 4 2 2 2 3 2 4 2 2 2 2 2 2 3 3 2 2 2 3 3" xfId="17073" xr:uid="{00000000-0005-0000-0000-0000D1700000}"/>
    <cellStyle name="annee semestre 4 2 2 2 3 2 4 2 2 2 2 2 2 3 3 2 2 2 3 3 2" xfId="10129" xr:uid="{00000000-0005-0000-0000-0000D2700000}"/>
    <cellStyle name="annee semestre 4 2 2 2 3 2 4 2 2 2 2 2 2 3 3 2 2 2 3 3 2 2" xfId="35388" xr:uid="{00000000-0005-0000-0000-0000D3700000}"/>
    <cellStyle name="annee semestre 4 2 2 2 3 2 4 2 2 2 2 2 2 3 3 2 2 2 3 3 3" xfId="23913" xr:uid="{00000000-0005-0000-0000-0000D4700000}"/>
    <cellStyle name="annee semestre 4 2 2 2 3 2 4 2 2 2 2 2 2 3 3 2 2 2 3 4" xfId="21079" xr:uid="{00000000-0005-0000-0000-0000D5700000}"/>
    <cellStyle name="annee semestre 4 2 2 2 3 2 4 2 2 2 2 2 2 3 3 2 2 3" xfId="18226" xr:uid="{00000000-0005-0000-0000-0000D6700000}"/>
    <cellStyle name="annee semestre 4 2 2 2 3 2 4 2 2 2 2 2 2 3 3 2 2 3 2" xfId="19057" xr:uid="{00000000-0005-0000-0000-0000D7700000}"/>
    <cellStyle name="annee semestre 4 2 2 2 3 2 4 2 2 2 2 2 2 3 3 2 2 3 2 2" xfId="36541" xr:uid="{00000000-0005-0000-0000-0000D8700000}"/>
    <cellStyle name="annee semestre 4 2 2 2 3 2 4 2 2 2 2 2 2 3 3 2 2 3 3" xfId="27170" xr:uid="{00000000-0005-0000-0000-0000D9700000}"/>
    <cellStyle name="annee semestre 4 2 2 2 3 2 4 2 2 2 2 2 2 3 3 2 2 4" xfId="21075" xr:uid="{00000000-0005-0000-0000-0000DA700000}"/>
    <cellStyle name="annee semestre 4 2 2 2 3 2 4 2 2 2 2 2 2 3 3 3" xfId="18298" xr:uid="{00000000-0005-0000-0000-0000DB700000}"/>
    <cellStyle name="annee semestre 4 2 2 2 3 2 4 2 2 2 2 2 2 3 3 3 2" xfId="20382" xr:uid="{00000000-0005-0000-0000-0000DC700000}"/>
    <cellStyle name="annee semestre 4 2 2 2 3 2 4 2 2 2 2 2 2 3 3 3 2 2" xfId="36613" xr:uid="{00000000-0005-0000-0000-0000DD700000}"/>
    <cellStyle name="annee semestre 4 2 2 2 3 2 4 2 2 2 2 2 2 3 3 3 3" xfId="28756" xr:uid="{00000000-0005-0000-0000-0000DE700000}"/>
    <cellStyle name="annee semestre 4 2 2 2 3 2 4 2 2 2 2 2 2 3 3 4" xfId="22709" xr:uid="{00000000-0005-0000-0000-0000DF700000}"/>
    <cellStyle name="annee semestre 4 2 2 2 3 2 4 2 2 2 2 2 2 4" xfId="15237" xr:uid="{00000000-0005-0000-0000-0000E0700000}"/>
    <cellStyle name="annee semestre 4 2 2 2 3 2 4 2 2 2 2 2 2 4 2" xfId="13031" xr:uid="{00000000-0005-0000-0000-0000E1700000}"/>
    <cellStyle name="annee semestre 4 2 2 2 3 2 4 2 2 2 2 2 2 4 2 2" xfId="33556" xr:uid="{00000000-0005-0000-0000-0000E2700000}"/>
    <cellStyle name="annee semestre 4 2 2 2 3 2 4 2 2 2 2 2 2 4 3" xfId="29818" xr:uid="{00000000-0005-0000-0000-0000E3700000}"/>
    <cellStyle name="annee semestre 4 2 2 2 3 2 4 2 2 2 2 2 2 5" xfId="23762" xr:uid="{00000000-0005-0000-0000-0000E4700000}"/>
    <cellStyle name="annee semestre 4 2 2 2 3 2 4 2 2 2 2 3" xfId="18277" xr:uid="{00000000-0005-0000-0000-0000E5700000}"/>
    <cellStyle name="annee semestre 4 2 2 2 3 2 4 2 2 2 2 3 2" xfId="8240" xr:uid="{00000000-0005-0000-0000-0000E6700000}"/>
    <cellStyle name="annee semestre 4 2 2 2 3 2 4 2 2 2 2 3 2 2" xfId="36592" xr:uid="{00000000-0005-0000-0000-0000E7700000}"/>
    <cellStyle name="annee semestre 4 2 2 2 3 2 4 2 2 2 2 3 3" xfId="31147" xr:uid="{00000000-0005-0000-0000-0000E8700000}"/>
    <cellStyle name="annee semestre 4 2 2 2 3 2 4 2 2 2 2 4" xfId="28408" xr:uid="{00000000-0005-0000-0000-0000E9700000}"/>
    <cellStyle name="annee semestre 4 2 2 2 3 2 4 2 2 2 3" xfId="1423" xr:uid="{00000000-0005-0000-0000-0000EA700000}"/>
    <cellStyle name="annee semestre 4 2 2 2 3 2 4 2 2 2 3 2" xfId="1745" xr:uid="{00000000-0005-0000-0000-0000EB700000}"/>
    <cellStyle name="annee semestre 4 2 2 2 3 2 4 2 2 2 3 2 2" xfId="2023" xr:uid="{00000000-0005-0000-0000-0000EC700000}"/>
    <cellStyle name="annee semestre 4 2 2 2 3 2 4 2 2 2 3 2 2 2" xfId="2444" xr:uid="{00000000-0005-0000-0000-0000ED700000}"/>
    <cellStyle name="annee semestre 4 2 2 2 3 2 4 2 2 2 3 2 2 2 2" xfId="2913" xr:uid="{00000000-0005-0000-0000-0000EE700000}"/>
    <cellStyle name="annee semestre 4 2 2 2 3 2 4 2 2 2 3 2 2 2 2 2" xfId="3890" xr:uid="{00000000-0005-0000-0000-0000EF700000}"/>
    <cellStyle name="annee semestre 4 2 2 2 3 2 4 2 2 2 3 2 2 2 2 2 2" xfId="3525" xr:uid="{00000000-0005-0000-0000-0000F0700000}"/>
    <cellStyle name="annee semestre 4 2 2 2 3 2 4 2 2 2 3 2 2 2 2 2 2 2" xfId="4998" xr:uid="{00000000-0005-0000-0000-0000F1700000}"/>
    <cellStyle name="annee semestre 4 2 2 2 3 2 4 2 2 2 3 2 2 2 2 2 2 2 2" xfId="6924" xr:uid="{00000000-0005-0000-0000-0000F2700000}"/>
    <cellStyle name="annee semestre 4 2 2 2 3 2 4 2 2 2 3 2 2 2 2 2 2 2 2 2" xfId="5925" xr:uid="{00000000-0005-0000-0000-0000F3700000}"/>
    <cellStyle name="annee semestre 4 2 2 2 3 2 4 2 2 2 3 2 2 2 2 2 2 2 2 2 2" xfId="7935" xr:uid="{00000000-0005-0000-0000-0000F4700000}"/>
    <cellStyle name="annee semestre 4 2 2 2 3 2 4 2 2 2 3 2 2 2 2 2 2 2 2 2 2 2" xfId="13834" xr:uid="{00000000-0005-0000-0000-0000F5700000}"/>
    <cellStyle name="annee semestre 4 2 2 2 3 2 4 2 2 2 3 2 2 2 2 2 2 2 2 2 2 2 2" xfId="9454" xr:uid="{00000000-0005-0000-0000-0000F6700000}"/>
    <cellStyle name="annee semestre 4 2 2 2 3 2 4 2 2 2 3 2 2 2 2 2 2 2 2 2 2 2 2 2" xfId="32160" xr:uid="{00000000-0005-0000-0000-0000F7700000}"/>
    <cellStyle name="annee semestre 4 2 2 2 3 2 4 2 2 2 3 2 2 2 2 2 2 2 2 2 2 2 3" xfId="24288" xr:uid="{00000000-0005-0000-0000-0000F8700000}"/>
    <cellStyle name="annee semestre 4 2 2 2 3 2 4 2 2 2 3 2 2 2 2 2 2 2 2 2 2 3" xfId="23960" xr:uid="{00000000-0005-0000-0000-0000F9700000}"/>
    <cellStyle name="annee semestre 4 2 2 2 3 2 4 2 2 2 3 2 2 2 2 2 2 2 2 2 3" xfId="16659" xr:uid="{00000000-0005-0000-0000-0000FA700000}"/>
    <cellStyle name="annee semestre 4 2 2 2 3 2 4 2 2 2 3 2 2 2 2 2 2 2 2 2 3 2" xfId="11417" xr:uid="{00000000-0005-0000-0000-0000FB700000}"/>
    <cellStyle name="annee semestre 4 2 2 2 3 2 4 2 2 2 3 2 2 2 2 2 2 2 2 2 3 2 2" xfId="34974" xr:uid="{00000000-0005-0000-0000-0000FC700000}"/>
    <cellStyle name="annee semestre 4 2 2 2 3 2 4 2 2 2 3 2 2 2 2 2 2 2 2 2 3 3" xfId="30052" xr:uid="{00000000-0005-0000-0000-0000FD700000}"/>
    <cellStyle name="annee semestre 4 2 2 2 3 2 4 2 2 2 3 2 2 2 2 2 2 2 2 2 4" xfId="27416" xr:uid="{00000000-0005-0000-0000-0000FE700000}"/>
    <cellStyle name="annee semestre 4 2 2 2 3 2 4 2 2 2 3 2 2 2 2 2 2 2 2 3" xfId="11082" xr:uid="{00000000-0005-0000-0000-0000FF700000}"/>
    <cellStyle name="annee semestre 4 2 2 2 3 2 4 2 2 2 3 2 2 2 2 2 2 2 2 3 2" xfId="12458" xr:uid="{00000000-0005-0000-0000-000000710000}"/>
    <cellStyle name="annee semestre 4 2 2 2 3 2 4 2 2 2 3 2 2 2 2 2 2 2 2 3 2 2" xfId="14634" xr:uid="{00000000-0005-0000-0000-000001710000}"/>
    <cellStyle name="annee semestre 4 2 2 2 3 2 4 2 2 2 3 2 2 2 2 2 2 2 2 3 2 2 2" xfId="8660" xr:uid="{00000000-0005-0000-0000-000002710000}"/>
    <cellStyle name="annee semestre 4 2 2 2 3 2 4 2 2 2 3 2 2 2 2 2 2 2 2 3 2 2 2 2" xfId="32960" xr:uid="{00000000-0005-0000-0000-000003710000}"/>
    <cellStyle name="annee semestre 4 2 2 2 3 2 4 2 2 2 3 2 2 2 2 2 2 2 2 3 2 2 3" xfId="26136" xr:uid="{00000000-0005-0000-0000-000004710000}"/>
    <cellStyle name="annee semestre 4 2 2 2 3 2 4 2 2 2 3 2 2 2 2 2 2 2 2 3 2 3" xfId="31388" xr:uid="{00000000-0005-0000-0000-000005710000}"/>
    <cellStyle name="annee semestre 4 2 2 2 3 2 4 2 2 2 3 2 2 2 2 2 2 2 2 3 3" xfId="15276" xr:uid="{00000000-0005-0000-0000-000006710000}"/>
    <cellStyle name="annee semestre 4 2 2 2 3 2 4 2 2 2 3 2 2 2 2 2 2 2 2 3 3 2" xfId="19279" xr:uid="{00000000-0005-0000-0000-000007710000}"/>
    <cellStyle name="annee semestre 4 2 2 2 3 2 4 2 2 2 3 2 2 2 2 2 2 2 2 3 3 2 2" xfId="33595" xr:uid="{00000000-0005-0000-0000-000008710000}"/>
    <cellStyle name="annee semestre 4 2 2 2 3 2 4 2 2 2 3 2 2 2 2 2 2 2 2 3 3 3" xfId="29701" xr:uid="{00000000-0005-0000-0000-000009710000}"/>
    <cellStyle name="annee semestre 4 2 2 2 3 2 4 2 2 2 3 2 2 2 2 2 2 2 2 3 4" xfId="26740" xr:uid="{00000000-0005-0000-0000-00000A710000}"/>
    <cellStyle name="annee semestre 4 2 2 2 3 2 4 2 2 2 3 2 2 2 2 2 2 2 3" xfId="16715" xr:uid="{00000000-0005-0000-0000-00000B710000}"/>
    <cellStyle name="annee semestre 4 2 2 2 3 2 4 2 2 2 3 2 2 2 2 2 2 2 3 2" xfId="9612" xr:uid="{00000000-0005-0000-0000-00000C710000}"/>
    <cellStyle name="annee semestre 4 2 2 2 3 2 4 2 2 2 3 2 2 2 2 2 2 2 3 2 2" xfId="35030" xr:uid="{00000000-0005-0000-0000-00000D710000}"/>
    <cellStyle name="annee semestre 4 2 2 2 3 2 4 2 2 2 3 2 2 2 2 2 2 2 3 3" xfId="28335" xr:uid="{00000000-0005-0000-0000-00000E710000}"/>
    <cellStyle name="annee semestre 4 2 2 2 3 2 4 2 2 2 3 2 2 2 2 2 2 2 4" xfId="28659" xr:uid="{00000000-0005-0000-0000-00000F710000}"/>
    <cellStyle name="annee semestre 4 2 2 2 3 2 4 2 2 2 3 2 2 2 2 2 3" xfId="18365" xr:uid="{00000000-0005-0000-0000-000010710000}"/>
    <cellStyle name="annee semestre 4 2 2 2 3 2 4 2 2 2 3 2 2 2 2 2 3 2" xfId="9335" xr:uid="{00000000-0005-0000-0000-000011710000}"/>
    <cellStyle name="annee semestre 4 2 2 2 3 2 4 2 2 2 3 2 2 2 2 2 3 2 2" xfId="36680" xr:uid="{00000000-0005-0000-0000-000012710000}"/>
    <cellStyle name="annee semestre 4 2 2 2 3 2 4 2 2 2 3 2 2 2 2 2 3 3" xfId="22375" xr:uid="{00000000-0005-0000-0000-000013710000}"/>
    <cellStyle name="annee semestre 4 2 2 2 3 2 4 2 2 2 3 2 2 2 2 2 4" xfId="22294" xr:uid="{00000000-0005-0000-0000-000014710000}"/>
    <cellStyle name="annee semestre 4 2 2 2 3 2 4 2 2 2 3 2 2 2 3" xfId="3395" xr:uid="{00000000-0005-0000-0000-000015710000}"/>
    <cellStyle name="annee semestre 4 2 2 2 3 2 4 2 2 2 3 2 2 2 3 2" xfId="4374" xr:uid="{00000000-0005-0000-0000-000016710000}"/>
    <cellStyle name="annee semestre 4 2 2 2 3 2 4 2 2 2 3 2 2 2 3 2 2" xfId="4990" xr:uid="{00000000-0005-0000-0000-000017710000}"/>
    <cellStyle name="annee semestre 4 2 2 2 3 2 4 2 2 2 3 2 2 2 3 2 2 2" xfId="6752" xr:uid="{00000000-0005-0000-0000-000018710000}"/>
    <cellStyle name="annee semestre 4 2 2 2 3 2 4 2 2 2 3 2 2 2 3 2 2 2 2" xfId="6255" xr:uid="{00000000-0005-0000-0000-000019710000}"/>
    <cellStyle name="annee semestre 4 2 2 2 3 2 4 2 2 2 3 2 2 2 3 2 2 2 2 2" xfId="7763" xr:uid="{00000000-0005-0000-0000-00001A710000}"/>
    <cellStyle name="annee semestre 4 2 2 2 3 2 4 2 2 2 3 2 2 2 3 2 2 2 2 2 2" xfId="14019" xr:uid="{00000000-0005-0000-0000-00001B710000}"/>
    <cellStyle name="annee semestre 4 2 2 2 3 2 4 2 2 2 3 2 2 2 3 2 2 2 2 2 2 2" xfId="9377" xr:uid="{00000000-0005-0000-0000-00001C710000}"/>
    <cellStyle name="annee semestre 4 2 2 2 3 2 4 2 2 2 3 2 2 2 3 2 2 2 2 2 2 2 2" xfId="32345" xr:uid="{00000000-0005-0000-0000-00001D710000}"/>
    <cellStyle name="annee semestre 4 2 2 2 3 2 4 2 2 2 3 2 2 2 3 2 2 2 2 2 2 3" xfId="22691" xr:uid="{00000000-0005-0000-0000-00001E710000}"/>
    <cellStyle name="annee semestre 4 2 2 2 3 2 4 2 2 2 3 2 2 2 3 2 2 2 2 2 3" xfId="27850" xr:uid="{00000000-0005-0000-0000-00001F710000}"/>
    <cellStyle name="annee semestre 4 2 2 2 3 2 4 2 2 2 3 2 2 2 3 2 2 2 2 3" xfId="16319" xr:uid="{00000000-0005-0000-0000-000020710000}"/>
    <cellStyle name="annee semestre 4 2 2 2 3 2 4 2 2 2 3 2 2 2 3 2 2 2 2 3 2" xfId="11454" xr:uid="{00000000-0005-0000-0000-000021710000}"/>
    <cellStyle name="annee semestre 4 2 2 2 3 2 4 2 2 2 3 2 2 2 3 2 2 2 2 3 2 2" xfId="34634" xr:uid="{00000000-0005-0000-0000-000022710000}"/>
    <cellStyle name="annee semestre 4 2 2 2 3 2 4 2 2 2 3 2 2 2 3 2 2 2 2 3 3" xfId="26472" xr:uid="{00000000-0005-0000-0000-000023710000}"/>
    <cellStyle name="annee semestre 4 2 2 2 3 2 4 2 2 2 3 2 2 2 3 2 2 2 2 4" xfId="24174" xr:uid="{00000000-0005-0000-0000-000024710000}"/>
    <cellStyle name="annee semestre 4 2 2 2 3 2 4 2 2 2 3 2 2 2 3 2 2 2 3" xfId="10910" xr:uid="{00000000-0005-0000-0000-000025710000}"/>
    <cellStyle name="annee semestre 4 2 2 2 3 2 4 2 2 2 3 2 2 2 3 2 2 2 3 2" xfId="11854" xr:uid="{00000000-0005-0000-0000-000026710000}"/>
    <cellStyle name="annee semestre 4 2 2 2 3 2 4 2 2 2 3 2 2 2 3 2 2 2 3 2 2" xfId="13748" xr:uid="{00000000-0005-0000-0000-000027710000}"/>
    <cellStyle name="annee semestre 4 2 2 2 3 2 4 2 2 2 3 2 2 2 3 2 2 2 3 2 2 2" xfId="19936" xr:uid="{00000000-0005-0000-0000-000028710000}"/>
    <cellStyle name="annee semestre 4 2 2 2 3 2 4 2 2 2 3 2 2 2 3 2 2 2 3 2 2 2 2" xfId="32074" xr:uid="{00000000-0005-0000-0000-000029710000}"/>
    <cellStyle name="annee semestre 4 2 2 2 3 2 4 2 2 2 3 2 2 2 3 2 2 2 3 2 2 3" xfId="29593" xr:uid="{00000000-0005-0000-0000-00002A710000}"/>
    <cellStyle name="annee semestre 4 2 2 2 3 2 4 2 2 2 3 2 2 2 3 2 2 2 3 2 3" xfId="21856" xr:uid="{00000000-0005-0000-0000-00002B710000}"/>
    <cellStyle name="annee semestre 4 2 2 2 3 2 4 2 2 2 3 2 2 2 3 2 2 2 3 3" xfId="16463" xr:uid="{00000000-0005-0000-0000-00002C710000}"/>
    <cellStyle name="annee semestre 4 2 2 2 3 2 4 2 2 2 3 2 2 2 3 2 2 2 3 3 2" xfId="20200" xr:uid="{00000000-0005-0000-0000-00002D710000}"/>
    <cellStyle name="annee semestre 4 2 2 2 3 2 4 2 2 2 3 2 2 2 3 2 2 2 3 3 2 2" xfId="34778" xr:uid="{00000000-0005-0000-0000-00002E710000}"/>
    <cellStyle name="annee semestre 4 2 2 2 3 2 4 2 2 2 3 2 2 2 3 2 2 2 3 3 3" xfId="31409" xr:uid="{00000000-0005-0000-0000-00002F710000}"/>
    <cellStyle name="annee semestre 4 2 2 2 3 2 4 2 2 2 3 2 2 2 3 2 2 2 3 4" xfId="21190" xr:uid="{00000000-0005-0000-0000-000030710000}"/>
    <cellStyle name="annee semestre 4 2 2 2 3 2 4 2 2 2 3 2 2 2 3 2 2 3" xfId="16102" xr:uid="{00000000-0005-0000-0000-000031710000}"/>
    <cellStyle name="annee semestre 4 2 2 2 3 2 4 2 2 2 3 2 2 2 3 2 2 3 2" xfId="9694" xr:uid="{00000000-0005-0000-0000-000032710000}"/>
    <cellStyle name="annee semestre 4 2 2 2 3 2 4 2 2 2 3 2 2 2 3 2 2 3 2 2" xfId="34417" xr:uid="{00000000-0005-0000-0000-000033710000}"/>
    <cellStyle name="annee semestre 4 2 2 2 3 2 4 2 2 2 3 2 2 2 3 2 2 3 3" xfId="29410" xr:uid="{00000000-0005-0000-0000-000034710000}"/>
    <cellStyle name="annee semestre 4 2 2 2 3 2 4 2 2 2 3 2 2 2 3 2 2 4" xfId="26034" xr:uid="{00000000-0005-0000-0000-000035710000}"/>
    <cellStyle name="annee semestre 4 2 2 2 3 2 4 2 2 2 3 2 2 2 3 3" xfId="17950" xr:uid="{00000000-0005-0000-0000-000036710000}"/>
    <cellStyle name="annee semestre 4 2 2 2 3 2 4 2 2 2 3 2 2 2 3 3 2" xfId="20354" xr:uid="{00000000-0005-0000-0000-000037710000}"/>
    <cellStyle name="annee semestre 4 2 2 2 3 2 4 2 2 2 3 2 2 2 3 3 2 2" xfId="36265" xr:uid="{00000000-0005-0000-0000-000038710000}"/>
    <cellStyle name="annee semestre 4 2 2 2 3 2 4 2 2 2 3 2 2 2 3 3 3" xfId="29884" xr:uid="{00000000-0005-0000-0000-000039710000}"/>
    <cellStyle name="annee semestre 4 2 2 2 3 2 4 2 2 2 3 2 2 2 3 4" xfId="23965" xr:uid="{00000000-0005-0000-0000-00003A710000}"/>
    <cellStyle name="annee semestre 4 2 2 2 3 2 4 2 2 2 3 2 3" xfId="2646" xr:uid="{00000000-0005-0000-0000-00003B710000}"/>
    <cellStyle name="annee semestre 4 2 2 2 3 2 4 2 2 2 3 2 3 2" xfId="2737" xr:uid="{00000000-0005-0000-0000-00003C710000}"/>
    <cellStyle name="annee semestre 4 2 2 2 3 2 4 2 2 2 3 2 3 2 2" xfId="4012" xr:uid="{00000000-0005-0000-0000-00003D710000}"/>
    <cellStyle name="annee semestre 4 2 2 2 3 2 4 2 2 2 3 2 3 2 2 2" xfId="4486" xr:uid="{00000000-0005-0000-0000-00003E710000}"/>
    <cellStyle name="annee semestre 4 2 2 2 3 2 4 2 2 2 3 2 3 2 2 2 2" xfId="5059" xr:uid="{00000000-0005-0000-0000-00003F710000}"/>
    <cellStyle name="annee semestre 4 2 2 2 3 2 4 2 2 2 3 2 3 2 2 2 2 2" xfId="7105" xr:uid="{00000000-0005-0000-0000-000040710000}"/>
    <cellStyle name="annee semestre 4 2 2 2 3 2 4 2 2 2 3 2 3 2 2 2 2 2 2" xfId="6272" xr:uid="{00000000-0005-0000-0000-000041710000}"/>
    <cellStyle name="annee semestre 4 2 2 2 3 2 4 2 2 2 3 2 3 2 2 2 2 2 2 2" xfId="8020" xr:uid="{00000000-0005-0000-0000-000042710000}"/>
    <cellStyle name="annee semestre 4 2 2 2 3 2 4 2 2 2 3 2 3 2 2 2 2 2 2 2 2" xfId="13620" xr:uid="{00000000-0005-0000-0000-000043710000}"/>
    <cellStyle name="annee semestre 4 2 2 2 3 2 4 2 2 2 3 2 3 2 2 2 2 2 2 2 2 2" xfId="20299" xr:uid="{00000000-0005-0000-0000-000044710000}"/>
    <cellStyle name="annee semestre 4 2 2 2 3 2 4 2 2 2 3 2 3 2 2 2 2 2 2 2 2 2 2" xfId="31946" xr:uid="{00000000-0005-0000-0000-000045710000}"/>
    <cellStyle name="annee semestre 4 2 2 2 3 2 4 2 2 2 3 2 3 2 2 2 2 2 2 2 2 3" xfId="21981" xr:uid="{00000000-0005-0000-0000-000046710000}"/>
    <cellStyle name="annee semestre 4 2 2 2 3 2 4 2 2 2 3 2 3 2 2 2 2 2 2 2 3" xfId="27071" xr:uid="{00000000-0005-0000-0000-000047710000}"/>
    <cellStyle name="annee semestre 4 2 2 2 3 2 4 2 2 2 3 2 3 2 2 2 2 2 2 3" xfId="16998" xr:uid="{00000000-0005-0000-0000-000048710000}"/>
    <cellStyle name="annee semestre 4 2 2 2 3 2 4 2 2 2 3 2 3 2 2 2 2 2 2 3 2" xfId="9500" xr:uid="{00000000-0005-0000-0000-000049710000}"/>
    <cellStyle name="annee semestre 4 2 2 2 3 2 4 2 2 2 3 2 3 2 2 2 2 2 2 3 2 2" xfId="35313" xr:uid="{00000000-0005-0000-0000-00004A710000}"/>
    <cellStyle name="annee semestre 4 2 2 2 3 2 4 2 2 2 3 2 3 2 2 2 2 2 2 3 3" xfId="24483" xr:uid="{00000000-0005-0000-0000-00004B710000}"/>
    <cellStyle name="annee semestre 4 2 2 2 3 2 4 2 2 2 3 2 3 2 2 2 2 2 2 4" xfId="21691" xr:uid="{00000000-0005-0000-0000-00004C710000}"/>
    <cellStyle name="annee semestre 4 2 2 2 3 2 4 2 2 2 3 2 3 2 2 2 2 2 3" xfId="11167" xr:uid="{00000000-0005-0000-0000-00004D710000}"/>
    <cellStyle name="annee semestre 4 2 2 2 3 2 4 2 2 2 3 2 3 2 2 2 2 2 3 2" xfId="12543" xr:uid="{00000000-0005-0000-0000-00004E710000}"/>
    <cellStyle name="annee semestre 4 2 2 2 3 2 4 2 2 2 3 2 3 2 2 2 2 2 3 2 2" xfId="14719" xr:uid="{00000000-0005-0000-0000-00004F710000}"/>
    <cellStyle name="annee semestre 4 2 2 2 3 2 4 2 2 2 3 2 3 2 2 2 2 2 3 2 2 2" xfId="20593" xr:uid="{00000000-0005-0000-0000-000050710000}"/>
    <cellStyle name="annee semestre 4 2 2 2 3 2 4 2 2 2 3 2 3 2 2 2 2 2 3 2 2 2 2" xfId="33045" xr:uid="{00000000-0005-0000-0000-000051710000}"/>
    <cellStyle name="annee semestre 4 2 2 2 3 2 4 2 2 2 3 2 3 2 2 2 2 2 3 2 2 3" xfId="29036" xr:uid="{00000000-0005-0000-0000-000052710000}"/>
    <cellStyle name="annee semestre 4 2 2 2 3 2 4 2 2 2 3 2 3 2 2 2 2 2 3 2 3" xfId="30460" xr:uid="{00000000-0005-0000-0000-000053710000}"/>
    <cellStyle name="annee semestre 4 2 2 2 3 2 4 2 2 2 3 2 3 2 2 2 2 2 3 3" xfId="18006" xr:uid="{00000000-0005-0000-0000-000054710000}"/>
    <cellStyle name="annee semestre 4 2 2 2 3 2 4 2 2 2 3 2 3 2 2 2 2 2 3 3 2" xfId="20367" xr:uid="{00000000-0005-0000-0000-000055710000}"/>
    <cellStyle name="annee semestre 4 2 2 2 3 2 4 2 2 2 3 2 3 2 2 2 2 2 3 3 2 2" xfId="36321" xr:uid="{00000000-0005-0000-0000-000056710000}"/>
    <cellStyle name="annee semestre 4 2 2 2 3 2 4 2 2 2 3 2 3 2 2 2 2 2 3 3 3" xfId="30023" xr:uid="{00000000-0005-0000-0000-000057710000}"/>
    <cellStyle name="annee semestre 4 2 2 2 3 2 4 2 2 2 3 2 3 2 2 2 2 2 3 4" xfId="24193" xr:uid="{00000000-0005-0000-0000-000058710000}"/>
    <cellStyle name="annee semestre 4 2 2 2 3 2 4 2 2 2 3 2 3 2 2 2 2 3" xfId="17977" xr:uid="{00000000-0005-0000-0000-000059710000}"/>
    <cellStyle name="annee semestre 4 2 2 2 3 2 4 2 2 2 3 2 3 2 2 2 2 3 2" xfId="9843" xr:uid="{00000000-0005-0000-0000-00005A710000}"/>
    <cellStyle name="annee semestre 4 2 2 2 3 2 4 2 2 2 3 2 3 2 2 2 2 3 2 2" xfId="36292" xr:uid="{00000000-0005-0000-0000-00005B710000}"/>
    <cellStyle name="annee semestre 4 2 2 2 3 2 4 2 2 2 3 2 3 2 2 2 2 3 3" xfId="25503" xr:uid="{00000000-0005-0000-0000-00005C710000}"/>
    <cellStyle name="annee semestre 4 2 2 2 3 2 4 2 2 2 3 2 3 2 2 2 2 4" xfId="24943" xr:uid="{00000000-0005-0000-0000-00005D710000}"/>
    <cellStyle name="annee semestre 4 2 2 2 3 2 4 2 2 2 3 2 3 2 2 3" xfId="17130" xr:uid="{00000000-0005-0000-0000-00005E710000}"/>
    <cellStyle name="annee semestre 4 2 2 2 3 2 4 2 2 2 3 2 3 2 2 3 2" xfId="18850" xr:uid="{00000000-0005-0000-0000-00005F710000}"/>
    <cellStyle name="annee semestre 4 2 2 2 3 2 4 2 2 2 3 2 3 2 2 3 2 2" xfId="35445" xr:uid="{00000000-0005-0000-0000-000060710000}"/>
    <cellStyle name="annee semestre 4 2 2 2 3 2 4 2 2 2 3 2 3 2 2 3 3" xfId="30546" xr:uid="{00000000-0005-0000-0000-000061710000}"/>
    <cellStyle name="annee semestre 4 2 2 2 3 2 4 2 2 2 3 2 3 2 2 4" xfId="25551" xr:uid="{00000000-0005-0000-0000-000062710000}"/>
    <cellStyle name="annee semestre 4 2 2 2 3 2 4 2 2 2 3 2 3 3" xfId="3029" xr:uid="{00000000-0005-0000-0000-000063710000}"/>
    <cellStyle name="annee semestre 4 2 2 2 3 2 4 2 2 2 3 2 3 3 2" xfId="3904" xr:uid="{00000000-0005-0000-0000-000064710000}"/>
    <cellStyle name="annee semestre 4 2 2 2 3 2 4 2 2 2 3 2 3 3 2 2" xfId="5691" xr:uid="{00000000-0005-0000-0000-000065710000}"/>
    <cellStyle name="annee semestre 4 2 2 2 3 2 4 2 2 2 3 2 3 3 2 2 2" xfId="6645" xr:uid="{00000000-0005-0000-0000-000066710000}"/>
    <cellStyle name="annee semestre 4 2 2 2 3 2 4 2 2 2 3 2 3 3 2 2 2 2" xfId="6125" xr:uid="{00000000-0005-0000-0000-000067710000}"/>
    <cellStyle name="annee semestre 4 2 2 2 3 2 4 2 2 2 3 2 3 3 2 2 2 2 2" xfId="7656" xr:uid="{00000000-0005-0000-0000-000068710000}"/>
    <cellStyle name="annee semestre 4 2 2 2 3 2 4 2 2 2 3 2 3 3 2 2 2 2 2 2" xfId="14391" xr:uid="{00000000-0005-0000-0000-000069710000}"/>
    <cellStyle name="annee semestre 4 2 2 2 3 2 4 2 2 2 3 2 3 3 2 2 2 2 2 2 2" xfId="18902" xr:uid="{00000000-0005-0000-0000-00006A710000}"/>
    <cellStyle name="annee semestre 4 2 2 2 3 2 4 2 2 2 3 2 3 3 2 2 2 2 2 2 2 2" xfId="32717" xr:uid="{00000000-0005-0000-0000-00006B710000}"/>
    <cellStyle name="annee semestre 4 2 2 2 3 2 4 2 2 2 3 2 3 3 2 2 2 2 2 2 3" xfId="30873" xr:uid="{00000000-0005-0000-0000-00006C710000}"/>
    <cellStyle name="annee semestre 4 2 2 2 3 2 4 2 2 2 3 2 3 3 2 2 2 2 2 3" xfId="29350" xr:uid="{00000000-0005-0000-0000-00006D710000}"/>
    <cellStyle name="annee semestre 4 2 2 2 3 2 4 2 2 2 3 2 3 3 2 2 2 2 3" xfId="15599" xr:uid="{00000000-0005-0000-0000-00006E710000}"/>
    <cellStyle name="annee semestre 4 2 2 2 3 2 4 2 2 2 3 2 3 3 2 2 2 2 3 2" xfId="12898" xr:uid="{00000000-0005-0000-0000-00006F710000}"/>
    <cellStyle name="annee semestre 4 2 2 2 3 2 4 2 2 2 3 2 3 3 2 2 2 2 3 2 2" xfId="33916" xr:uid="{00000000-0005-0000-0000-000070710000}"/>
    <cellStyle name="annee semestre 4 2 2 2 3 2 4 2 2 2 3 2 3 3 2 2 2 2 3 3" xfId="29780" xr:uid="{00000000-0005-0000-0000-000071710000}"/>
    <cellStyle name="annee semestre 4 2 2 2 3 2 4 2 2 2 3 2 3 3 2 2 2 2 4" xfId="23848" xr:uid="{00000000-0005-0000-0000-000072710000}"/>
    <cellStyle name="annee semestre 4 2 2 2 3 2 4 2 2 2 3 2 3 3 2 2 2 3" xfId="10803" xr:uid="{00000000-0005-0000-0000-000073710000}"/>
    <cellStyle name="annee semestre 4 2 2 2 3 2 4 2 2 2 3 2 3 3 2 2 2 3 2" xfId="11955" xr:uid="{00000000-0005-0000-0000-000074710000}"/>
    <cellStyle name="annee semestre 4 2 2 2 3 2 4 2 2 2 3 2 3 3 2 2 2 3 2 2" xfId="13518" xr:uid="{00000000-0005-0000-0000-000075710000}"/>
    <cellStyle name="annee semestre 4 2 2 2 3 2 4 2 2 2 3 2 3 3 2 2 2 3 2 2 2" xfId="19666" xr:uid="{00000000-0005-0000-0000-000076710000}"/>
    <cellStyle name="annee semestre 4 2 2 2 3 2 4 2 2 2 3 2 3 3 2 2 2 3 2 2 2 2" xfId="31844" xr:uid="{00000000-0005-0000-0000-000077710000}"/>
    <cellStyle name="annee semestre 4 2 2 2 3 2 4 2 2 2 3 2 3 3 2 2 2 3 2 2 3" xfId="24652" xr:uid="{00000000-0005-0000-0000-000078710000}"/>
    <cellStyle name="annee semestre 4 2 2 2 3 2 4 2 2 2 3 2 3 3 2 2 2 3 2 3" xfId="30852" xr:uid="{00000000-0005-0000-0000-000079710000}"/>
    <cellStyle name="annee semestre 4 2 2 2 3 2 4 2 2 2 3 2 3 3 2 2 2 3 3" xfId="18513" xr:uid="{00000000-0005-0000-0000-00007A710000}"/>
    <cellStyle name="annee semestre 4 2 2 2 3 2 4 2 2 2 3 2 3 3 2 2 2 3 3 2" xfId="12866" xr:uid="{00000000-0005-0000-0000-00007B710000}"/>
    <cellStyle name="annee semestre 4 2 2 2 3 2 4 2 2 2 3 2 3 3 2 2 2 3 3 2 2" xfId="36828" xr:uid="{00000000-0005-0000-0000-00007C710000}"/>
    <cellStyle name="annee semestre 4 2 2 2 3 2 4 2 2 2 3 2 3 3 2 2 2 3 3 3" xfId="25922" xr:uid="{00000000-0005-0000-0000-00007D710000}"/>
    <cellStyle name="annee semestre 4 2 2 2 3 2 4 2 2 2 3 2 3 3 2 2 2 3 4" xfId="20735" xr:uid="{00000000-0005-0000-0000-00007E710000}"/>
    <cellStyle name="annee semestre 4 2 2 2 3 2 4 2 2 2 3 2 3 3 2 2 3" xfId="16392" xr:uid="{00000000-0005-0000-0000-00007F710000}"/>
    <cellStyle name="annee semestre 4 2 2 2 3 2 4 2 2 2 3 2 3 3 2 2 3 2" xfId="9437" xr:uid="{00000000-0005-0000-0000-000080710000}"/>
    <cellStyle name="annee semestre 4 2 2 2 3 2 4 2 2 2 3 2 3 3 2 2 3 2 2" xfId="34707" xr:uid="{00000000-0005-0000-0000-000081710000}"/>
    <cellStyle name="annee semestre 4 2 2 2 3 2 4 2 2 2 3 2 3 3 2 2 3 3" xfId="24611" xr:uid="{00000000-0005-0000-0000-000082710000}"/>
    <cellStyle name="annee semestre 4 2 2 2 3 2 4 2 2 2 3 2 3 3 2 2 4" xfId="23728" xr:uid="{00000000-0005-0000-0000-000083710000}"/>
    <cellStyle name="annee semestre 4 2 2 2 3 2 4 2 2 2 3 2 3 3 3" xfId="17441" xr:uid="{00000000-0005-0000-0000-000084710000}"/>
    <cellStyle name="annee semestre 4 2 2 2 3 2 4 2 2 2 3 2 3 3 3 2" xfId="9702" xr:uid="{00000000-0005-0000-0000-000085710000}"/>
    <cellStyle name="annee semestre 4 2 2 2 3 2 4 2 2 2 3 2 3 3 3 2 2" xfId="35756" xr:uid="{00000000-0005-0000-0000-000086710000}"/>
    <cellStyle name="annee semestre 4 2 2 2 3 2 4 2 2 2 3 2 3 3 3 3" xfId="20710" xr:uid="{00000000-0005-0000-0000-000087710000}"/>
    <cellStyle name="annee semestre 4 2 2 2 3 2 4 2 2 2 3 2 3 3 4" xfId="26650" xr:uid="{00000000-0005-0000-0000-000088710000}"/>
    <cellStyle name="annee semestre 4 2 2 2 3 2 4 2 2 2 3 2 4" xfId="16638" xr:uid="{00000000-0005-0000-0000-000089710000}"/>
    <cellStyle name="annee semestre 4 2 2 2 3 2 4 2 2 2 3 2 4 2" xfId="11569" xr:uid="{00000000-0005-0000-0000-00008A710000}"/>
    <cellStyle name="annee semestre 4 2 2 2 3 2 4 2 2 2 3 2 4 2 2" xfId="34953" xr:uid="{00000000-0005-0000-0000-00008B710000}"/>
    <cellStyle name="annee semestre 4 2 2 2 3 2 4 2 2 2 3 2 4 3" xfId="29550" xr:uid="{00000000-0005-0000-0000-00008C710000}"/>
    <cellStyle name="annee semestre 4 2 2 2 3 2 4 2 2 2 3 2 5" xfId="28890" xr:uid="{00000000-0005-0000-0000-00008D710000}"/>
    <cellStyle name="annee semestre 4 2 2 2 3 2 4 2 2 2 4" xfId="14874" xr:uid="{00000000-0005-0000-0000-00008E710000}"/>
    <cellStyle name="annee semestre 4 2 2 2 3 2 4 2 2 2 4 2" xfId="13040" xr:uid="{00000000-0005-0000-0000-00008F710000}"/>
    <cellStyle name="annee semestre 4 2 2 2 3 2 4 2 2 2 4 2 2" xfId="33196" xr:uid="{00000000-0005-0000-0000-000090710000}"/>
    <cellStyle name="annee semestre 4 2 2 2 3 2 4 2 2 2 4 3" xfId="26953" xr:uid="{00000000-0005-0000-0000-000091710000}"/>
    <cellStyle name="annee semestre 4 2 2 2 3 2 4 2 2 2 5" xfId="20770" xr:uid="{00000000-0005-0000-0000-000092710000}"/>
    <cellStyle name="annee semestre 4 2 2 2 3 2 4 2 3" xfId="16148" xr:uid="{00000000-0005-0000-0000-000093710000}"/>
    <cellStyle name="annee semestre 4 2 2 2 3 2 4 2 3 2" xfId="19814" xr:uid="{00000000-0005-0000-0000-000094710000}"/>
    <cellStyle name="annee semestre 4 2 2 2 3 2 4 2 3 2 2" xfId="34463" xr:uid="{00000000-0005-0000-0000-000095710000}"/>
    <cellStyle name="annee semestre 4 2 2 2 3 2 4 2 3 3" xfId="25303" xr:uid="{00000000-0005-0000-0000-000096710000}"/>
    <cellStyle name="annee semestre 4 2 2 2 3 2 4 2 4" xfId="26349" xr:uid="{00000000-0005-0000-0000-000097710000}"/>
    <cellStyle name="annee semestre 4 2 2 2 3 2 5" xfId="14979" xr:uid="{00000000-0005-0000-0000-000098710000}"/>
    <cellStyle name="annee semestre 4 2 2 2 3 2 5 2" xfId="8942" xr:uid="{00000000-0005-0000-0000-000099710000}"/>
    <cellStyle name="annee semestre 4 2 2 2 3 2 5 2 2" xfId="33300" xr:uid="{00000000-0005-0000-0000-00009A710000}"/>
    <cellStyle name="annee semestre 4 2 2 2 3 2 5 3" xfId="28517" xr:uid="{00000000-0005-0000-0000-00009B710000}"/>
    <cellStyle name="annee semestre 4 2 2 2 3 2 6" xfId="29460" xr:uid="{00000000-0005-0000-0000-00009C710000}"/>
    <cellStyle name="annee semestre 4 2 2 2 3 3" xfId="755" xr:uid="{00000000-0005-0000-0000-00009D710000}"/>
    <cellStyle name="annee semestre 4 2 2 2 3 3 2" xfId="840" xr:uid="{00000000-0005-0000-0000-00009E710000}"/>
    <cellStyle name="annee semestre 4 2 2 2 3 3 2 2" xfId="872" xr:uid="{00000000-0005-0000-0000-00009F710000}"/>
    <cellStyle name="annee semestre 4 2 2 2 3 3 2 2 2" xfId="990" xr:uid="{00000000-0005-0000-0000-0000A0710000}"/>
    <cellStyle name="annee semestre 4 2 2 2 3 3 2 2 2 2" xfId="1325" xr:uid="{00000000-0005-0000-0000-0000A1710000}"/>
    <cellStyle name="annee semestre 4 2 2 2 3 3 2 2 2 2 2" xfId="1291" xr:uid="{00000000-0005-0000-0000-0000A2710000}"/>
    <cellStyle name="annee semestre 4 2 2 2 3 3 2 2 2 2 2 2" xfId="1674" xr:uid="{00000000-0005-0000-0000-0000A3710000}"/>
    <cellStyle name="annee semestre 4 2 2 2 3 3 2 2 2 2 2 2 2" xfId="1952" xr:uid="{00000000-0005-0000-0000-0000A4710000}"/>
    <cellStyle name="annee semestre 4 2 2 2 3 3 2 2 2 2 2 2 2 2" xfId="2389" xr:uid="{00000000-0005-0000-0000-0000A5710000}"/>
    <cellStyle name="annee semestre 4 2 2 2 3 3 2 2 2 2 2 2 2 2 2" xfId="2842" xr:uid="{00000000-0005-0000-0000-0000A6710000}"/>
    <cellStyle name="annee semestre 4 2 2 2 3 3 2 2 2 2 2 2 2 2 2 2" xfId="4288" xr:uid="{00000000-0005-0000-0000-0000A7710000}"/>
    <cellStyle name="annee semestre 4 2 2 2 3 3 2 2 2 2 2 2 2 2 2 2 2" xfId="4762" xr:uid="{00000000-0005-0000-0000-0000A8710000}"/>
    <cellStyle name="annee semestre 4 2 2 2 3 3 2 2 2 2 2 2 2 2 2 2 2 2" xfId="5218" xr:uid="{00000000-0005-0000-0000-0000A9710000}"/>
    <cellStyle name="annee semestre 4 2 2 2 3 3 2 2 2 2 2 2 2 2 2 2 2 2 2" xfId="6739" xr:uid="{00000000-0005-0000-0000-0000AA710000}"/>
    <cellStyle name="annee semestre 4 2 2 2 3 3 2 2 2 2 2 2 2 2 2 2 2 2 2 2" xfId="6194" xr:uid="{00000000-0005-0000-0000-0000AB710000}"/>
    <cellStyle name="annee semestre 4 2 2 2 3 3 2 2 2 2 2 2 2 2 2 2 2 2 2 2 2" xfId="7750" xr:uid="{00000000-0005-0000-0000-0000AC710000}"/>
    <cellStyle name="annee semestre 4 2 2 2 3 3 2 2 2 2 2 2 2 2 2 2 2 2 2 2 2 2" xfId="14212" xr:uid="{00000000-0005-0000-0000-0000AD710000}"/>
    <cellStyle name="annee semestre 4 2 2 2 3 3 2 2 2 2 2 2 2 2 2 2 2 2 2 2 2 2 2" xfId="20301" xr:uid="{00000000-0005-0000-0000-0000AE710000}"/>
    <cellStyle name="annee semestre 4 2 2 2 3 3 2 2 2 2 2 2 2 2 2 2 2 2 2 2 2 2 2 2" xfId="32538" xr:uid="{00000000-0005-0000-0000-0000AF710000}"/>
    <cellStyle name="annee semestre 4 2 2 2 3 3 2 2 2 2 2 2 2 2 2 2 2 2 2 2 2 2 3" xfId="22839" xr:uid="{00000000-0005-0000-0000-0000B0710000}"/>
    <cellStyle name="annee semestre 4 2 2 2 3 3 2 2 2 2 2 2 2 2 2 2 2 2 2 2 2 3" xfId="30509" xr:uid="{00000000-0005-0000-0000-0000B1710000}"/>
    <cellStyle name="annee semestre 4 2 2 2 3 3 2 2 2 2 2 2 2 2 2 2 2 2 2 2 3" xfId="18218" xr:uid="{00000000-0005-0000-0000-0000B2710000}"/>
    <cellStyle name="annee semestre 4 2 2 2 3 3 2 2 2 2 2 2 2 2 2 2 2 2 2 2 3 2" xfId="11713" xr:uid="{00000000-0005-0000-0000-0000B3710000}"/>
    <cellStyle name="annee semestre 4 2 2 2 3 3 2 2 2 2 2 2 2 2 2 2 2 2 2 2 3 2 2" xfId="36533" xr:uid="{00000000-0005-0000-0000-0000B4710000}"/>
    <cellStyle name="annee semestre 4 2 2 2 3 3 2 2 2 2 2 2 2 2 2 2 2 2 2 2 3 3" xfId="23630" xr:uid="{00000000-0005-0000-0000-0000B5710000}"/>
    <cellStyle name="annee semestre 4 2 2 2 3 3 2 2 2 2 2 2 2 2 2 2 2 2 2 2 4" xfId="25378" xr:uid="{00000000-0005-0000-0000-0000B6710000}"/>
    <cellStyle name="annee semestre 4 2 2 2 3 3 2 2 2 2 2 2 2 2 2 2 2 2 2 3" xfId="10897" xr:uid="{00000000-0005-0000-0000-0000B7710000}"/>
    <cellStyle name="annee semestre 4 2 2 2 3 3 2 2 2 2 2 2 2 2 2 2 2 2 2 3 2" xfId="12036" xr:uid="{00000000-0005-0000-0000-0000B8710000}"/>
    <cellStyle name="annee semestre 4 2 2 2 3 3 2 2 2 2 2 2 2 2 2 2 2 2 2 3 2 2" xfId="13469" xr:uid="{00000000-0005-0000-0000-0000B9710000}"/>
    <cellStyle name="annee semestre 4 2 2 2 3 3 2 2 2 2 2 2 2 2 2 2 2 2 2 3 2 2 2" xfId="9496" xr:uid="{00000000-0005-0000-0000-0000BA710000}"/>
    <cellStyle name="annee semestre 4 2 2 2 3 3 2 2 2 2 2 2 2 2 2 2 2 2 2 3 2 2 2 2" xfId="31795" xr:uid="{00000000-0005-0000-0000-0000BB710000}"/>
    <cellStyle name="annee semestre 4 2 2 2 3 3 2 2 2 2 2 2 2 2 2 2 2 2 2 3 2 2 3" xfId="27330" xr:uid="{00000000-0005-0000-0000-0000BC710000}"/>
    <cellStyle name="annee semestre 4 2 2 2 3 3 2 2 2 2 2 2 2 2 2 2 2 2 2 3 2 3" xfId="27835" xr:uid="{00000000-0005-0000-0000-0000BD710000}"/>
    <cellStyle name="annee semestre 4 2 2 2 3 3 2 2 2 2 2 2 2 2 2 2 2 2 2 3 3" xfId="17485" xr:uid="{00000000-0005-0000-0000-0000BE710000}"/>
    <cellStyle name="annee semestre 4 2 2 2 3 3 2 2 2 2 2 2 2 2 2 2 2 2 2 3 3 2" xfId="19263" xr:uid="{00000000-0005-0000-0000-0000BF710000}"/>
    <cellStyle name="annee semestre 4 2 2 2 3 3 2 2 2 2 2 2 2 2 2 2 2 2 2 3 3 2 2" xfId="35800" xr:uid="{00000000-0005-0000-0000-0000C0710000}"/>
    <cellStyle name="annee semestre 4 2 2 2 3 3 2 2 2 2 2 2 2 2 2 2 2 2 2 3 3 3" xfId="23031" xr:uid="{00000000-0005-0000-0000-0000C1710000}"/>
    <cellStyle name="annee semestre 4 2 2 2 3 3 2 2 2 2 2 2 2 2 2 2 2 2 2 3 4" xfId="29456" xr:uid="{00000000-0005-0000-0000-0000C2710000}"/>
    <cellStyle name="annee semestre 4 2 2 2 3 3 2 2 2 2 2 2 2 2 2 2 2 2 3" xfId="18238" xr:uid="{00000000-0005-0000-0000-0000C3710000}"/>
    <cellStyle name="annee semestre 4 2 2 2 3 3 2 2 2 2 2 2 2 2 2 2 2 2 3 2" xfId="12896" xr:uid="{00000000-0005-0000-0000-0000C4710000}"/>
    <cellStyle name="annee semestre 4 2 2 2 3 3 2 2 2 2 2 2 2 2 2 2 2 2 3 2 2" xfId="36553" xr:uid="{00000000-0005-0000-0000-0000C5710000}"/>
    <cellStyle name="annee semestre 4 2 2 2 3 3 2 2 2 2 2 2 2 2 2 2 2 2 3 3" xfId="24831" xr:uid="{00000000-0005-0000-0000-0000C6710000}"/>
    <cellStyle name="annee semestre 4 2 2 2 3 3 2 2 2 2 2 2 2 2 2 2 2 2 4" xfId="24533" xr:uid="{00000000-0005-0000-0000-0000C7710000}"/>
    <cellStyle name="annee semestre 4 2 2 2 3 3 2 2 2 2 2 2 2 2 2 2 3" xfId="16332" xr:uid="{00000000-0005-0000-0000-0000C8710000}"/>
    <cellStyle name="annee semestre 4 2 2 2 3 3 2 2 2 2 2 2 2 2 2 2 3 2" xfId="10113" xr:uid="{00000000-0005-0000-0000-0000C9710000}"/>
    <cellStyle name="annee semestre 4 2 2 2 3 3 2 2 2 2 2 2 2 2 2 2 3 2 2" xfId="34647" xr:uid="{00000000-0005-0000-0000-0000CA710000}"/>
    <cellStyle name="annee semestre 4 2 2 2 3 3 2 2 2 2 2 2 2 2 2 2 3 3" xfId="23782" xr:uid="{00000000-0005-0000-0000-0000CB710000}"/>
    <cellStyle name="annee semestre 4 2 2 2 3 3 2 2 2 2 2 2 2 2 2 2 4" xfId="25894" xr:uid="{00000000-0005-0000-0000-0000CC710000}"/>
    <cellStyle name="annee semestre 4 2 2 2 3 3 2 2 2 2 2 2 2 2 3" xfId="3324" xr:uid="{00000000-0005-0000-0000-0000CD710000}"/>
    <cellStyle name="annee semestre 4 2 2 2 3 3 2 2 2 2 2 2 2 2 3 2" xfId="3888" xr:uid="{00000000-0005-0000-0000-0000CE710000}"/>
    <cellStyle name="annee semestre 4 2 2 2 3 3 2 2 2 2 2 2 2 2 3 2 2" xfId="5024" xr:uid="{00000000-0005-0000-0000-0000CF710000}"/>
    <cellStyle name="annee semestre 4 2 2 2 3 3 2 2 2 2 2 2 2 2 3 2 2 2" xfId="6374" xr:uid="{00000000-0005-0000-0000-0000D0710000}"/>
    <cellStyle name="annee semestre 4 2 2 2 3 3 2 2 2 2 2 2 2 2 3 2 2 2 2" xfId="7027" xr:uid="{00000000-0005-0000-0000-0000D1710000}"/>
    <cellStyle name="annee semestre 4 2 2 2 3 3 2 2 2 2 2 2 2 2 3 2 2 2 2 2" xfId="7385" xr:uid="{00000000-0005-0000-0000-0000D2710000}"/>
    <cellStyle name="annee semestre 4 2 2 2 3 3 2 2 2 2 2 2 2 2 3 2 2 2 2 2 2" xfId="13732" xr:uid="{00000000-0005-0000-0000-0000D3710000}"/>
    <cellStyle name="annee semestre 4 2 2 2 3 3 2 2 2 2 2 2 2 2 3 2 2 2 2 2 2 2" xfId="9246" xr:uid="{00000000-0005-0000-0000-0000D4710000}"/>
    <cellStyle name="annee semestre 4 2 2 2 3 3 2 2 2 2 2 2 2 2 3 2 2 2 2 2 2 2 2" xfId="32058" xr:uid="{00000000-0005-0000-0000-0000D5710000}"/>
    <cellStyle name="annee semestre 4 2 2 2 3 3 2 2 2 2 2 2 2 2 3 2 2 2 2 2 2 3" xfId="26154" xr:uid="{00000000-0005-0000-0000-0000D6710000}"/>
    <cellStyle name="annee semestre 4 2 2 2 3 3 2 2 2 2 2 2 2 2 3 2 2 2 2 2 3" xfId="23741" xr:uid="{00000000-0005-0000-0000-0000D7710000}"/>
    <cellStyle name="annee semestre 4 2 2 2 3 3 2 2 2 2 2 2 2 2 3 2 2 2 2 3" xfId="16238" xr:uid="{00000000-0005-0000-0000-0000D8710000}"/>
    <cellStyle name="annee semestre 4 2 2 2 3 3 2 2 2 2 2 2 2 2 3 2 2 2 2 3 2" xfId="8532" xr:uid="{00000000-0005-0000-0000-0000D9710000}"/>
    <cellStyle name="annee semestre 4 2 2 2 3 3 2 2 2 2 2 2 2 2 3 2 2 2 2 3 2 2" xfId="34553" xr:uid="{00000000-0005-0000-0000-0000DA710000}"/>
    <cellStyle name="annee semestre 4 2 2 2 3 3 2 2 2 2 2 2 2 2 3 2 2 2 2 3 3" xfId="28745" xr:uid="{00000000-0005-0000-0000-0000DB710000}"/>
    <cellStyle name="annee semestre 4 2 2 2 3 3 2 2 2 2 2 2 2 2 3 2 2 2 2 4" xfId="27450" xr:uid="{00000000-0005-0000-0000-0000DC710000}"/>
    <cellStyle name="annee semestre 4 2 2 2 3 3 2 2 2 2 2 2 2 2 3 2 2 2 3" xfId="10532" xr:uid="{00000000-0005-0000-0000-0000DD710000}"/>
    <cellStyle name="annee semestre 4 2 2 2 3 3 2 2 2 2 2 2 2 2 3 2 2 2 3 2" xfId="12195" xr:uid="{00000000-0005-0000-0000-0000DE710000}"/>
    <cellStyle name="annee semestre 4 2 2 2 3 3 2 2 2 2 2 2 2 2 3 2 2 2 3 2 2" xfId="13342" xr:uid="{00000000-0005-0000-0000-0000DF710000}"/>
    <cellStyle name="annee semestre 4 2 2 2 3 3 2 2 2 2 2 2 2 2 3 2 2 2 3 2 2 2" xfId="13143" xr:uid="{00000000-0005-0000-0000-0000E0710000}"/>
    <cellStyle name="annee semestre 4 2 2 2 3 3 2 2 2 2 2 2 2 2 3 2 2 2 3 2 2 2 2" xfId="31668" xr:uid="{00000000-0005-0000-0000-0000E1710000}"/>
    <cellStyle name="annee semestre 4 2 2 2 3 3 2 2 2 2 2 2 2 2 3 2 2 2 3 2 2 3" xfId="29649" xr:uid="{00000000-0005-0000-0000-0000E2710000}"/>
    <cellStyle name="annee semestre 4 2 2 2 3 3 2 2 2 2 2 2 2 2 3 2 2 2 3 2 3" xfId="31109" xr:uid="{00000000-0005-0000-0000-0000E3710000}"/>
    <cellStyle name="annee semestre 4 2 2 2 3 3 2 2 2 2 2 2 2 2 3 2 2 2 3 3" xfId="15430" xr:uid="{00000000-0005-0000-0000-0000E4710000}"/>
    <cellStyle name="annee semestre 4 2 2 2 3 3 2 2 2 2 2 2 2 2 3 2 2 2 3 3 2" xfId="19419" xr:uid="{00000000-0005-0000-0000-0000E5710000}"/>
    <cellStyle name="annee semestre 4 2 2 2 3 3 2 2 2 2 2 2 2 2 3 2 2 2 3 3 2 2" xfId="33749" xr:uid="{00000000-0005-0000-0000-0000E6710000}"/>
    <cellStyle name="annee semestre 4 2 2 2 3 3 2 2 2 2 2 2 2 2 3 2 2 2 3 3 3" xfId="30152" xr:uid="{00000000-0005-0000-0000-0000E7710000}"/>
    <cellStyle name="annee semestre 4 2 2 2 3 3 2 2 2 2 2 2 2 2 3 2 2 2 3 4" xfId="25496" xr:uid="{00000000-0005-0000-0000-0000E8710000}"/>
    <cellStyle name="annee semestre 4 2 2 2 3 3 2 2 2 2 2 2 2 2 3 2 2 3" xfId="17882" xr:uid="{00000000-0005-0000-0000-0000E9710000}"/>
    <cellStyle name="annee semestre 4 2 2 2 3 3 2 2 2 2 2 2 2 2 3 2 2 3 2" xfId="19029" xr:uid="{00000000-0005-0000-0000-0000EA710000}"/>
    <cellStyle name="annee semestre 4 2 2 2 3 3 2 2 2 2 2 2 2 2 3 2 2 3 2 2" xfId="36197" xr:uid="{00000000-0005-0000-0000-0000EB710000}"/>
    <cellStyle name="annee semestre 4 2 2 2 3 3 2 2 2 2 2 2 2 2 3 2 2 3 3" xfId="25855" xr:uid="{00000000-0005-0000-0000-0000EC710000}"/>
    <cellStyle name="annee semestre 4 2 2 2 3 3 2 2 2 2 2 2 2 2 3 2 2 4" xfId="23047" xr:uid="{00000000-0005-0000-0000-0000ED710000}"/>
    <cellStyle name="annee semestre 4 2 2 2 3 3 2 2 2 2 2 2 2 2 3 3" xfId="16553" xr:uid="{00000000-0005-0000-0000-0000EE710000}"/>
    <cellStyle name="annee semestre 4 2 2 2 3 3 2 2 2 2 2 2 2 2 3 3 2" xfId="13081" xr:uid="{00000000-0005-0000-0000-0000EF710000}"/>
    <cellStyle name="annee semestre 4 2 2 2 3 3 2 2 2 2 2 2 2 2 3 3 2 2" xfId="34868" xr:uid="{00000000-0005-0000-0000-0000F0710000}"/>
    <cellStyle name="annee semestre 4 2 2 2 3 3 2 2 2 2 2 2 2 2 3 3 3" xfId="23402" xr:uid="{00000000-0005-0000-0000-0000F1710000}"/>
    <cellStyle name="annee semestre 4 2 2 2 3 3 2 2 2 2 2 2 2 2 3 4" xfId="25897" xr:uid="{00000000-0005-0000-0000-0000F2710000}"/>
    <cellStyle name="annee semestre 4 2 2 2 3 3 2 2 2 2 2 2 3" xfId="2575" xr:uid="{00000000-0005-0000-0000-0000F3710000}"/>
    <cellStyle name="annee semestre 4 2 2 2 3 3 2 2 2 2 2 2 3 2" xfId="2415" xr:uid="{00000000-0005-0000-0000-0000F4710000}"/>
    <cellStyle name="annee semestre 4 2 2 2 3 3 2 2 2 2 2 2 3 2 2" xfId="4253" xr:uid="{00000000-0005-0000-0000-0000F5710000}"/>
    <cellStyle name="annee semestre 4 2 2 2 3 3 2 2 2 2 2 2 3 2 2 2" xfId="4727" xr:uid="{00000000-0005-0000-0000-0000F6710000}"/>
    <cellStyle name="annee semestre 4 2 2 2 3 3 2 2 2 2 2 2 3 2 2 2 2" xfId="5073" xr:uid="{00000000-0005-0000-0000-0000F7710000}"/>
    <cellStyle name="annee semestre 4 2 2 2 3 3 2 2 2 2 2 2 3 2 2 2 2 2" xfId="6494" xr:uid="{00000000-0005-0000-0000-0000F8710000}"/>
    <cellStyle name="annee semestre 4 2 2 2 3 3 2 2 2 2 2 2 3 2 2 2 2 2 2" xfId="7210" xr:uid="{00000000-0005-0000-0000-0000F9710000}"/>
    <cellStyle name="annee semestre 4 2 2 2 3 3 2 2 2 2 2 2 3 2 2 2 2 2 2 2" xfId="7505" xr:uid="{00000000-0005-0000-0000-0000FA710000}"/>
    <cellStyle name="annee semestre 4 2 2 2 3 3 2 2 2 2 2 2 3 2 2 2 2 2 2 2 2" xfId="13511" xr:uid="{00000000-0005-0000-0000-0000FB710000}"/>
    <cellStyle name="annee semestre 4 2 2 2 3 3 2 2 2 2 2 2 3 2 2 2 2 2 2 2 2 2" xfId="8615" xr:uid="{00000000-0005-0000-0000-0000FC710000}"/>
    <cellStyle name="annee semestre 4 2 2 2 3 3 2 2 2 2 2 2 3 2 2 2 2 2 2 2 2 2 2" xfId="31837" xr:uid="{00000000-0005-0000-0000-0000FD710000}"/>
    <cellStyle name="annee semestre 4 2 2 2 3 3 2 2 2 2 2 2 3 2 2 2 2 2 2 2 2 3" xfId="30141" xr:uid="{00000000-0005-0000-0000-0000FE710000}"/>
    <cellStyle name="annee semestre 4 2 2 2 3 3 2 2 2 2 2 2 3 2 2 2 2 2 2 2 3" xfId="29129" xr:uid="{00000000-0005-0000-0000-0000FF710000}"/>
    <cellStyle name="annee semestre 4 2 2 2 3 3 2 2 2 2 2 2 3 2 2 2 2 2 2 3" xfId="18259" xr:uid="{00000000-0005-0000-0000-000000720000}"/>
    <cellStyle name="annee semestre 4 2 2 2 3 3 2 2 2 2 2 2 3 2 2 2 2 2 2 3 2" xfId="8552" xr:uid="{00000000-0005-0000-0000-000001720000}"/>
    <cellStyle name="annee semestre 4 2 2 2 3 3 2 2 2 2 2 2 3 2 2 2 2 2 2 3 2 2" xfId="36574" xr:uid="{00000000-0005-0000-0000-000002720000}"/>
    <cellStyle name="annee semestre 4 2 2 2 3 3 2 2 2 2 2 2 3 2 2 2 2 2 2 3 3" xfId="29613" xr:uid="{00000000-0005-0000-0000-000003720000}"/>
    <cellStyle name="annee semestre 4 2 2 2 3 3 2 2 2 2 2 2 3 2 2 2 2 2 2 4" xfId="28300" xr:uid="{00000000-0005-0000-0000-000004720000}"/>
    <cellStyle name="annee semestre 4 2 2 2 3 3 2 2 2 2 2 2 3 2 2 2 2 2 3" xfId="10652" xr:uid="{00000000-0005-0000-0000-000005720000}"/>
    <cellStyle name="annee semestre 4 2 2 2 3 3 2 2 2 2 2 2 3 2 2 2 2 2 3 2" xfId="11849" xr:uid="{00000000-0005-0000-0000-000006720000}"/>
    <cellStyle name="annee semestre 4 2 2 2 3 3 2 2 2 2 2 2 3 2 2 2 2 2 3 2 2" xfId="13248" xr:uid="{00000000-0005-0000-0000-000007720000}"/>
    <cellStyle name="annee semestre 4 2 2 2 3 3 2 2 2 2 2 2 3 2 2 2 2 2 3 2 2 2" xfId="9144" xr:uid="{00000000-0005-0000-0000-000008720000}"/>
    <cellStyle name="annee semestre 4 2 2 2 3 3 2 2 2 2 2 2 3 2 2 2 2 2 3 2 2 2 2" xfId="31574" xr:uid="{00000000-0005-0000-0000-000009720000}"/>
    <cellStyle name="annee semestre 4 2 2 2 3 3 2 2 2 2 2 2 3 2 2 2 2 2 3 2 2 3" xfId="27742" xr:uid="{00000000-0005-0000-0000-00000A720000}"/>
    <cellStyle name="annee semestre 4 2 2 2 3 3 2 2 2 2 2 2 3 2 2 2 2 2 3 2 3" xfId="22822" xr:uid="{00000000-0005-0000-0000-00000B720000}"/>
    <cellStyle name="annee semestre 4 2 2 2 3 3 2 2 2 2 2 2 3 2 2 2 2 2 3 3" xfId="17169" xr:uid="{00000000-0005-0000-0000-00000C720000}"/>
    <cellStyle name="annee semestre 4 2 2 2 3 3 2 2 2 2 2 2 3 2 2 2 2 2 3 3 2" xfId="19439" xr:uid="{00000000-0005-0000-0000-00000D720000}"/>
    <cellStyle name="annee semestre 4 2 2 2 3 3 2 2 2 2 2 2 3 2 2 2 2 2 3 3 2 2" xfId="35484" xr:uid="{00000000-0005-0000-0000-00000E720000}"/>
    <cellStyle name="annee semestre 4 2 2 2 3 3 2 2 2 2 2 2 3 2 2 2 2 2 3 3 3" xfId="31062" xr:uid="{00000000-0005-0000-0000-00000F720000}"/>
    <cellStyle name="annee semestre 4 2 2 2 3 3 2 2 2 2 2 2 3 2 2 2 2 2 3 4" xfId="25981" xr:uid="{00000000-0005-0000-0000-000010720000}"/>
    <cellStyle name="annee semestre 4 2 2 2 3 3 2 2 2 2 2 2 3 2 2 2 2 3" xfId="14930" xr:uid="{00000000-0005-0000-0000-000011720000}"/>
    <cellStyle name="annee semestre 4 2 2 2 3 3 2 2 2 2 2 2 3 2 2 2 2 3 2" xfId="8999" xr:uid="{00000000-0005-0000-0000-000012720000}"/>
    <cellStyle name="annee semestre 4 2 2 2 3 3 2 2 2 2 2 2 3 2 2 2 2 3 2 2" xfId="33251" xr:uid="{00000000-0005-0000-0000-000013720000}"/>
    <cellStyle name="annee semestre 4 2 2 2 3 3 2 2 2 2 2 2 3 2 2 2 2 3 3" xfId="30126" xr:uid="{00000000-0005-0000-0000-000014720000}"/>
    <cellStyle name="annee semestre 4 2 2 2 3 3 2 2 2 2 2 2 3 2 2 2 2 4" xfId="26987" xr:uid="{00000000-0005-0000-0000-000015720000}"/>
    <cellStyle name="annee semestre 4 2 2 2 3 3 2 2 2 2 2 2 3 2 2 3" xfId="15030" xr:uid="{00000000-0005-0000-0000-000016720000}"/>
    <cellStyle name="annee semestre 4 2 2 2 3 3 2 2 2 2 2 2 3 2 2 3 2" xfId="9611" xr:uid="{00000000-0005-0000-0000-000017720000}"/>
    <cellStyle name="annee semestre 4 2 2 2 3 3 2 2 2 2 2 2 3 2 2 3 2 2" xfId="33350" xr:uid="{00000000-0005-0000-0000-000018720000}"/>
    <cellStyle name="annee semestre 4 2 2 2 3 3 2 2 2 2 2 2 3 2 2 3 3" xfId="31145" xr:uid="{00000000-0005-0000-0000-000019720000}"/>
    <cellStyle name="annee semestre 4 2 2 2 3 3 2 2 2 2 2 2 3 2 2 4" xfId="24439" xr:uid="{00000000-0005-0000-0000-00001A720000}"/>
    <cellStyle name="annee semestre 4 2 2 2 3 3 2 2 2 2 2 2 3 3" xfId="3068" xr:uid="{00000000-0005-0000-0000-00001B720000}"/>
    <cellStyle name="annee semestre 4 2 2 2 3 3 2 2 2 2 2 2 3 3 2" xfId="3587" xr:uid="{00000000-0005-0000-0000-00001C720000}"/>
    <cellStyle name="annee semestre 4 2 2 2 3 3 2 2 2 2 2 2 3 3 2 2" xfId="4816" xr:uid="{00000000-0005-0000-0000-00001D720000}"/>
    <cellStyle name="annee semestre 4 2 2 2 3 3 2 2 2 2 2 2 3 3 2 2 2" xfId="6545" xr:uid="{00000000-0005-0000-0000-00001E720000}"/>
    <cellStyle name="annee semestre 4 2 2 2 3 3 2 2 2 2 2 2 3 3 2 2 2 2" xfId="5974" xr:uid="{00000000-0005-0000-0000-00001F720000}"/>
    <cellStyle name="annee semestre 4 2 2 2 3 3 2 2 2 2 2 2 3 3 2 2 2 2 2" xfId="7556" xr:uid="{00000000-0005-0000-0000-000020720000}"/>
    <cellStyle name="annee semestre 4 2 2 2 3 3 2 2 2 2 2 2 3 3 2 2 2 2 2 2" xfId="13669" xr:uid="{00000000-0005-0000-0000-000021720000}"/>
    <cellStyle name="annee semestre 4 2 2 2 3 3 2 2 2 2 2 2 3 3 2 2 2 2 2 2 2" xfId="18918" xr:uid="{00000000-0005-0000-0000-000022720000}"/>
    <cellStyle name="annee semestre 4 2 2 2 3 3 2 2 2 2 2 2 3 3 2 2 2 2 2 2 2 2" xfId="31995" xr:uid="{00000000-0005-0000-0000-000023720000}"/>
    <cellStyle name="annee semestre 4 2 2 2 3 3 2 2 2 2 2 2 3 3 2 2 2 2 2 2 3" xfId="28283" xr:uid="{00000000-0005-0000-0000-000024720000}"/>
    <cellStyle name="annee semestre 4 2 2 2 3 3 2 2 2 2 2 2 3 3 2 2 2 2 2 3" xfId="25859" xr:uid="{00000000-0005-0000-0000-000025720000}"/>
    <cellStyle name="annee semestre 4 2 2 2 3 3 2 2 2 2 2 2 3 3 2 2 2 2 3" xfId="16779" xr:uid="{00000000-0005-0000-0000-000026720000}"/>
    <cellStyle name="annee semestre 4 2 2 2 3 3 2 2 2 2 2 2 3 3 2 2 2 2 3 2" xfId="18976" xr:uid="{00000000-0005-0000-0000-000027720000}"/>
    <cellStyle name="annee semestre 4 2 2 2 3 3 2 2 2 2 2 2 3 3 2 2 2 2 3 2 2" xfId="35094" xr:uid="{00000000-0005-0000-0000-000028720000}"/>
    <cellStyle name="annee semestre 4 2 2 2 3 3 2 2 2 2 2 2 3 3 2 2 2 2 3 3" xfId="27096" xr:uid="{00000000-0005-0000-0000-000029720000}"/>
    <cellStyle name="annee semestre 4 2 2 2 3 3 2 2 2 2 2 2 3 3 2 2 2 2 4" xfId="21242" xr:uid="{00000000-0005-0000-0000-00002A720000}"/>
    <cellStyle name="annee semestre 4 2 2 2 3 3 2 2 2 2 2 2 3 3 2 2 2 3" xfId="10703" xr:uid="{00000000-0005-0000-0000-00002B720000}"/>
    <cellStyle name="annee semestre 4 2 2 2 3 3 2 2 2 2 2 2 3 3 2 2 2 3 2" xfId="12363" xr:uid="{00000000-0005-0000-0000-00002C720000}"/>
    <cellStyle name="annee semestre 4 2 2 2 3 3 2 2 2 2 2 2 3 3 2 2 2 3 2 2" xfId="14539" xr:uid="{00000000-0005-0000-0000-00002D720000}"/>
    <cellStyle name="annee semestre 4 2 2 2 3 3 2 2 2 2 2 2 3 3 2 2 2 3 2 2 2" xfId="19274" xr:uid="{00000000-0005-0000-0000-00002E720000}"/>
    <cellStyle name="annee semestre 4 2 2 2 3 3 2 2 2 2 2 2 3 3 2 2 2 3 2 2 2 2" xfId="32865" xr:uid="{00000000-0005-0000-0000-00002F720000}"/>
    <cellStyle name="annee semestre 4 2 2 2 3 3 2 2 2 2 2 2 3 3 2 2 2 3 2 2 3" xfId="21563" xr:uid="{00000000-0005-0000-0000-000030720000}"/>
    <cellStyle name="annee semestre 4 2 2 2 3 3 2 2 2 2 2 2 3 3 2 2 2 3 2 3" xfId="22012" xr:uid="{00000000-0005-0000-0000-000031720000}"/>
    <cellStyle name="annee semestre 4 2 2 2 3 3 2 2 2 2 2 2 3 3 2 2 2 3 3" xfId="18559" xr:uid="{00000000-0005-0000-0000-000032720000}"/>
    <cellStyle name="annee semestre 4 2 2 2 3 3 2 2 2 2 2 2 3 3 2 2 2 3 3 2" xfId="11762" xr:uid="{00000000-0005-0000-0000-000033720000}"/>
    <cellStyle name="annee semestre 4 2 2 2 3 3 2 2 2 2 2 2 3 3 2 2 2 3 3 2 2" xfId="36874" xr:uid="{00000000-0005-0000-0000-000034720000}"/>
    <cellStyle name="annee semestre 4 2 2 2 3 3 2 2 2 2 2 2 3 3 2 2 2 3 3 3" xfId="21495" xr:uid="{00000000-0005-0000-0000-000035720000}"/>
    <cellStyle name="annee semestre 4 2 2 2 3 3 2 2 2 2 2 2 3 3 2 2 2 3 4" xfId="24723" xr:uid="{00000000-0005-0000-0000-000036720000}"/>
    <cellStyle name="annee semestre 4 2 2 2 3 3 2 2 2 2 2 2 3 3 2 2 3" xfId="16899" xr:uid="{00000000-0005-0000-0000-000037720000}"/>
    <cellStyle name="annee semestre 4 2 2 2 3 3 2 2 2 2 2 2 3 3 2 2 3 2" xfId="20504" xr:uid="{00000000-0005-0000-0000-000038720000}"/>
    <cellStyle name="annee semestre 4 2 2 2 3 3 2 2 2 2 2 2 3 3 2 2 3 2 2" xfId="35214" xr:uid="{00000000-0005-0000-0000-000039720000}"/>
    <cellStyle name="annee semestre 4 2 2 2 3 3 2 2 2 2 2 2 3 3 2 2 3 3" xfId="31431" xr:uid="{00000000-0005-0000-0000-00003A720000}"/>
    <cellStyle name="annee semestre 4 2 2 2 3 3 2 2 2 2 2 2 3 3 2 2 4" xfId="28899" xr:uid="{00000000-0005-0000-0000-00003B720000}"/>
    <cellStyle name="annee semestre 4 2 2 2 3 3 2 2 2 2 2 2 3 3 3" xfId="16876" xr:uid="{00000000-0005-0000-0000-00003C720000}"/>
    <cellStyle name="annee semestre 4 2 2 2 3 3 2 2 2 2 2 2 3 3 3 2" xfId="8234" xr:uid="{00000000-0005-0000-0000-00003D720000}"/>
    <cellStyle name="annee semestre 4 2 2 2 3 3 2 2 2 2 2 2 3 3 3 2 2" xfId="35191" xr:uid="{00000000-0005-0000-0000-00003E720000}"/>
    <cellStyle name="annee semestre 4 2 2 2 3 3 2 2 2 2 2 2 3 3 3 3" xfId="22655" xr:uid="{00000000-0005-0000-0000-00003F720000}"/>
    <cellStyle name="annee semestre 4 2 2 2 3 3 2 2 2 2 2 2 3 3 4" xfId="28538" xr:uid="{00000000-0005-0000-0000-000040720000}"/>
    <cellStyle name="annee semestre 4 2 2 2 3 3 2 2 2 2 2 2 4" xfId="16353" xr:uid="{00000000-0005-0000-0000-000041720000}"/>
    <cellStyle name="annee semestre 4 2 2 2 3 3 2 2 2 2 2 2 4 2" xfId="9839" xr:uid="{00000000-0005-0000-0000-000042720000}"/>
    <cellStyle name="annee semestre 4 2 2 2 3 3 2 2 2 2 2 2 4 2 2" xfId="34668" xr:uid="{00000000-0005-0000-0000-000043720000}"/>
    <cellStyle name="annee semestre 4 2 2 2 3 3 2 2 2 2 2 2 4 3" xfId="29851" xr:uid="{00000000-0005-0000-0000-000044720000}"/>
    <cellStyle name="annee semestre 4 2 2 2 3 3 2 2 2 2 2 2 5" xfId="26965" xr:uid="{00000000-0005-0000-0000-000045720000}"/>
    <cellStyle name="annee semestre 4 2 2 2 3 3 2 2 2 2 3" xfId="15171" xr:uid="{00000000-0005-0000-0000-000046720000}"/>
    <cellStyle name="annee semestre 4 2 2 2 3 3 2 2 2 2 3 2" xfId="19503" xr:uid="{00000000-0005-0000-0000-000047720000}"/>
    <cellStyle name="annee semestre 4 2 2 2 3 3 2 2 2 2 3 2 2" xfId="33490" xr:uid="{00000000-0005-0000-0000-000048720000}"/>
    <cellStyle name="annee semestre 4 2 2 2 3 3 2 2 2 2 3 3" xfId="30055" xr:uid="{00000000-0005-0000-0000-000049720000}"/>
    <cellStyle name="annee semestre 4 2 2 2 3 3 2 2 2 2 4" xfId="29119" xr:uid="{00000000-0005-0000-0000-00004A720000}"/>
    <cellStyle name="annee semestre 4 2 2 2 3 3 2 2 2 3" xfId="1436" xr:uid="{00000000-0005-0000-0000-00004B720000}"/>
    <cellStyle name="annee semestre 4 2 2 2 3 3 2 2 2 3 2" xfId="1752" xr:uid="{00000000-0005-0000-0000-00004C720000}"/>
    <cellStyle name="annee semestre 4 2 2 2 3 3 2 2 2 3 2 2" xfId="2030" xr:uid="{00000000-0005-0000-0000-00004D720000}"/>
    <cellStyle name="annee semestre 4 2 2 2 3 3 2 2 2 3 2 2 2" xfId="2451" xr:uid="{00000000-0005-0000-0000-00004E720000}"/>
    <cellStyle name="annee semestre 4 2 2 2 3 3 2 2 2 3 2 2 2 2" xfId="2920" xr:uid="{00000000-0005-0000-0000-00004F720000}"/>
    <cellStyle name="annee semestre 4 2 2 2 3 3 2 2 2 3 2 2 2 2 2" xfId="3541" xr:uid="{00000000-0005-0000-0000-000050720000}"/>
    <cellStyle name="annee semestre 4 2 2 2 3 3 2 2 2 3 2 2 2 2 2 2" xfId="3708" xr:uid="{00000000-0005-0000-0000-000051720000}"/>
    <cellStyle name="annee semestre 4 2 2 2 3 3 2 2 2 3 2 2 2 2 2 2 2" xfId="5875" xr:uid="{00000000-0005-0000-0000-000052720000}"/>
    <cellStyle name="annee semestre 4 2 2 2 3 3 2 2 2 3 2 2 2 2 2 2 2 2" xfId="7187" xr:uid="{00000000-0005-0000-0000-000053720000}"/>
    <cellStyle name="annee semestre 4 2 2 2 3 3 2 2 2 3 2 2 2 2 2 2 2 2 2" xfId="6981" xr:uid="{00000000-0005-0000-0000-000054720000}"/>
    <cellStyle name="annee semestre 4 2 2 2 3 3 2 2 2 3 2 2 2 2 2 2 2 2 2 2" xfId="8102" xr:uid="{00000000-0005-0000-0000-000055720000}"/>
    <cellStyle name="annee semestre 4 2 2 2 3 3 2 2 2 3 2 2 2 2 2 2 2 2 2 2 2" xfId="14176" xr:uid="{00000000-0005-0000-0000-000056720000}"/>
    <cellStyle name="annee semestre 4 2 2 2 3 3 2 2 2 3 2 2 2 2 2 2 2 2 2 2 2 2" xfId="20471" xr:uid="{00000000-0005-0000-0000-000057720000}"/>
    <cellStyle name="annee semestre 4 2 2 2 3 3 2 2 2 3 2 2 2 2 2 2 2 2 2 2 2 2 2" xfId="32502" xr:uid="{00000000-0005-0000-0000-000058720000}"/>
    <cellStyle name="annee semestre 4 2 2 2 3 3 2 2 2 3 2 2 2 2 2 2 2 2 2 2 2 3" xfId="29680" xr:uid="{00000000-0005-0000-0000-000059720000}"/>
    <cellStyle name="annee semestre 4 2 2 2 3 3 2 2 2 3 2 2 2 2 2 2 2 2 2 2 3" xfId="26680" xr:uid="{00000000-0005-0000-0000-00005A720000}"/>
    <cellStyle name="annee semestre 4 2 2 2 3 3 2 2 2 3 2 2 2 2 2 2 2 2 2 3" xfId="17238" xr:uid="{00000000-0005-0000-0000-00005B720000}"/>
    <cellStyle name="annee semestre 4 2 2 2 3 3 2 2 2 3 2 2 2 2 2 2 2 2 2 3 2" xfId="13076" xr:uid="{00000000-0005-0000-0000-00005C720000}"/>
    <cellStyle name="annee semestre 4 2 2 2 3 3 2 2 2 3 2 2 2 2 2 2 2 2 2 3 2 2" xfId="35553" xr:uid="{00000000-0005-0000-0000-00005D720000}"/>
    <cellStyle name="annee semestre 4 2 2 2 3 3 2 2 2 3 2 2 2 2 2 2 2 2 2 3 3" xfId="20946" xr:uid="{00000000-0005-0000-0000-00005E720000}"/>
    <cellStyle name="annee semestre 4 2 2 2 3 3 2 2 2 3 2 2 2 2 2 2 2 2 2 4" xfId="25711" xr:uid="{00000000-0005-0000-0000-00005F720000}"/>
    <cellStyle name="annee semestre 4 2 2 2 3 3 2 2 2 3 2 2 2 2 2 2 2 2 3" xfId="11249" xr:uid="{00000000-0005-0000-0000-000060720000}"/>
    <cellStyle name="annee semestre 4 2 2 2 3 3 2 2 2 3 2 2 2 2 2 2 2 2 3 2" xfId="12625" xr:uid="{00000000-0005-0000-0000-000061720000}"/>
    <cellStyle name="annee semestre 4 2 2 2 3 3 2 2 2 3 2 2 2 2 2 2 2 2 3 2 2" xfId="14801" xr:uid="{00000000-0005-0000-0000-000062720000}"/>
    <cellStyle name="annee semestre 4 2 2 2 3 3 2 2 2 3 2 2 2 2 2 2 2 2 3 2 2 2" xfId="10040" xr:uid="{00000000-0005-0000-0000-000063720000}"/>
    <cellStyle name="annee semestre 4 2 2 2 3 3 2 2 2 3 2 2 2 2 2 2 2 2 3 2 2 2 2" xfId="33127" xr:uid="{00000000-0005-0000-0000-000064720000}"/>
    <cellStyle name="annee semestre 4 2 2 2 3 3 2 2 2 3 2 2 2 2 2 2 2 2 3 2 2 3" xfId="29165" xr:uid="{00000000-0005-0000-0000-000065720000}"/>
    <cellStyle name="annee semestre 4 2 2 2 3 3 2 2 2 3 2 2 2 2 2 2 2 2 3 2 3" xfId="29911" xr:uid="{00000000-0005-0000-0000-000066720000}"/>
    <cellStyle name="annee semestre 4 2 2 2 3 3 2 2 2 3 2 2 2 2 2 2 2 2 3 3" xfId="18288" xr:uid="{00000000-0005-0000-0000-000067720000}"/>
    <cellStyle name="annee semestre 4 2 2 2 3 3 2 2 2 3 2 2 2 2 2 2 2 2 3 3 2" xfId="19107" xr:uid="{00000000-0005-0000-0000-000068720000}"/>
    <cellStyle name="annee semestre 4 2 2 2 3 3 2 2 2 3 2 2 2 2 2 2 2 2 3 3 2 2" xfId="36603" xr:uid="{00000000-0005-0000-0000-000069720000}"/>
    <cellStyle name="annee semestre 4 2 2 2 3 3 2 2 2 3 2 2 2 2 2 2 2 2 3 3 3" xfId="22610" xr:uid="{00000000-0005-0000-0000-00006A720000}"/>
    <cellStyle name="annee semestre 4 2 2 2 3 3 2 2 2 3 2 2 2 2 2 2 2 2 3 4" xfId="27867" xr:uid="{00000000-0005-0000-0000-00006B720000}"/>
    <cellStyle name="annee semestre 4 2 2 2 3 3 2 2 2 3 2 2 2 2 2 2 2 3" xfId="16734" xr:uid="{00000000-0005-0000-0000-00006C720000}"/>
    <cellStyle name="annee semestre 4 2 2 2 3 3 2 2 2 3 2 2 2 2 2 2 2 3 2" xfId="8995" xr:uid="{00000000-0005-0000-0000-00006D720000}"/>
    <cellStyle name="annee semestre 4 2 2 2 3 3 2 2 2 3 2 2 2 2 2 2 2 3 2 2" xfId="35049" xr:uid="{00000000-0005-0000-0000-00006E720000}"/>
    <cellStyle name="annee semestre 4 2 2 2 3 3 2 2 2 3 2 2 2 2 2 2 2 3 3" xfId="27762" xr:uid="{00000000-0005-0000-0000-00006F720000}"/>
    <cellStyle name="annee semestre 4 2 2 2 3 3 2 2 2 3 2 2 2 2 2 2 2 4" xfId="26347" xr:uid="{00000000-0005-0000-0000-000070720000}"/>
    <cellStyle name="annee semestre 4 2 2 2 3 3 2 2 2 3 2 2 2 2 2 3" xfId="18454" xr:uid="{00000000-0005-0000-0000-000071720000}"/>
    <cellStyle name="annee semestre 4 2 2 2 3 3 2 2 2 3 2 2 2 2 2 3 2" xfId="18682" xr:uid="{00000000-0005-0000-0000-000072720000}"/>
    <cellStyle name="annee semestre 4 2 2 2 3 3 2 2 2 3 2 2 2 2 2 3 2 2" xfId="36769" xr:uid="{00000000-0005-0000-0000-000073720000}"/>
    <cellStyle name="annee semestre 4 2 2 2 3 3 2 2 2 3 2 2 2 2 2 3 3" xfId="25729" xr:uid="{00000000-0005-0000-0000-000074720000}"/>
    <cellStyle name="annee semestre 4 2 2 2 3 3 2 2 2 3 2 2 2 2 2 4" xfId="27567" xr:uid="{00000000-0005-0000-0000-000075720000}"/>
    <cellStyle name="annee semestre 4 2 2 2 3 3 2 2 2 3 2 2 2 3" xfId="3402" xr:uid="{00000000-0005-0000-0000-000076720000}"/>
    <cellStyle name="annee semestre 4 2 2 2 3 3 2 2 2 3 2 2 2 3 2" xfId="4381" xr:uid="{00000000-0005-0000-0000-000077720000}"/>
    <cellStyle name="annee semestre 4 2 2 2 3 3 2 2 2 3 2 2 2 3 2 2" xfId="5213" xr:uid="{00000000-0005-0000-0000-000078720000}"/>
    <cellStyle name="annee semestre 4 2 2 2 3 3 2 2 2 3 2 2 2 3 2 2 2" xfId="6679" xr:uid="{00000000-0005-0000-0000-000079720000}"/>
    <cellStyle name="annee semestre 4 2 2 2 3 3 2 2 2 3 2 2 2 3 2 2 2 2" xfId="6239" xr:uid="{00000000-0005-0000-0000-00007A720000}"/>
    <cellStyle name="annee semestre 4 2 2 2 3 3 2 2 2 3 2 2 2 3 2 2 2 2 2" xfId="7690" xr:uid="{00000000-0005-0000-0000-00007B720000}"/>
    <cellStyle name="annee semestre 4 2 2 2 3 3 2 2 2 3 2 2 2 3 2 2 2 2 2 2" xfId="13707" xr:uid="{00000000-0005-0000-0000-00007C720000}"/>
    <cellStyle name="annee semestre 4 2 2 2 3 3 2 2 2 3 2 2 2 3 2 2 2 2 2 2 2" xfId="8152" xr:uid="{00000000-0005-0000-0000-00007D720000}"/>
    <cellStyle name="annee semestre 4 2 2 2 3 3 2 2 2 3 2 2 2 3 2 2 2 2 2 2 2 2" xfId="32033" xr:uid="{00000000-0005-0000-0000-00007E720000}"/>
    <cellStyle name="annee semestre 4 2 2 2 3 3 2 2 2 3 2 2 2 3 2 2 2 2 2 2 3" xfId="26906" xr:uid="{00000000-0005-0000-0000-00007F720000}"/>
    <cellStyle name="annee semestre 4 2 2 2 3 3 2 2 2 3 2 2 2 3 2 2 2 2 2 3" xfId="30742" xr:uid="{00000000-0005-0000-0000-000080720000}"/>
    <cellStyle name="annee semestre 4 2 2 2 3 3 2 2 2 3 2 2 2 3 2 2 2 2 3" xfId="15861" xr:uid="{00000000-0005-0000-0000-000081720000}"/>
    <cellStyle name="annee semestre 4 2 2 2 3 3 2 2 2 3 2 2 2 3 2 2 2 2 3 2" xfId="9159" xr:uid="{00000000-0005-0000-0000-000082720000}"/>
    <cellStyle name="annee semestre 4 2 2 2 3 3 2 2 2 3 2 2 2 3 2 2 2 2 3 2 2" xfId="34177" xr:uid="{00000000-0005-0000-0000-000083720000}"/>
    <cellStyle name="annee semestre 4 2 2 2 3 3 2 2 2 3 2 2 2 3 2 2 2 2 3 3" xfId="23665" xr:uid="{00000000-0005-0000-0000-000084720000}"/>
    <cellStyle name="annee semestre 4 2 2 2 3 3 2 2 2 3 2 2 2 3 2 2 2 2 4" xfId="24980" xr:uid="{00000000-0005-0000-0000-000085720000}"/>
    <cellStyle name="annee semestre 4 2 2 2 3 3 2 2 2 3 2 2 2 3 2 2 2 3" xfId="10837" xr:uid="{00000000-0005-0000-0000-000086720000}"/>
    <cellStyle name="annee semestre 4 2 2 2 3 3 2 2 2 3 2 2 2 3 2 2 2 3 2" xfId="12422" xr:uid="{00000000-0005-0000-0000-000087720000}"/>
    <cellStyle name="annee semestre 4 2 2 2 3 3 2 2 2 3 2 2 2 3 2 2 2 3 2 2" xfId="14598" xr:uid="{00000000-0005-0000-0000-000088720000}"/>
    <cellStyle name="annee semestre 4 2 2 2 3 3 2 2 2 3 2 2 2 3 2 2 2 3 2 2 2" xfId="20351" xr:uid="{00000000-0005-0000-0000-000089720000}"/>
    <cellStyle name="annee semestre 4 2 2 2 3 3 2 2 2 3 2 2 2 3 2 2 2 3 2 2 2 2" xfId="32924" xr:uid="{00000000-0005-0000-0000-00008A720000}"/>
    <cellStyle name="annee semestre 4 2 2 2 3 3 2 2 2 3 2 2 2 3 2 2 2 3 2 2 3" xfId="29637" xr:uid="{00000000-0005-0000-0000-00008B720000}"/>
    <cellStyle name="annee semestre 4 2 2 2 3 3 2 2 2 3 2 2 2 3 2 2 2 3 2 3" xfId="30569" xr:uid="{00000000-0005-0000-0000-00008C720000}"/>
    <cellStyle name="annee semestre 4 2 2 2 3 3 2 2 2 3 2 2 2 3 2 2 2 3 3" xfId="17682" xr:uid="{00000000-0005-0000-0000-00008D720000}"/>
    <cellStyle name="annee semestre 4 2 2 2 3 3 2 2 2 3 2 2 2 3 2 2 2 3 3 2" xfId="20078" xr:uid="{00000000-0005-0000-0000-00008E720000}"/>
    <cellStyle name="annee semestre 4 2 2 2 3 3 2 2 2 3 2 2 2 3 2 2 2 3 3 2 2" xfId="35997" xr:uid="{00000000-0005-0000-0000-00008F720000}"/>
    <cellStyle name="annee semestre 4 2 2 2 3 3 2 2 2 3 2 2 2 3 2 2 2 3 3 3" xfId="28994" xr:uid="{00000000-0005-0000-0000-000090720000}"/>
    <cellStyle name="annee semestre 4 2 2 2 3 3 2 2 2 3 2 2 2 3 2 2 2 3 4" xfId="23810" xr:uid="{00000000-0005-0000-0000-000091720000}"/>
    <cellStyle name="annee semestre 4 2 2 2 3 3 2 2 2 3 2 2 2 3 2 2 3" xfId="17179" xr:uid="{00000000-0005-0000-0000-000092720000}"/>
    <cellStyle name="annee semestre 4 2 2 2 3 3 2 2 2 3 2 2 2 3 2 2 3 2" xfId="9687" xr:uid="{00000000-0005-0000-0000-000093720000}"/>
    <cellStyle name="annee semestre 4 2 2 2 3 3 2 2 2 3 2 2 2 3 2 2 3 2 2" xfId="35494" xr:uid="{00000000-0005-0000-0000-000094720000}"/>
    <cellStyle name="annee semestre 4 2 2 2 3 3 2 2 2 3 2 2 2 3 2 2 3 3" xfId="22353" xr:uid="{00000000-0005-0000-0000-000095720000}"/>
    <cellStyle name="annee semestre 4 2 2 2 3 3 2 2 2 3 2 2 2 3 2 2 4" xfId="23933" xr:uid="{00000000-0005-0000-0000-000096720000}"/>
    <cellStyle name="annee semestre 4 2 2 2 3 3 2 2 2 3 2 2 2 3 3" xfId="15314" xr:uid="{00000000-0005-0000-0000-000097720000}"/>
    <cellStyle name="annee semestre 4 2 2 2 3 3 2 2 2 3 2 2 2 3 3 2" xfId="8547" xr:uid="{00000000-0005-0000-0000-000098720000}"/>
    <cellStyle name="annee semestre 4 2 2 2 3 3 2 2 2 3 2 2 2 3 3 2 2" xfId="33633" xr:uid="{00000000-0005-0000-0000-000099720000}"/>
    <cellStyle name="annee semestre 4 2 2 2 3 3 2 2 2 3 2 2 2 3 3 3" xfId="26764" xr:uid="{00000000-0005-0000-0000-00009A720000}"/>
    <cellStyle name="annee semestre 4 2 2 2 3 3 2 2 2 3 2 2 2 3 4" xfId="29257" xr:uid="{00000000-0005-0000-0000-00009B720000}"/>
    <cellStyle name="annee semestre 4 2 2 2 3 3 2 2 2 3 2 3" xfId="2653" xr:uid="{00000000-0005-0000-0000-00009C720000}"/>
    <cellStyle name="annee semestre 4 2 2 2 3 3 2 2 2 3 2 3 2" xfId="2140" xr:uid="{00000000-0005-0000-0000-00009D720000}"/>
    <cellStyle name="annee semestre 4 2 2 2 3 3 2 2 2 3 2 3 2 2" xfId="3965" xr:uid="{00000000-0005-0000-0000-00009E720000}"/>
    <cellStyle name="annee semestre 4 2 2 2 3 3 2 2 2 3 2 3 2 2 2" xfId="4448" xr:uid="{00000000-0005-0000-0000-00009F720000}"/>
    <cellStyle name="annee semestre 4 2 2 2 3 3 2 2 2 3 2 3 2 2 2 2" xfId="5528" xr:uid="{00000000-0005-0000-0000-0000A0720000}"/>
    <cellStyle name="annee semestre 4 2 2 2 3 3 2 2 2 3 2 3 2 2 2 2 2" xfId="7055" xr:uid="{00000000-0005-0000-0000-0000A1720000}"/>
    <cellStyle name="annee semestre 4 2 2 2 3 3 2 2 2 3 2 3 2 2 2 2 2 2" xfId="6013" xr:uid="{00000000-0005-0000-0000-0000A2720000}"/>
    <cellStyle name="annee semestre 4 2 2 2 3 3 2 2 2 3 2 3 2 2 2 2 2 2 2" xfId="7970" xr:uid="{00000000-0005-0000-0000-0000A3720000}"/>
    <cellStyle name="annee semestre 4 2 2 2 3 3 2 2 2 3 2 3 2 2 2 2 2 2 2 2" xfId="13657" xr:uid="{00000000-0005-0000-0000-0000A4720000}"/>
    <cellStyle name="annee semestre 4 2 2 2 3 3 2 2 2 3 2 3 2 2 2 2 2 2 2 2 2" xfId="8647" xr:uid="{00000000-0005-0000-0000-0000A5720000}"/>
    <cellStyle name="annee semestre 4 2 2 2 3 3 2 2 2 3 2 3 2 2 2 2 2 2 2 2 2 2" xfId="31983" xr:uid="{00000000-0005-0000-0000-0000A6720000}"/>
    <cellStyle name="annee semestre 4 2 2 2 3 3 2 2 2 3 2 3 2 2 2 2 2 2 2 2 3" xfId="27658" xr:uid="{00000000-0005-0000-0000-0000A7720000}"/>
    <cellStyle name="annee semestre 4 2 2 2 3 3 2 2 2 3 2 3 2 2 2 2 2 2 2 3" xfId="26606" xr:uid="{00000000-0005-0000-0000-0000A8720000}"/>
    <cellStyle name="annee semestre 4 2 2 2 3 3 2 2 2 3 2 3 2 2 2 2 2 2 3" xfId="18495" xr:uid="{00000000-0005-0000-0000-0000A9720000}"/>
    <cellStyle name="annee semestre 4 2 2 2 3 3 2 2 2 3 2 3 2 2 2 2 2 2 3 2" xfId="10166" xr:uid="{00000000-0005-0000-0000-0000AA720000}"/>
    <cellStyle name="annee semestre 4 2 2 2 3 3 2 2 2 3 2 3 2 2 2 2 2 2 3 2 2" xfId="36810" xr:uid="{00000000-0005-0000-0000-0000AB720000}"/>
    <cellStyle name="annee semestre 4 2 2 2 3 3 2 2 2 3 2 3 2 2 2 2 2 2 3 3" xfId="26166" xr:uid="{00000000-0005-0000-0000-0000AC720000}"/>
    <cellStyle name="annee semestre 4 2 2 2 3 3 2 2 2 3 2 3 2 2 2 2 2 2 4" xfId="22899" xr:uid="{00000000-0005-0000-0000-0000AD720000}"/>
    <cellStyle name="annee semestre 4 2 2 2 3 3 2 2 2 3 2 3 2 2 2 2 2 3" xfId="11117" xr:uid="{00000000-0005-0000-0000-0000AE720000}"/>
    <cellStyle name="annee semestre 4 2 2 2 3 3 2 2 2 3 2 3 2 2 2 2 2 3 2" xfId="12493" xr:uid="{00000000-0005-0000-0000-0000AF720000}"/>
    <cellStyle name="annee semestre 4 2 2 2 3 3 2 2 2 3 2 3 2 2 2 2 2 3 2 2" xfId="14669" xr:uid="{00000000-0005-0000-0000-0000B0720000}"/>
    <cellStyle name="annee semestre 4 2 2 2 3 3 2 2 2 3 2 3 2 2 2 2 2 3 2 2 2" xfId="12860" xr:uid="{00000000-0005-0000-0000-0000B1720000}"/>
    <cellStyle name="annee semestre 4 2 2 2 3 3 2 2 2 3 2 3 2 2 2 2 2 3 2 2 2 2" xfId="32995" xr:uid="{00000000-0005-0000-0000-0000B2720000}"/>
    <cellStyle name="annee semestre 4 2 2 2 3 3 2 2 2 3 2 3 2 2 2 2 2 3 2 2 3" xfId="22039" xr:uid="{00000000-0005-0000-0000-0000B3720000}"/>
    <cellStyle name="annee semestre 4 2 2 2 3 3 2 2 2 3 2 3 2 2 2 2 2 3 2 3" xfId="31243" xr:uid="{00000000-0005-0000-0000-0000B4720000}"/>
    <cellStyle name="annee semestre 4 2 2 2 3 3 2 2 2 3 2 3 2 2 2 2 2 3 3" xfId="16013" xr:uid="{00000000-0005-0000-0000-0000B5720000}"/>
    <cellStyle name="annee semestre 4 2 2 2 3 3 2 2 2 3 2 3 2 2 2 2 2 3 3 2" xfId="12642" xr:uid="{00000000-0005-0000-0000-0000B6720000}"/>
    <cellStyle name="annee semestre 4 2 2 2 3 3 2 2 2 3 2 3 2 2 2 2 2 3 3 2 2" xfId="34329" xr:uid="{00000000-0005-0000-0000-0000B7720000}"/>
    <cellStyle name="annee semestre 4 2 2 2 3 3 2 2 2 3 2 3 2 2 2 2 2 3 3 3" xfId="20918" xr:uid="{00000000-0005-0000-0000-0000B8720000}"/>
    <cellStyle name="annee semestre 4 2 2 2 3 3 2 2 2 3 2 3 2 2 2 2 2 3 4" xfId="25027" xr:uid="{00000000-0005-0000-0000-0000B9720000}"/>
    <cellStyle name="annee semestre 4 2 2 2 3 3 2 2 2 3 2 3 2 2 2 2 3" xfId="17213" xr:uid="{00000000-0005-0000-0000-0000BA720000}"/>
    <cellStyle name="annee semestre 4 2 2 2 3 3 2 2 2 3 2 3 2 2 2 2 3 2" xfId="20550" xr:uid="{00000000-0005-0000-0000-0000BB720000}"/>
    <cellStyle name="annee semestre 4 2 2 2 3 3 2 2 2 3 2 3 2 2 2 2 3 2 2" xfId="35528" xr:uid="{00000000-0005-0000-0000-0000BC720000}"/>
    <cellStyle name="annee semestre 4 2 2 2 3 3 2 2 2 3 2 3 2 2 2 2 3 3" xfId="24173" xr:uid="{00000000-0005-0000-0000-0000BD720000}"/>
    <cellStyle name="annee semestre 4 2 2 2 3 3 2 2 2 3 2 3 2 2 2 2 4" xfId="22157" xr:uid="{00000000-0005-0000-0000-0000BE720000}"/>
    <cellStyle name="annee semestre 4 2 2 2 3 3 2 2 2 3 2 3 2 2 3" xfId="18198" xr:uid="{00000000-0005-0000-0000-0000BF720000}"/>
    <cellStyle name="annee semestre 4 2 2 2 3 3 2 2 2 3 2 3 2 2 3 2" xfId="8699" xr:uid="{00000000-0005-0000-0000-0000C0720000}"/>
    <cellStyle name="annee semestre 4 2 2 2 3 3 2 2 2 3 2 3 2 2 3 2 2" xfId="36513" xr:uid="{00000000-0005-0000-0000-0000C1720000}"/>
    <cellStyle name="annee semestre 4 2 2 2 3 3 2 2 2 3 2 3 2 2 3 3" xfId="23570" xr:uid="{00000000-0005-0000-0000-0000C2720000}"/>
    <cellStyle name="annee semestre 4 2 2 2 3 3 2 2 2 3 2 3 2 2 4" xfId="20793" xr:uid="{00000000-0005-0000-0000-0000C3720000}"/>
    <cellStyle name="annee semestre 4 2 2 2 3 3 2 2 2 3 2 3 3" xfId="3261" xr:uid="{00000000-0005-0000-0000-0000C4720000}"/>
    <cellStyle name="annee semestre 4 2 2 2 3 3 2 2 2 3 2 3 3 2" xfId="3675" xr:uid="{00000000-0005-0000-0000-0000C5720000}"/>
    <cellStyle name="annee semestre 4 2 2 2 3 3 2 2 2 3 2 3 3 2 2" xfId="5144" xr:uid="{00000000-0005-0000-0000-0000C6720000}"/>
    <cellStyle name="annee semestre 4 2 2 2 3 3 2 2 2 3 2 3 3 2 2 2" xfId="6339" xr:uid="{00000000-0005-0000-0000-0000C7720000}"/>
    <cellStyle name="annee semestre 4 2 2 2 3 3 2 2 2 3 2 3 3 2 2 2 2" xfId="5581" xr:uid="{00000000-0005-0000-0000-0000C8720000}"/>
    <cellStyle name="annee semestre 4 2 2 2 3 3 2 2 2 3 2 3 3 2 2 2 2 2" xfId="7350" xr:uid="{00000000-0005-0000-0000-0000C9720000}"/>
    <cellStyle name="annee semestre 4 2 2 2 3 3 2 2 2 3 2 3 3 2 2 2 2 2 2" xfId="13332" xr:uid="{00000000-0005-0000-0000-0000CA720000}"/>
    <cellStyle name="annee semestre 4 2 2 2 3 3 2 2 2 3 2 3 3 2 2 2 2 2 2 2" xfId="19889" xr:uid="{00000000-0005-0000-0000-0000CB720000}"/>
    <cellStyle name="annee semestre 4 2 2 2 3 3 2 2 2 3 2 3 3 2 2 2 2 2 2 2 2" xfId="31658" xr:uid="{00000000-0005-0000-0000-0000CC720000}"/>
    <cellStyle name="annee semestre 4 2 2 2 3 3 2 2 2 3 2 3 3 2 2 2 2 2 2 3" xfId="25568" xr:uid="{00000000-0005-0000-0000-0000CD720000}"/>
    <cellStyle name="annee semestre 4 2 2 2 3 3 2 2 2 3 2 3 3 2 2 2 2 2 3" xfId="28042" xr:uid="{00000000-0005-0000-0000-0000CE720000}"/>
    <cellStyle name="annee semestre 4 2 2 2 3 3 2 2 2 3 2 3 3 2 2 2 2 3" xfId="17311" xr:uid="{00000000-0005-0000-0000-0000CF720000}"/>
    <cellStyle name="annee semestre 4 2 2 2 3 3 2 2 2 3 2 3 3 2 2 2 2 3 2" xfId="10268" xr:uid="{00000000-0005-0000-0000-0000D0720000}"/>
    <cellStyle name="annee semestre 4 2 2 2 3 3 2 2 2 3 2 3 3 2 2 2 2 3 2 2" xfId="35626" xr:uid="{00000000-0005-0000-0000-0000D1720000}"/>
    <cellStyle name="annee semestre 4 2 2 2 3 3 2 2 2 3 2 3 3 2 2 2 2 3 3" xfId="31485" xr:uid="{00000000-0005-0000-0000-0000D2720000}"/>
    <cellStyle name="annee semestre 4 2 2 2 3 3 2 2 2 3 2 3 3 2 2 2 2 4" xfId="27232" xr:uid="{00000000-0005-0000-0000-0000D3720000}"/>
    <cellStyle name="annee semestre 4 2 2 2 3 3 2 2 2 3 2 3 3 2 2 2 3" xfId="10497" xr:uid="{00000000-0005-0000-0000-0000D4720000}"/>
    <cellStyle name="annee semestre 4 2 2 2 3 3 2 2 2 3 2 3 3 2 2 2 3 2" xfId="12311" xr:uid="{00000000-0005-0000-0000-0000D5720000}"/>
    <cellStyle name="annee semestre 4 2 2 2 3 3 2 2 2 3 2 3 3 2 2 2 3 2 2" xfId="14487" xr:uid="{00000000-0005-0000-0000-0000D6720000}"/>
    <cellStyle name="annee semestre 4 2 2 2 3 3 2 2 2 3 2 3 3 2 2 2 3 2 2 2" xfId="12766" xr:uid="{00000000-0005-0000-0000-0000D7720000}"/>
    <cellStyle name="annee semestre 4 2 2 2 3 3 2 2 2 3 2 3 3 2 2 2 3 2 2 2 2" xfId="32813" xr:uid="{00000000-0005-0000-0000-0000D8720000}"/>
    <cellStyle name="annee semestre 4 2 2 2 3 3 2 2 2 3 2 3 3 2 2 2 3 2 2 3" xfId="30367" xr:uid="{00000000-0005-0000-0000-0000D9720000}"/>
    <cellStyle name="annee semestre 4 2 2 2 3 3 2 2 2 3 2 3 3 2 2 2 3 2 3" xfId="27447" xr:uid="{00000000-0005-0000-0000-0000DA720000}"/>
    <cellStyle name="annee semestre 4 2 2 2 3 3 2 2 2 3 2 3 3 2 2 2 3 3" xfId="18222" xr:uid="{00000000-0005-0000-0000-0000DB720000}"/>
    <cellStyle name="annee semestre 4 2 2 2 3 3 2 2 2 3 2 3 3 2 2 2 3 3 2" xfId="19400" xr:uid="{00000000-0005-0000-0000-0000DC720000}"/>
    <cellStyle name="annee semestre 4 2 2 2 3 3 2 2 2 3 2 3 3 2 2 2 3 3 2 2" xfId="36537" xr:uid="{00000000-0005-0000-0000-0000DD720000}"/>
    <cellStyle name="annee semestre 4 2 2 2 3 3 2 2 2 3 2 3 3 2 2 2 3 3 3" xfId="31471" xr:uid="{00000000-0005-0000-0000-0000DE720000}"/>
    <cellStyle name="annee semestre 4 2 2 2 3 3 2 2 2 3 2 3 3 2 2 2 3 4" xfId="25843" xr:uid="{00000000-0005-0000-0000-0000DF720000}"/>
    <cellStyle name="annee semestre 4 2 2 2 3 3 2 2 2 3 2 3 3 2 2 3" xfId="18127" xr:uid="{00000000-0005-0000-0000-0000E0720000}"/>
    <cellStyle name="annee semestre 4 2 2 2 3 3 2 2 2 3 2 3 3 2 2 3 2" xfId="9841" xr:uid="{00000000-0005-0000-0000-0000E1720000}"/>
    <cellStyle name="annee semestre 4 2 2 2 3 3 2 2 2 3 2 3 3 2 2 3 2 2" xfId="36442" xr:uid="{00000000-0005-0000-0000-0000E2720000}"/>
    <cellStyle name="annee semestre 4 2 2 2 3 3 2 2 2 3 2 3 3 2 2 3 3" xfId="30771" xr:uid="{00000000-0005-0000-0000-0000E3720000}"/>
    <cellStyle name="annee semestre 4 2 2 2 3 3 2 2 2 3 2 3 3 2 2 4" xfId="26975" xr:uid="{00000000-0005-0000-0000-0000E4720000}"/>
    <cellStyle name="annee semestre 4 2 2 2 3 3 2 2 2 3 2 3 3 3" xfId="18479" xr:uid="{00000000-0005-0000-0000-0000E5720000}"/>
    <cellStyle name="annee semestre 4 2 2 2 3 3 2 2 2 3 2 3 3 3 2" xfId="20182" xr:uid="{00000000-0005-0000-0000-0000E6720000}"/>
    <cellStyle name="annee semestre 4 2 2 2 3 3 2 2 2 3 2 3 3 3 2 2" xfId="36794" xr:uid="{00000000-0005-0000-0000-0000E7720000}"/>
    <cellStyle name="annee semestre 4 2 2 2 3 3 2 2 2 3 2 3 3 3 3" xfId="25060" xr:uid="{00000000-0005-0000-0000-0000E8720000}"/>
    <cellStyle name="annee semestre 4 2 2 2 3 3 2 2 2 3 2 3 3 4" xfId="24003" xr:uid="{00000000-0005-0000-0000-0000E9720000}"/>
    <cellStyle name="annee semestre 4 2 2 2 3 3 2 2 2 3 2 4" xfId="17827" xr:uid="{00000000-0005-0000-0000-0000EA720000}"/>
    <cellStyle name="annee semestre 4 2 2 2 3 3 2 2 2 3 2 4 2" xfId="19246" xr:uid="{00000000-0005-0000-0000-0000EB720000}"/>
    <cellStyle name="annee semestre 4 2 2 2 3 3 2 2 2 3 2 4 2 2" xfId="36142" xr:uid="{00000000-0005-0000-0000-0000EC720000}"/>
    <cellStyle name="annee semestre 4 2 2 2 3 3 2 2 2 3 2 4 3" xfId="29871" xr:uid="{00000000-0005-0000-0000-0000ED720000}"/>
    <cellStyle name="annee semestre 4 2 2 2 3 3 2 2 2 3 2 5" xfId="22065" xr:uid="{00000000-0005-0000-0000-0000EE720000}"/>
    <cellStyle name="annee semestre 4 2 2 2 3 3 2 2 2 4" xfId="14855" xr:uid="{00000000-0005-0000-0000-0000EF720000}"/>
    <cellStyle name="annee semestre 4 2 2 2 3 3 2 2 2 4 2" xfId="20344" xr:uid="{00000000-0005-0000-0000-0000F0720000}"/>
    <cellStyle name="annee semestre 4 2 2 2 3 3 2 2 2 4 2 2" xfId="33177" xr:uid="{00000000-0005-0000-0000-0000F1720000}"/>
    <cellStyle name="annee semestre 4 2 2 2 3 3 2 2 2 4 3" xfId="29788" xr:uid="{00000000-0005-0000-0000-0000F2720000}"/>
    <cellStyle name="annee semestre 4 2 2 2 3 3 2 2 2 5" xfId="21456" xr:uid="{00000000-0005-0000-0000-0000F3720000}"/>
    <cellStyle name="annee semestre 4 2 2 2 3 3 2 3" xfId="14814" xr:uid="{00000000-0005-0000-0000-0000F4720000}"/>
    <cellStyle name="annee semestre 4 2 2 2 3 3 2 3 2" xfId="19636" xr:uid="{00000000-0005-0000-0000-0000F5720000}"/>
    <cellStyle name="annee semestre 4 2 2 2 3 3 2 3 2 2" xfId="33140" xr:uid="{00000000-0005-0000-0000-0000F6720000}"/>
    <cellStyle name="annee semestre 4 2 2 2 3 3 2 3 3" xfId="24554" xr:uid="{00000000-0005-0000-0000-0000F7720000}"/>
    <cellStyle name="annee semestre 4 2 2 2 3 3 2 4" xfId="22861" xr:uid="{00000000-0005-0000-0000-0000F8720000}"/>
    <cellStyle name="annee semestre 4 2 2 2 4" xfId="16225" xr:uid="{00000000-0005-0000-0000-0000F9720000}"/>
    <cellStyle name="annee semestre 4 2 2 2 4 2" xfId="11522" xr:uid="{00000000-0005-0000-0000-0000FA720000}"/>
    <cellStyle name="annee semestre 4 2 2 2 4 2 2" xfId="34540" xr:uid="{00000000-0005-0000-0000-0000FB720000}"/>
    <cellStyle name="annee semestre 4 2 2 2 4 3" xfId="23874" xr:uid="{00000000-0005-0000-0000-0000FC720000}"/>
    <cellStyle name="annee semestre 4 2 2 2 5" xfId="23924" xr:uid="{00000000-0005-0000-0000-0000FD720000}"/>
    <cellStyle name="annee semestre 4 2 2 3" xfId="514" xr:uid="{00000000-0005-0000-0000-0000FE720000}"/>
    <cellStyle name="annee semestre 4 2 2 3 2" xfId="526" xr:uid="{00000000-0005-0000-0000-0000FF720000}"/>
    <cellStyle name="annee semestre 4 2 2 3 2 2" xfId="533" xr:uid="{00000000-0005-0000-0000-000000730000}"/>
    <cellStyle name="annee semestre 4 2 2 3 2 2 2" xfId="557" xr:uid="{00000000-0005-0000-0000-000001730000}"/>
    <cellStyle name="annee semestre 4 2 2 3 2 2 2 2" xfId="763" xr:uid="{00000000-0005-0000-0000-000002730000}"/>
    <cellStyle name="annee semestre 4 2 2 3 2 2 2 2 2" xfId="848" xr:uid="{00000000-0005-0000-0000-000003730000}"/>
    <cellStyle name="annee semestre 4 2 2 3 2 2 2 2 2 2" xfId="650" xr:uid="{00000000-0005-0000-0000-000004730000}"/>
    <cellStyle name="annee semestre 4 2 2 3 2 2 2 2 2 2 2" xfId="973" xr:uid="{00000000-0005-0000-0000-000005730000}"/>
    <cellStyle name="annee semestre 4 2 2 3 2 2 2 2 2 2 2 2" xfId="1244" xr:uid="{00000000-0005-0000-0000-000006730000}"/>
    <cellStyle name="annee semestre 4 2 2 3 2 2 2 2 2 2 2 2 2" xfId="1220" xr:uid="{00000000-0005-0000-0000-000007730000}"/>
    <cellStyle name="annee semestre 4 2 2 3 2 2 2 2 2 2 2 2 2 2" xfId="1624" xr:uid="{00000000-0005-0000-0000-000008730000}"/>
    <cellStyle name="annee semestre 4 2 2 3 2 2 2 2 2 2 2 2 2 2 2" xfId="1902" xr:uid="{00000000-0005-0000-0000-000009730000}"/>
    <cellStyle name="annee semestre 4 2 2 3 2 2 2 2 2 2 2 2 2 2 2 2" xfId="2265" xr:uid="{00000000-0005-0000-0000-00000A730000}"/>
    <cellStyle name="annee semestre 4 2 2 3 2 2 2 2 2 2 2 2 2 2 2 2 2" xfId="2792" xr:uid="{00000000-0005-0000-0000-00000B730000}"/>
    <cellStyle name="annee semestre 4 2 2 3 2 2 2 2 2 2 2 2 2 2 2 2 2 2" xfId="4151" xr:uid="{00000000-0005-0000-0000-00000C730000}"/>
    <cellStyle name="annee semestre 4 2 2 3 2 2 2 2 2 2 2 2 2 2 2 2 2 2 2" xfId="4625" xr:uid="{00000000-0005-0000-0000-00000D730000}"/>
    <cellStyle name="annee semestre 4 2 2 3 2 2 2 2 2 2 2 2 2 2 2 2 2 2 2 2" xfId="5168" xr:uid="{00000000-0005-0000-0000-00000E730000}"/>
    <cellStyle name="annee semestre 4 2 2 3 2 2 2 2 2 2 2 2 2 2 2 2 2 2 2 2 2" xfId="6403" xr:uid="{00000000-0005-0000-0000-00000F730000}"/>
    <cellStyle name="annee semestre 4 2 2 3 2 2 2 2 2 2 2 2 2 2 2 2 2 2 2 2 2 2" xfId="5608" xr:uid="{00000000-0005-0000-0000-000010730000}"/>
    <cellStyle name="annee semestre 4 2 2 3 2 2 2 2 2 2 2 2 2 2 2 2 2 2 2 2 2 2 2" xfId="7414" xr:uid="{00000000-0005-0000-0000-000011730000}"/>
    <cellStyle name="annee semestre 4 2 2 3 2 2 2 2 2 2 2 2 2 2 2 2 2 2 2 2 2 2 2 2" xfId="13781" xr:uid="{00000000-0005-0000-0000-000012730000}"/>
    <cellStyle name="annee semestre 4 2 2 3 2 2 2 2 2 2 2 2 2 2 2 2 2 2 2 2 2 2 2 2 2" xfId="9280" xr:uid="{00000000-0005-0000-0000-000013730000}"/>
    <cellStyle name="annee semestre 4 2 2 3 2 2 2 2 2 2 2 2 2 2 2 2 2 2 2 2 2 2 2 2 2 2" xfId="32107" xr:uid="{00000000-0005-0000-0000-000014730000}"/>
    <cellStyle name="annee semestre 4 2 2 3 2 2 2 2 2 2 2 2 2 2 2 2 2 2 2 2 2 2 2 2 3" xfId="31113" xr:uid="{00000000-0005-0000-0000-000015730000}"/>
    <cellStyle name="annee semestre 4 2 2 3 2 2 2 2 2 2 2 2 2 2 2 2 2 2 2 2 2 2 2 3" xfId="25345" xr:uid="{00000000-0005-0000-0000-000016730000}"/>
    <cellStyle name="annee semestre 4 2 2 3 2 2 2 2 2 2 2 2 2 2 2 2 2 2 2 2 2 2 3" xfId="17467" xr:uid="{00000000-0005-0000-0000-000017730000}"/>
    <cellStyle name="annee semestre 4 2 2 3 2 2 2 2 2 2 2 2 2 2 2 2 2 2 2 2 2 2 3 2" xfId="19583" xr:uid="{00000000-0005-0000-0000-000018730000}"/>
    <cellStyle name="annee semestre 4 2 2 3 2 2 2 2 2 2 2 2 2 2 2 2 2 2 2 2 2 2 3 2 2" xfId="35782" xr:uid="{00000000-0005-0000-0000-000019730000}"/>
    <cellStyle name="annee semestre 4 2 2 3 2 2 2 2 2 2 2 2 2 2 2 2 2 2 2 2 2 2 3 3" xfId="28025" xr:uid="{00000000-0005-0000-0000-00001A730000}"/>
    <cellStyle name="annee semestre 4 2 2 3 2 2 2 2 2 2 2 2 2 2 2 2 2 2 2 2 2 2 4" xfId="24782" xr:uid="{00000000-0005-0000-0000-00001B730000}"/>
    <cellStyle name="annee semestre 4 2 2 3 2 2 2 2 2 2 2 2 2 2 2 2 2 2 2 2 2 3" xfId="10561" xr:uid="{00000000-0005-0000-0000-00001C730000}"/>
    <cellStyle name="annee semestre 4 2 2 3 2 2 2 2 2 2 2 2 2 2 2 2 2 2 2 2 2 3 2" xfId="11964" xr:uid="{00000000-0005-0000-0000-00001D730000}"/>
    <cellStyle name="annee semestre 4 2 2 3 2 2 2 2 2 2 2 2 2 2 2 2 2 2 2 2 2 3 2 2" xfId="13490" xr:uid="{00000000-0005-0000-0000-00001E730000}"/>
    <cellStyle name="annee semestre 4 2 2 3 2 2 2 2 2 2 2 2 2 2 2 2 2 2 2 2 2 3 2 2 2" xfId="20193" xr:uid="{00000000-0005-0000-0000-00001F730000}"/>
    <cellStyle name="annee semestre 4 2 2 3 2 2 2 2 2 2 2 2 2 2 2 2 2 2 2 2 2 3 2 2 2 2" xfId="31816" xr:uid="{00000000-0005-0000-0000-000020730000}"/>
    <cellStyle name="annee semestre 4 2 2 3 2 2 2 2 2 2 2 2 2 2 2 2 2 2 2 2 2 3 2 2 3" xfId="26962" xr:uid="{00000000-0005-0000-0000-000021730000}"/>
    <cellStyle name="annee semestre 4 2 2 3 2 2 2 2 2 2 2 2 2 2 2 2 2 2 2 2 2 3 2 3" xfId="28016" xr:uid="{00000000-0005-0000-0000-000022730000}"/>
    <cellStyle name="annee semestre 4 2 2 3 2 2 2 2 2 2 2 2 2 2 2 2 2 2 2 2 2 3 3" xfId="16778" xr:uid="{00000000-0005-0000-0000-000023730000}"/>
    <cellStyle name="annee semestre 4 2 2 3 2 2 2 2 2 2 2 2 2 2 2 2 2 2 2 2 2 3 3 2" xfId="8630" xr:uid="{00000000-0005-0000-0000-000024730000}"/>
    <cellStyle name="annee semestre 4 2 2 3 2 2 2 2 2 2 2 2 2 2 2 2 2 2 2 2 2 3 3 2 2" xfId="35093" xr:uid="{00000000-0005-0000-0000-000025730000}"/>
    <cellStyle name="annee semestre 4 2 2 3 2 2 2 2 2 2 2 2 2 2 2 2 2 2 2 2 2 3 3 3" xfId="30247" xr:uid="{00000000-0005-0000-0000-000026730000}"/>
    <cellStyle name="annee semestre 4 2 2 3 2 2 2 2 2 2 2 2 2 2 2 2 2 2 2 2 2 3 4" xfId="26634" xr:uid="{00000000-0005-0000-0000-000027730000}"/>
    <cellStyle name="annee semestre 4 2 2 3 2 2 2 2 2 2 2 2 2 2 2 2 2 2 2 2 3" xfId="16920" xr:uid="{00000000-0005-0000-0000-000028730000}"/>
    <cellStyle name="annee semestre 4 2 2 3 2 2 2 2 2 2 2 2 2 2 2 2 2 2 2 2 3 2" xfId="20361" xr:uid="{00000000-0005-0000-0000-000029730000}"/>
    <cellStyle name="annee semestre 4 2 2 3 2 2 2 2 2 2 2 2 2 2 2 2 2 2 2 2 3 2 2" xfId="35235" xr:uid="{00000000-0005-0000-0000-00002A730000}"/>
    <cellStyle name="annee semestre 4 2 2 3 2 2 2 2 2 2 2 2 2 2 2 2 2 2 2 2 3 3" xfId="28270" xr:uid="{00000000-0005-0000-0000-00002B730000}"/>
    <cellStyle name="annee semestre 4 2 2 3 2 2 2 2 2 2 2 2 2 2 2 2 2 2 2 2 4" xfId="21160" xr:uid="{00000000-0005-0000-0000-00002C730000}"/>
    <cellStyle name="annee semestre 4 2 2 3 2 2 2 2 2 2 2 2 2 2 2 2 2 2 3" xfId="16792" xr:uid="{00000000-0005-0000-0000-00002D730000}"/>
    <cellStyle name="annee semestre 4 2 2 3 2 2 2 2 2 2 2 2 2 2 2 2 2 2 3 2" xfId="8527" xr:uid="{00000000-0005-0000-0000-00002E730000}"/>
    <cellStyle name="annee semestre 4 2 2 3 2 2 2 2 2 2 2 2 2 2 2 2 2 2 3 2 2" xfId="35107" xr:uid="{00000000-0005-0000-0000-00002F730000}"/>
    <cellStyle name="annee semestre 4 2 2 3 2 2 2 2 2 2 2 2 2 2 2 2 2 2 3 3" xfId="30695" xr:uid="{00000000-0005-0000-0000-000030730000}"/>
    <cellStyle name="annee semestre 4 2 2 3 2 2 2 2 2 2 2 2 2 2 2 2 2 2 4" xfId="24338" xr:uid="{00000000-0005-0000-0000-000031730000}"/>
    <cellStyle name="annee semestre 4 2 2 3 2 2 2 2 2 2 2 2 2 2 2 2 3" xfId="3290" xr:uid="{00000000-0005-0000-0000-000032730000}"/>
    <cellStyle name="annee semestre 4 2 2 3 2 2 2 2 2 2 2 2 2 2 2 2 3 2" xfId="3533" xr:uid="{00000000-0005-0000-0000-000033730000}"/>
    <cellStyle name="annee semestre 4 2 2 3 2 2 2 2 2 2 2 2 2 2 2 2 3 2 2" xfId="5098" xr:uid="{00000000-0005-0000-0000-000034730000}"/>
    <cellStyle name="annee semestre 4 2 2 3 2 2 2 2 2 2 2 2 2 2 2 2 3 2 2 2" xfId="7074" xr:uid="{00000000-0005-0000-0000-000035730000}"/>
    <cellStyle name="annee semestre 4 2 2 3 2 2 2 2 2 2 2 2 2 2 2 2 3 2 2 2 2" xfId="5908" xr:uid="{00000000-0005-0000-0000-000036730000}"/>
    <cellStyle name="annee semestre 4 2 2 3 2 2 2 2 2 2 2 2 2 2 2 2 3 2 2 2 2 2" xfId="7989" xr:uid="{00000000-0005-0000-0000-000037730000}"/>
    <cellStyle name="annee semestre 4 2 2 3 2 2 2 2 2 2 2 2 2 2 2 2 3 2 2 2 2 2 2" xfId="13702" xr:uid="{00000000-0005-0000-0000-000038730000}"/>
    <cellStyle name="annee semestre 4 2 2 3 2 2 2 2 2 2 2 2 2 2 2 2 3 2 2 2 2 2 2 2" xfId="18939" xr:uid="{00000000-0005-0000-0000-000039730000}"/>
    <cellStyle name="annee semestre 4 2 2 3 2 2 2 2 2 2 2 2 2 2 2 2 3 2 2 2 2 2 2 2 2" xfId="32028" xr:uid="{00000000-0005-0000-0000-00003A730000}"/>
    <cellStyle name="annee semestre 4 2 2 3 2 2 2 2 2 2 2 2 2 2 2 2 3 2 2 2 2 2 2 3" xfId="21040" xr:uid="{00000000-0005-0000-0000-00003B730000}"/>
    <cellStyle name="annee semestre 4 2 2 3 2 2 2 2 2 2 2 2 2 2 2 2 3 2 2 2 2 2 3" xfId="25187" xr:uid="{00000000-0005-0000-0000-00003C730000}"/>
    <cellStyle name="annee semestre 4 2 2 3 2 2 2 2 2 2 2 2 2 2 2 2 3 2 2 2 2 3" xfId="15371" xr:uid="{00000000-0005-0000-0000-00003D730000}"/>
    <cellStyle name="annee semestre 4 2 2 3 2 2 2 2 2 2 2 2 2 2 2 2 3 2 2 2 2 3 2" xfId="10361" xr:uid="{00000000-0005-0000-0000-00003E730000}"/>
    <cellStyle name="annee semestre 4 2 2 3 2 2 2 2 2 2 2 2 2 2 2 2 3 2 2 2 2 3 2 2" xfId="33690" xr:uid="{00000000-0005-0000-0000-00003F730000}"/>
    <cellStyle name="annee semestre 4 2 2 3 2 2 2 2 2 2 2 2 2 2 2 2 3 2 2 2 2 3 3" xfId="30242" xr:uid="{00000000-0005-0000-0000-000040730000}"/>
    <cellStyle name="annee semestre 4 2 2 3 2 2 2 2 2 2 2 2 2 2 2 2 3 2 2 2 2 4" xfId="22140" xr:uid="{00000000-0005-0000-0000-000041730000}"/>
    <cellStyle name="annee semestre 4 2 2 3 2 2 2 2 2 2 2 2 2 2 2 2 3 2 2 2 3" xfId="11136" xr:uid="{00000000-0005-0000-0000-000042730000}"/>
    <cellStyle name="annee semestre 4 2 2 3 2 2 2 2 2 2 2 2 2 2 2 2 3 2 2 2 3 2" xfId="12512" xr:uid="{00000000-0005-0000-0000-000043730000}"/>
    <cellStyle name="annee semestre 4 2 2 3 2 2 2 2 2 2 2 2 2 2 2 2 3 2 2 2 3 2 2" xfId="14688" xr:uid="{00000000-0005-0000-0000-000044730000}"/>
    <cellStyle name="annee semestre 4 2 2 3 2 2 2 2 2 2 2 2 2 2 2 2 3 2 2 2 3 2 2 2" xfId="20338" xr:uid="{00000000-0005-0000-0000-000045730000}"/>
    <cellStyle name="annee semestre 4 2 2 3 2 2 2 2 2 2 2 2 2 2 2 2 3 2 2 2 3 2 2 2 2" xfId="33014" xr:uid="{00000000-0005-0000-0000-000046730000}"/>
    <cellStyle name="annee semestre 4 2 2 3 2 2 2 2 2 2 2 2 2 2 2 2 3 2 2 2 3 2 2 3" xfId="30625" xr:uid="{00000000-0005-0000-0000-000047730000}"/>
    <cellStyle name="annee semestre 4 2 2 3 2 2 2 2 2 2 2 2 2 2 2 2 3 2 2 2 3 2 3" xfId="27659" xr:uid="{00000000-0005-0000-0000-000048730000}"/>
    <cellStyle name="annee semestre 4 2 2 3 2 2 2 2 2 2 2 2 2 2 2 2 3 2 2 2 3 3" xfId="18020" xr:uid="{00000000-0005-0000-0000-000049730000}"/>
    <cellStyle name="annee semestre 4 2 2 3 2 2 2 2 2 2 2 2 2 2 2 2 3 2 2 2 3 3 2" xfId="12673" xr:uid="{00000000-0005-0000-0000-00004A730000}"/>
    <cellStyle name="annee semestre 4 2 2 3 2 2 2 2 2 2 2 2 2 2 2 2 3 2 2 2 3 3 2 2" xfId="36335" xr:uid="{00000000-0005-0000-0000-00004B730000}"/>
    <cellStyle name="annee semestre 4 2 2 3 2 2 2 2 2 2 2 2 2 2 2 2 3 2 2 2 3 3 3" xfId="31208" xr:uid="{00000000-0005-0000-0000-00004C730000}"/>
    <cellStyle name="annee semestre 4 2 2 3 2 2 2 2 2 2 2 2 2 2 2 2 3 2 2 2 3 4" xfId="23288" xr:uid="{00000000-0005-0000-0000-00004D730000}"/>
    <cellStyle name="annee semestre 4 2 2 3 2 2 2 2 2 2 2 2 2 2 2 2 3 2 2 3" xfId="15944" xr:uid="{00000000-0005-0000-0000-00004E730000}"/>
    <cellStyle name="annee semestre 4 2 2 3 2 2 2 2 2 2 2 2 2 2 2 2 3 2 2 3 2" xfId="10405" xr:uid="{00000000-0005-0000-0000-00004F730000}"/>
    <cellStyle name="annee semestre 4 2 2 3 2 2 2 2 2 2 2 2 2 2 2 2 3 2 2 3 2 2" xfId="34260" xr:uid="{00000000-0005-0000-0000-000050730000}"/>
    <cellStyle name="annee semestre 4 2 2 3 2 2 2 2 2 2 2 2 2 2 2 2 3 2 2 3 3" xfId="29921" xr:uid="{00000000-0005-0000-0000-000051730000}"/>
    <cellStyle name="annee semestre 4 2 2 3 2 2 2 2 2 2 2 2 2 2 2 2 3 2 2 4" xfId="23780" xr:uid="{00000000-0005-0000-0000-000052730000}"/>
    <cellStyle name="annee semestre 4 2 2 3 2 2 2 2 2 2 2 2 2 2 2 2 3 3" xfId="15292" xr:uid="{00000000-0005-0000-0000-000053730000}"/>
    <cellStyle name="annee semestre 4 2 2 3 2 2 2 2 2 2 2 2 2 2 2 2 3 3 2" xfId="9693" xr:uid="{00000000-0005-0000-0000-000054730000}"/>
    <cellStyle name="annee semestre 4 2 2 3 2 2 2 2 2 2 2 2 2 2 2 2 3 3 2 2" xfId="33611" xr:uid="{00000000-0005-0000-0000-000055730000}"/>
    <cellStyle name="annee semestre 4 2 2 3 2 2 2 2 2 2 2 2 2 2 2 2 3 3 3" xfId="31368" xr:uid="{00000000-0005-0000-0000-000056730000}"/>
    <cellStyle name="annee semestre 4 2 2 3 2 2 2 2 2 2 2 2 2 2 2 2 3 4" xfId="22595" xr:uid="{00000000-0005-0000-0000-000057730000}"/>
    <cellStyle name="annee semestre 4 2 2 3 2 2 2 2 2 2 2 2 2 2 3" xfId="2525" xr:uid="{00000000-0005-0000-0000-000058730000}"/>
    <cellStyle name="annee semestre 4 2 2 3 2 2 2 2 2 2 2 2 2 2 3 2" xfId="2119" xr:uid="{00000000-0005-0000-0000-000059730000}"/>
    <cellStyle name="annee semestre 4 2 2 3 2 2 2 2 2 2 2 2 2 2 3 2 2" xfId="4201" xr:uid="{00000000-0005-0000-0000-00005A730000}"/>
    <cellStyle name="annee semestre 4 2 2 3 2 2 2 2 2 2 2 2 2 2 3 2 2 2" xfId="4675" xr:uid="{00000000-0005-0000-0000-00005B730000}"/>
    <cellStyle name="annee semestre 4 2 2 3 2 2 2 2 2 2 2 2 2 2 3 2 2 2 2" xfId="5645" xr:uid="{00000000-0005-0000-0000-00005C730000}"/>
    <cellStyle name="annee semestre 4 2 2 3 2 2 2 2 2 2 2 2 2 2 3 2 2 2 2 2" xfId="6564" xr:uid="{00000000-0005-0000-0000-00005D730000}"/>
    <cellStyle name="annee semestre 4 2 2 3 2 2 2 2 2 2 2 2 2 2 3 2 2 2 2 2 2" xfId="5132" xr:uid="{00000000-0005-0000-0000-00005E730000}"/>
    <cellStyle name="annee semestre 4 2 2 3 2 2 2 2 2 2 2 2 2 2 3 2 2 2 2 2 2 2" xfId="7575" xr:uid="{00000000-0005-0000-0000-00005F730000}"/>
    <cellStyle name="annee semestre 4 2 2 3 2 2 2 2 2 2 2 2 2 2 3 2 2 2 2 2 2 2 2" xfId="14011" xr:uid="{00000000-0005-0000-0000-000060730000}"/>
    <cellStyle name="annee semestre 4 2 2 3 2 2 2 2 2 2 2 2 2 2 3 2 2 2 2 2 2 2 2 2" xfId="18866" xr:uid="{00000000-0005-0000-0000-000061730000}"/>
    <cellStyle name="annee semestre 4 2 2 3 2 2 2 2 2 2 2 2 2 2 3 2 2 2 2 2 2 2 2 2 2" xfId="32337" xr:uid="{00000000-0005-0000-0000-000062730000}"/>
    <cellStyle name="annee semestre 4 2 2 3 2 2 2 2 2 2 2 2 2 2 3 2 2 2 2 2 2 2 2 3" xfId="21922" xr:uid="{00000000-0005-0000-0000-000063730000}"/>
    <cellStyle name="annee semestre 4 2 2 3 2 2 2 2 2 2 2 2 2 2 3 2 2 2 2 2 2 2 3" xfId="27741" xr:uid="{00000000-0005-0000-0000-000064730000}"/>
    <cellStyle name="annee semestre 4 2 2 3 2 2 2 2 2 2 2 2 2 2 3 2 2 2 2 2 2 3" xfId="15063" xr:uid="{00000000-0005-0000-0000-000065730000}"/>
    <cellStyle name="annee semestre 4 2 2 3 2 2 2 2 2 2 2 2 2 2 3 2 2 2 2 2 2 3 2" xfId="19166" xr:uid="{00000000-0005-0000-0000-000066730000}"/>
    <cellStyle name="annee semestre 4 2 2 3 2 2 2 2 2 2 2 2 2 2 3 2 2 2 2 2 2 3 2 2" xfId="33383" xr:uid="{00000000-0005-0000-0000-000067730000}"/>
    <cellStyle name="annee semestre 4 2 2 3 2 2 2 2 2 2 2 2 2 2 3 2 2 2 2 2 2 3 3" xfId="30316" xr:uid="{00000000-0005-0000-0000-000068730000}"/>
    <cellStyle name="annee semestre 4 2 2 3 2 2 2 2 2 2 2 2 2 2 3 2 2 2 2 2 2 4" xfId="21903" xr:uid="{00000000-0005-0000-0000-000069730000}"/>
    <cellStyle name="annee semestre 4 2 2 3 2 2 2 2 2 2 2 2 2 2 3 2 2 2 2 2 3" xfId="10722" xr:uid="{00000000-0005-0000-0000-00006A730000}"/>
    <cellStyle name="annee semestre 4 2 2 3 2 2 2 2 2 2 2 2 2 2 3 2 2 2 2 2 3 2" xfId="12353" xr:uid="{00000000-0005-0000-0000-00006B730000}"/>
    <cellStyle name="annee semestre 4 2 2 3 2 2 2 2 2 2 2 2 2 2 3 2 2 2 2 2 3 2 2" xfId="14529" xr:uid="{00000000-0005-0000-0000-00006C730000}"/>
    <cellStyle name="annee semestre 4 2 2 3 2 2 2 2 2 2 2 2 2 2 3 2 2 2 2 2 3 2 2 2" xfId="9547" xr:uid="{00000000-0005-0000-0000-00006D730000}"/>
    <cellStyle name="annee semestre 4 2 2 3 2 2 2 2 2 2 2 2 2 2 3 2 2 2 2 2 3 2 2 2 2" xfId="32855" xr:uid="{00000000-0005-0000-0000-00006E730000}"/>
    <cellStyle name="annee semestre 4 2 2 3 2 2 2 2 2 2 2 2 2 2 3 2 2 2 2 2 3 2 2 3" xfId="26817" xr:uid="{00000000-0005-0000-0000-00006F730000}"/>
    <cellStyle name="annee semestre 4 2 2 3 2 2 2 2 2 2 2 2 2 2 3 2 2 2 2 2 3 2 3" xfId="26117" xr:uid="{00000000-0005-0000-0000-000070730000}"/>
    <cellStyle name="annee semestre 4 2 2 3 2 2 2 2 2 2 2 2 2 2 3 2 2 2 2 2 3 3" xfId="17317" xr:uid="{00000000-0005-0000-0000-000071730000}"/>
    <cellStyle name="annee semestre 4 2 2 3 2 2 2 2 2 2 2 2 2 2 3 2 2 2 2 2 3 3 2" xfId="11349" xr:uid="{00000000-0005-0000-0000-000072730000}"/>
    <cellStyle name="annee semestre 4 2 2 3 2 2 2 2 2 2 2 2 2 2 3 2 2 2 2 2 3 3 2 2" xfId="35632" xr:uid="{00000000-0005-0000-0000-000073730000}"/>
    <cellStyle name="annee semestre 4 2 2 3 2 2 2 2 2 2 2 2 2 2 3 2 2 2 2 2 3 3 3" xfId="29413" xr:uid="{00000000-0005-0000-0000-000074730000}"/>
    <cellStyle name="annee semestre 4 2 2 3 2 2 2 2 2 2 2 2 2 2 3 2 2 2 2 2 3 4" xfId="24473" xr:uid="{00000000-0005-0000-0000-000075730000}"/>
    <cellStyle name="annee semestre 4 2 2 3 2 2 2 2 2 2 2 2 2 2 3 2 2 2 2 3" xfId="15112" xr:uid="{00000000-0005-0000-0000-000076730000}"/>
    <cellStyle name="annee semestre 4 2 2 3 2 2 2 2 2 2 2 2 2 2 3 2 2 2 2 3 2" xfId="9226" xr:uid="{00000000-0005-0000-0000-000077730000}"/>
    <cellStyle name="annee semestre 4 2 2 3 2 2 2 2 2 2 2 2 2 2 3 2 2 2 2 3 2 2" xfId="33432" xr:uid="{00000000-0005-0000-0000-000078730000}"/>
    <cellStyle name="annee semestre 4 2 2 3 2 2 2 2 2 2 2 2 2 2 3 2 2 2 2 3 3" xfId="20857" xr:uid="{00000000-0005-0000-0000-000079730000}"/>
    <cellStyle name="annee semestre 4 2 2 3 2 2 2 2 2 2 2 2 2 2 3 2 2 2 2 4" xfId="25699" xr:uid="{00000000-0005-0000-0000-00007A730000}"/>
    <cellStyle name="annee semestre 4 2 2 3 2 2 2 2 2 2 2 2 2 2 3 2 2 3" xfId="18177" xr:uid="{00000000-0005-0000-0000-00007B730000}"/>
    <cellStyle name="annee semestre 4 2 2 3 2 2 2 2 2 2 2 2 2 2 3 2 2 3 2" xfId="8203" xr:uid="{00000000-0005-0000-0000-00007C730000}"/>
    <cellStyle name="annee semestre 4 2 2 3 2 2 2 2 2 2 2 2 2 2 3 2 2 3 2 2" xfId="36492" xr:uid="{00000000-0005-0000-0000-00007D730000}"/>
    <cellStyle name="annee semestre 4 2 2 3 2 2 2 2 2 2 2 2 2 2 3 2 2 3 3" xfId="23533" xr:uid="{00000000-0005-0000-0000-00007E730000}"/>
    <cellStyle name="annee semestre 4 2 2 3 2 2 2 2 2 2 2 2 2 2 3 2 2 4" xfId="21067" xr:uid="{00000000-0005-0000-0000-00007F730000}"/>
    <cellStyle name="annee semestre 4 2 2 3 2 2 2 2 2 2 2 2 2 2 3 3" xfId="3134" xr:uid="{00000000-0005-0000-0000-000080730000}"/>
    <cellStyle name="annee semestre 4 2 2 3 2 2 2 2 2 2 2 2 2 2 3 3 2" xfId="3573" xr:uid="{00000000-0005-0000-0000-000081730000}"/>
    <cellStyle name="annee semestre 4 2 2 3 2 2 2 2 2 2 2 2 2 2 3 3 2 2" xfId="5227" xr:uid="{00000000-0005-0000-0000-000082730000}"/>
    <cellStyle name="annee semestre 4 2 2 3 2 2 2 2 2 2 2 2 2 2 3 3 2 2 2" xfId="6911" xr:uid="{00000000-0005-0000-0000-000083730000}"/>
    <cellStyle name="annee semestre 4 2 2 3 2 2 2 2 2 2 2 2 2 2 3 3 2 2 2 2" xfId="6203" xr:uid="{00000000-0005-0000-0000-000084730000}"/>
    <cellStyle name="annee semestre 4 2 2 3 2 2 2 2 2 2 2 2 2 2 3 3 2 2 2 2 2" xfId="7922" xr:uid="{00000000-0005-0000-0000-000085730000}"/>
    <cellStyle name="annee semestre 4 2 2 3 2 2 2 2 2 2 2 2 2 2 3 3 2 2 2 2 2 2" xfId="14161" xr:uid="{00000000-0005-0000-0000-000086730000}"/>
    <cellStyle name="annee semestre 4 2 2 3 2 2 2 2 2 2 2 2 2 2 3 3 2 2 2 2 2 2 2" xfId="10200" xr:uid="{00000000-0005-0000-0000-000087730000}"/>
    <cellStyle name="annee semestre 4 2 2 3 2 2 2 2 2 2 2 2 2 2 3 3 2 2 2 2 2 2 2 2" xfId="32487" xr:uid="{00000000-0005-0000-0000-000088730000}"/>
    <cellStyle name="annee semestre 4 2 2 3 2 2 2 2 2 2 2 2 2 2 3 3 2 2 2 2 2 2 3" xfId="25556" xr:uid="{00000000-0005-0000-0000-000089730000}"/>
    <cellStyle name="annee semestre 4 2 2 3 2 2 2 2 2 2 2 2 2 2 3 3 2 2 2 2 2 3" xfId="28112" xr:uid="{00000000-0005-0000-0000-00008A730000}"/>
    <cellStyle name="annee semestre 4 2 2 3 2 2 2 2 2 2 2 2 2 2 3 3 2 2 2 2 3" xfId="17557" xr:uid="{00000000-0005-0000-0000-00008B730000}"/>
    <cellStyle name="annee semestre 4 2 2 3 2 2 2 2 2 2 2 2 2 2 3 3 2 2 2 2 3 2" xfId="20268" xr:uid="{00000000-0005-0000-0000-00008C730000}"/>
    <cellStyle name="annee semestre 4 2 2 3 2 2 2 2 2 2 2 2 2 2 3 3 2 2 2 2 3 2 2" xfId="35872" xr:uid="{00000000-0005-0000-0000-00008D730000}"/>
    <cellStyle name="annee semestre 4 2 2 3 2 2 2 2 2 2 2 2 2 2 3 3 2 2 2 2 3 3" xfId="21729" xr:uid="{00000000-0005-0000-0000-00008E730000}"/>
    <cellStyle name="annee semestre 4 2 2 3 2 2 2 2 2 2 2 2 2 2 3 3 2 2 2 2 4" xfId="28658" xr:uid="{00000000-0005-0000-0000-00008F730000}"/>
    <cellStyle name="annee semestre 4 2 2 3 2 2 2 2 2 2 2 2 2 2 3 3 2 2 2 3" xfId="11069" xr:uid="{00000000-0005-0000-0000-000090730000}"/>
    <cellStyle name="annee semestre 4 2 2 3 2 2 2 2 2 2 2 2 2 2 3 3 2 2 2 3 2" xfId="12445" xr:uid="{00000000-0005-0000-0000-000091730000}"/>
    <cellStyle name="annee semestre 4 2 2 3 2 2 2 2 2 2 2 2 2 2 3 3 2 2 2 3 2 2" xfId="14621" xr:uid="{00000000-0005-0000-0000-000092730000}"/>
    <cellStyle name="annee semestre 4 2 2 3 2 2 2 2 2 2 2 2 2 2 3 3 2 2 2 3 2 2 2" xfId="20607" xr:uid="{00000000-0005-0000-0000-000093730000}"/>
    <cellStyle name="annee semestre 4 2 2 3 2 2 2 2 2 2 2 2 2 2 3 3 2 2 2 3 2 2 2 2" xfId="32947" xr:uid="{00000000-0005-0000-0000-000094730000}"/>
    <cellStyle name="annee semestre 4 2 2 3 2 2 2 2 2 2 2 2 2 2 3 3 2 2 2 3 2 2 3" xfId="23798" xr:uid="{00000000-0005-0000-0000-000095730000}"/>
    <cellStyle name="annee semestre 4 2 2 3 2 2 2 2 2 2 2 2 2 2 3 3 2 2 2 3 2 3" xfId="21628" xr:uid="{00000000-0005-0000-0000-000096730000}"/>
    <cellStyle name="annee semestre 4 2 2 3 2 2 2 2 2 2 2 2 2 2 3 3 2 2 2 3 3" xfId="15875" xr:uid="{00000000-0005-0000-0000-000097730000}"/>
    <cellStyle name="annee semestre 4 2 2 3 2 2 2 2 2 2 2 2 2 2 3 3 2 2 2 3 3 2" xfId="12719" xr:uid="{00000000-0005-0000-0000-000098730000}"/>
    <cellStyle name="annee semestre 4 2 2 3 2 2 2 2 2 2 2 2 2 2 3 3 2 2 2 3 3 2 2" xfId="34191" xr:uid="{00000000-0005-0000-0000-000099730000}"/>
    <cellStyle name="annee semestre 4 2 2 3 2 2 2 2 2 2 2 2 2 2 3 3 2 2 2 3 3 3" xfId="24108" xr:uid="{00000000-0005-0000-0000-00009A730000}"/>
    <cellStyle name="annee semestre 4 2 2 3 2 2 2 2 2 2 2 2 2 2 3 3 2 2 2 3 4" xfId="24480" xr:uid="{00000000-0005-0000-0000-00009B730000}"/>
    <cellStyle name="annee semestre 4 2 2 3 2 2 2 2 2 2 2 2 2 2 3 3 2 2 3" xfId="15524" xr:uid="{00000000-0005-0000-0000-00009C730000}"/>
    <cellStyle name="annee semestre 4 2 2 3 2 2 2 2 2 2 2 2 2 2 3 3 2 2 3 2" xfId="19728" xr:uid="{00000000-0005-0000-0000-00009D730000}"/>
    <cellStyle name="annee semestre 4 2 2 3 2 2 2 2 2 2 2 2 2 2 3 3 2 2 3 2 2" xfId="33843" xr:uid="{00000000-0005-0000-0000-00009E730000}"/>
    <cellStyle name="annee semestre 4 2 2 3 2 2 2 2 2 2 2 2 2 2 3 3 2 2 3 3" xfId="27292" xr:uid="{00000000-0005-0000-0000-00009F730000}"/>
    <cellStyle name="annee semestre 4 2 2 3 2 2 2 2 2 2 2 2 2 2 3 3 2 2 4" xfId="26722" xr:uid="{00000000-0005-0000-0000-0000A0730000}"/>
    <cellStyle name="annee semestre 4 2 2 3 2 2 2 2 2 2 2 2 2 2 3 3 3" xfId="18085" xr:uid="{00000000-0005-0000-0000-0000A1730000}"/>
    <cellStyle name="annee semestre 4 2 2 3 2 2 2 2 2 2 2 2 2 2 3 3 3 2" xfId="19941" xr:uid="{00000000-0005-0000-0000-0000A2730000}"/>
    <cellStyle name="annee semestre 4 2 2 3 2 2 2 2 2 2 2 2 2 2 3 3 3 2 2" xfId="36400" xr:uid="{00000000-0005-0000-0000-0000A3730000}"/>
    <cellStyle name="annee semestre 4 2 2 3 2 2 2 2 2 2 2 2 2 2 3 3 3 3" xfId="30623" xr:uid="{00000000-0005-0000-0000-0000A4730000}"/>
    <cellStyle name="annee semestre 4 2 2 3 2 2 2 2 2 2 2 2 2 2 3 3 4" xfId="22775" xr:uid="{00000000-0005-0000-0000-0000A5730000}"/>
    <cellStyle name="annee semestre 4 2 2 3 2 2 2 2 2 2 2 2 2 2 4" xfId="16589" xr:uid="{00000000-0005-0000-0000-0000A6730000}"/>
    <cellStyle name="annee semestre 4 2 2 3 2 2 2 2 2 2 2 2 2 2 4 2" xfId="9591" xr:uid="{00000000-0005-0000-0000-0000A7730000}"/>
    <cellStyle name="annee semestre 4 2 2 3 2 2 2 2 2 2 2 2 2 2 4 2 2" xfId="34904" xr:uid="{00000000-0005-0000-0000-0000A8730000}"/>
    <cellStyle name="annee semestre 4 2 2 3 2 2 2 2 2 2 2 2 2 2 4 3" xfId="28454" xr:uid="{00000000-0005-0000-0000-0000A9730000}"/>
    <cellStyle name="annee semestre 4 2 2 3 2 2 2 2 2 2 2 2 2 2 5" xfId="22186" xr:uid="{00000000-0005-0000-0000-0000AA730000}"/>
    <cellStyle name="annee semestre 4 2 2 3 2 2 2 2 2 2 2 2 3" xfId="15043" xr:uid="{00000000-0005-0000-0000-0000AB730000}"/>
    <cellStyle name="annee semestre 4 2 2 3 2 2 2 2 2 2 2 2 3 2" xfId="19016" xr:uid="{00000000-0005-0000-0000-0000AC730000}"/>
    <cellStyle name="annee semestre 4 2 2 3 2 2 2 2 2 2 2 2 3 2 2" xfId="33363" xr:uid="{00000000-0005-0000-0000-0000AD730000}"/>
    <cellStyle name="annee semestre 4 2 2 3 2 2 2 2 2 2 2 2 3 3" xfId="21819" xr:uid="{00000000-0005-0000-0000-0000AE730000}"/>
    <cellStyle name="annee semestre 4 2 2 3 2 2 2 2 2 2 2 2 4" xfId="25576" xr:uid="{00000000-0005-0000-0000-0000AF730000}"/>
    <cellStyle name="annee semestre 4 2 2 3 2 2 2 2 2 2 2 3" xfId="1419" xr:uid="{00000000-0005-0000-0000-0000B0730000}"/>
    <cellStyle name="annee semestre 4 2 2 3 2 2 2 2 2 2 2 3 2" xfId="1741" xr:uid="{00000000-0005-0000-0000-0000B1730000}"/>
    <cellStyle name="annee semestre 4 2 2 3 2 2 2 2 2 2 2 3 2 2" xfId="2019" xr:uid="{00000000-0005-0000-0000-0000B2730000}"/>
    <cellStyle name="annee semestre 4 2 2 3 2 2 2 2 2 2 2 3 2 2 2" xfId="2143" xr:uid="{00000000-0005-0000-0000-0000B3730000}"/>
    <cellStyle name="annee semestre 4 2 2 3 2 2 2 2 2 2 2 3 2 2 2 2" xfId="2909" xr:uid="{00000000-0005-0000-0000-0000B4730000}"/>
    <cellStyle name="annee semestre 4 2 2 3 2 2 2 2 2 2 2 3 2 2 2 2 2" xfId="3805" xr:uid="{00000000-0005-0000-0000-0000B5730000}"/>
    <cellStyle name="annee semestre 4 2 2 3 2 2 2 2 2 2 2 3 2 2 2 2 2 2" xfId="3728" xr:uid="{00000000-0005-0000-0000-0000B6730000}"/>
    <cellStyle name="annee semestre 4 2 2 3 2 2 2 2 2 2 2 3 2 2 2 2 2 2 2" xfId="4967" xr:uid="{00000000-0005-0000-0000-0000B7730000}"/>
    <cellStyle name="annee semestre 4 2 2 3 2 2 2 2 2 2 2 3 2 2 2 2 2 2 2 2" xfId="6941" xr:uid="{00000000-0005-0000-0000-0000B8730000}"/>
    <cellStyle name="annee semestre 4 2 2 3 2 2 2 2 2 2 2 3 2 2 2 2 2 2 2 2 2" xfId="5917" xr:uid="{00000000-0005-0000-0000-0000B9730000}"/>
    <cellStyle name="annee semestre 4 2 2 3 2 2 2 2 2 2 2 3 2 2 2 2 2 2 2 2 2 2" xfId="7952" xr:uid="{00000000-0005-0000-0000-0000BA730000}"/>
    <cellStyle name="annee semestre 4 2 2 3 2 2 2 2 2 2 2 3 2 2 2 2 2 2 2 2 2 2 2" xfId="13507" xr:uid="{00000000-0005-0000-0000-0000BB730000}"/>
    <cellStyle name="annee semestre 4 2 2 3 2 2 2 2 2 2 2 3 2 2 2 2 2 2 2 2 2 2 2 2" xfId="8209" xr:uid="{00000000-0005-0000-0000-0000BC730000}"/>
    <cellStyle name="annee semestre 4 2 2 3 2 2 2 2 2 2 2 3 2 2 2 2 2 2 2 2 2 2 2 2 2" xfId="31833" xr:uid="{00000000-0005-0000-0000-0000BD730000}"/>
    <cellStyle name="annee semestre 4 2 2 3 2 2 2 2 2 2 2 3 2 2 2 2 2 2 2 2 2 2 2 3" xfId="27328" xr:uid="{00000000-0005-0000-0000-0000BE730000}"/>
    <cellStyle name="annee semestre 4 2 2 3 2 2 2 2 2 2 2 3 2 2 2 2 2 2 2 2 2 2 3" xfId="23424" xr:uid="{00000000-0005-0000-0000-0000BF730000}"/>
    <cellStyle name="annee semestre 4 2 2 3 2 2 2 2 2 2 2 3 2 2 2 2 2 2 2 2 2 3" xfId="18514" xr:uid="{00000000-0005-0000-0000-0000C0730000}"/>
    <cellStyle name="annee semestre 4 2 2 3 2 2 2 2 2 2 2 3 2 2 2 2 2 2 2 2 2 3 2" xfId="19877" xr:uid="{00000000-0005-0000-0000-0000C1730000}"/>
    <cellStyle name="annee semestre 4 2 2 3 2 2 2 2 2 2 2 3 2 2 2 2 2 2 2 2 2 3 2 2" xfId="36829" xr:uid="{00000000-0005-0000-0000-0000C2730000}"/>
    <cellStyle name="annee semestre 4 2 2 3 2 2 2 2 2 2 2 3 2 2 2 2 2 2 2 2 2 3 3" xfId="28663" xr:uid="{00000000-0005-0000-0000-0000C3730000}"/>
    <cellStyle name="annee semestre 4 2 2 3 2 2 2 2 2 2 2 3 2 2 2 2 2 2 2 2 2 4" xfId="29581" xr:uid="{00000000-0005-0000-0000-0000C4730000}"/>
    <cellStyle name="annee semestre 4 2 2 3 2 2 2 2 2 2 2 3 2 2 2 2 2 2 2 2 3" xfId="11099" xr:uid="{00000000-0005-0000-0000-0000C5730000}"/>
    <cellStyle name="annee semestre 4 2 2 3 2 2 2 2 2 2 2 3 2 2 2 2 2 2 2 2 3 2" xfId="12475" xr:uid="{00000000-0005-0000-0000-0000C6730000}"/>
    <cellStyle name="annee semestre 4 2 2 3 2 2 2 2 2 2 2 3 2 2 2 2 2 2 2 2 3 2 2" xfId="14651" xr:uid="{00000000-0005-0000-0000-0000C7730000}"/>
    <cellStyle name="annee semestre 4 2 2 3 2 2 2 2 2 2 2 3 2 2 2 2 2 2 2 2 3 2 2 2" xfId="9303" xr:uid="{00000000-0005-0000-0000-0000C8730000}"/>
    <cellStyle name="annee semestre 4 2 2 3 2 2 2 2 2 2 2 3 2 2 2 2 2 2 2 2 3 2 2 2 2" xfId="32977" xr:uid="{00000000-0005-0000-0000-0000C9730000}"/>
    <cellStyle name="annee semestre 4 2 2 3 2 2 2 2 2 2 2 3 2 2 2 2 2 2 2 2 3 2 2 3" xfId="21288" xr:uid="{00000000-0005-0000-0000-0000CA730000}"/>
    <cellStyle name="annee semestre 4 2 2 3 2 2 2 2 2 2 2 3 2 2 2 2 2 2 2 2 3 2 3" xfId="20678" xr:uid="{00000000-0005-0000-0000-0000CB730000}"/>
    <cellStyle name="annee semestre 4 2 2 3 2 2 2 2 2 2 2 3 2 2 2 2 2 2 2 2 3 3" xfId="15949" xr:uid="{00000000-0005-0000-0000-0000CC730000}"/>
    <cellStyle name="annee semestre 4 2 2 3 2 2 2 2 2 2 2 3 2 2 2 2 2 2 2 2 3 3 2" xfId="10299" xr:uid="{00000000-0005-0000-0000-0000CD730000}"/>
    <cellStyle name="annee semestre 4 2 2 3 2 2 2 2 2 2 2 3 2 2 2 2 2 2 2 2 3 3 2 2" xfId="34265" xr:uid="{00000000-0005-0000-0000-0000CE730000}"/>
    <cellStyle name="annee semestre 4 2 2 3 2 2 2 2 2 2 2 3 2 2 2 2 2 2 2 2 3 3 3" xfId="31380" xr:uid="{00000000-0005-0000-0000-0000CF730000}"/>
    <cellStyle name="annee semestre 4 2 2 3 2 2 2 2 2 2 2 3 2 2 2 2 2 2 2 2 3 4" xfId="21410" xr:uid="{00000000-0005-0000-0000-0000D0730000}"/>
    <cellStyle name="annee semestre 4 2 2 3 2 2 2 2 2 2 2 3 2 2 2 2 2 2 2 3" xfId="15038" xr:uid="{00000000-0005-0000-0000-0000D1730000}"/>
    <cellStyle name="annee semestre 4 2 2 3 2 2 2 2 2 2 2 3 2 2 2 2 2 2 2 3 2" xfId="13065" xr:uid="{00000000-0005-0000-0000-0000D2730000}"/>
    <cellStyle name="annee semestre 4 2 2 3 2 2 2 2 2 2 2 3 2 2 2 2 2 2 2 3 2 2" xfId="33358" xr:uid="{00000000-0005-0000-0000-0000D3730000}"/>
    <cellStyle name="annee semestre 4 2 2 3 2 2 2 2 2 2 2 3 2 2 2 2 2 2 2 3 3" xfId="26416" xr:uid="{00000000-0005-0000-0000-0000D4730000}"/>
    <cellStyle name="annee semestre 4 2 2 3 2 2 2 2 2 2 2 3 2 2 2 2 2 2 2 4" xfId="21999" xr:uid="{00000000-0005-0000-0000-0000D5730000}"/>
    <cellStyle name="annee semestre 4 2 2 3 2 2 2 2 2 2 2 3 2 2 2 2 2 3" xfId="16299" xr:uid="{00000000-0005-0000-0000-0000D6730000}"/>
    <cellStyle name="annee semestre 4 2 2 3 2 2 2 2 2 2 2 3 2 2 2 2 2 3 2" xfId="9149" xr:uid="{00000000-0005-0000-0000-0000D7730000}"/>
    <cellStyle name="annee semestre 4 2 2 3 2 2 2 2 2 2 2 3 2 2 2 2 2 3 2 2" xfId="34614" xr:uid="{00000000-0005-0000-0000-0000D8730000}"/>
    <cellStyle name="annee semestre 4 2 2 3 2 2 2 2 2 2 2 3 2 2 2 2 2 3 3" xfId="22132" xr:uid="{00000000-0005-0000-0000-0000D9730000}"/>
    <cellStyle name="annee semestre 4 2 2 3 2 2 2 2 2 2 2 3 2 2 2 2 2 4" xfId="24495" xr:uid="{00000000-0005-0000-0000-0000DA730000}"/>
    <cellStyle name="annee semestre 4 2 2 3 2 2 2 2 2 2 2 3 2 2 2 3" xfId="3391" xr:uid="{00000000-0005-0000-0000-0000DB730000}"/>
    <cellStyle name="annee semestre 4 2 2 3 2 2 2 2 2 2 2 3 2 2 2 3 2" xfId="4370" xr:uid="{00000000-0005-0000-0000-0000DC730000}"/>
    <cellStyle name="annee semestre 4 2 2 3 2 2 2 2 2 2 2 3 2 2 2 3 2 2" xfId="5116" xr:uid="{00000000-0005-0000-0000-0000DD730000}"/>
    <cellStyle name="annee semestre 4 2 2 3 2 2 2 2 2 2 2 3 2 2 2 3 2 2 2" xfId="7142" xr:uid="{00000000-0005-0000-0000-0000DE730000}"/>
    <cellStyle name="annee semestre 4 2 2 3 2 2 2 2 2 2 2 3 2 2 2 3 2 2 2 2" xfId="5278" xr:uid="{00000000-0005-0000-0000-0000DF730000}"/>
    <cellStyle name="annee semestre 4 2 2 3 2 2 2 2 2 2 2 3 2 2 2 3 2 2 2 2 2" xfId="8057" xr:uid="{00000000-0005-0000-0000-0000E0730000}"/>
    <cellStyle name="annee semestre 4 2 2 3 2 2 2 2 2 2 2 3 2 2 2 3 2 2 2 2 2 2" xfId="13709" xr:uid="{00000000-0005-0000-0000-0000E1730000}"/>
    <cellStyle name="annee semestre 4 2 2 3 2 2 2 2 2 2 2 3 2 2 2 3 2 2 2 2 2 2 2" xfId="11467" xr:uid="{00000000-0005-0000-0000-0000E2730000}"/>
    <cellStyle name="annee semestre 4 2 2 3 2 2 2 2 2 2 2 3 2 2 2 3 2 2 2 2 2 2 2 2" xfId="32035" xr:uid="{00000000-0005-0000-0000-0000E3730000}"/>
    <cellStyle name="annee semestre 4 2 2 3 2 2 2 2 2 2 2 3 2 2 2 3 2 2 2 2 2 2 3" xfId="22895" xr:uid="{00000000-0005-0000-0000-0000E4730000}"/>
    <cellStyle name="annee semestre 4 2 2 3 2 2 2 2 2 2 2 3 2 2 2 3 2 2 2 2 2 3" xfId="25523" xr:uid="{00000000-0005-0000-0000-0000E5730000}"/>
    <cellStyle name="annee semestre 4 2 2 3 2 2 2 2 2 2 2 3 2 2 2 3 2 2 2 2 3" xfId="17872" xr:uid="{00000000-0005-0000-0000-0000E6730000}"/>
    <cellStyle name="annee semestre 4 2 2 3 2 2 2 2 2 2 2 3 2 2 2 3 2 2 2 2 3 2" xfId="20505" xr:uid="{00000000-0005-0000-0000-0000E7730000}"/>
    <cellStyle name="annee semestre 4 2 2 3 2 2 2 2 2 2 2 3 2 2 2 3 2 2 2 2 3 2 2" xfId="36187" xr:uid="{00000000-0005-0000-0000-0000E8730000}"/>
    <cellStyle name="annee semestre 4 2 2 3 2 2 2 2 2 2 2 3 2 2 2 3 2 2 2 2 3 3" xfId="26666" xr:uid="{00000000-0005-0000-0000-0000E9730000}"/>
    <cellStyle name="annee semestre 4 2 2 3 2 2 2 2 2 2 2 3 2 2 2 3 2 2 2 2 4" xfId="21880" xr:uid="{00000000-0005-0000-0000-0000EA730000}"/>
    <cellStyle name="annee semestre 4 2 2 3 2 2 2 2 2 2 2 3 2 2 2 3 2 2 2 3" xfId="11204" xr:uid="{00000000-0005-0000-0000-0000EB730000}"/>
    <cellStyle name="annee semestre 4 2 2 3 2 2 2 2 2 2 2 3 2 2 2 3 2 2 2 3 2" xfId="12580" xr:uid="{00000000-0005-0000-0000-0000EC730000}"/>
    <cellStyle name="annee semestre 4 2 2 3 2 2 2 2 2 2 2 3 2 2 2 3 2 2 2 3 2 2" xfId="14756" xr:uid="{00000000-0005-0000-0000-0000ED730000}"/>
    <cellStyle name="annee semestre 4 2 2 3 2 2 2 2 2 2 2 3 2 2 2 3 2 2 2 3 2 2 2" xfId="18709" xr:uid="{00000000-0005-0000-0000-0000EE730000}"/>
    <cellStyle name="annee semestre 4 2 2 3 2 2 2 2 2 2 2 3 2 2 2 3 2 2 2 3 2 2 2 2" xfId="33082" xr:uid="{00000000-0005-0000-0000-0000EF730000}"/>
    <cellStyle name="annee semestre 4 2 2 3 2 2 2 2 2 2 2 3 2 2 2 3 2 2 2 3 2 2 3" xfId="23124" xr:uid="{00000000-0005-0000-0000-0000F0730000}"/>
    <cellStyle name="annee semestre 4 2 2 3 2 2 2 2 2 2 2 3 2 2 2 3 2 2 2 3 2 3" xfId="20621" xr:uid="{00000000-0005-0000-0000-0000F1730000}"/>
    <cellStyle name="annee semestre 4 2 2 3 2 2 2 2 2 2 2 3 2 2 2 3 2 2 2 3 3" xfId="15142" xr:uid="{00000000-0005-0000-0000-0000F2730000}"/>
    <cellStyle name="annee semestre 4 2 2 3 2 2 2 2 2 2 2 3 2 2 2 3 2 2 2 3 3 2" xfId="19647" xr:uid="{00000000-0005-0000-0000-0000F3730000}"/>
    <cellStyle name="annee semestre 4 2 2 3 2 2 2 2 2 2 2 3 2 2 2 3 2 2 2 3 3 2 2" xfId="33461" xr:uid="{00000000-0005-0000-0000-0000F4730000}"/>
    <cellStyle name="annee semestre 4 2 2 3 2 2 2 2 2 2 2 3 2 2 2 3 2 2 2 3 3 3" xfId="29643" xr:uid="{00000000-0005-0000-0000-0000F5730000}"/>
    <cellStyle name="annee semestre 4 2 2 3 2 2 2 2 2 2 2 3 2 2 2 3 2 2 2 3 4" xfId="23828" xr:uid="{00000000-0005-0000-0000-0000F6730000}"/>
    <cellStyle name="annee semestre 4 2 2 3 2 2 2 2 2 2 2 3 2 2 2 3 2 2 3" xfId="16681" xr:uid="{00000000-0005-0000-0000-0000F7730000}"/>
    <cellStyle name="annee semestre 4 2 2 3 2 2 2 2 2 2 2 3 2 2 2 3 2 2 3 2" xfId="12722" xr:uid="{00000000-0005-0000-0000-0000F8730000}"/>
    <cellStyle name="annee semestre 4 2 2 3 2 2 2 2 2 2 2 3 2 2 2 3 2 2 3 2 2" xfId="34996" xr:uid="{00000000-0005-0000-0000-0000F9730000}"/>
    <cellStyle name="annee semestre 4 2 2 3 2 2 2 2 2 2 2 3 2 2 2 3 2 2 3 3" xfId="21780" xr:uid="{00000000-0005-0000-0000-0000FA730000}"/>
    <cellStyle name="annee semestre 4 2 2 3 2 2 2 2 2 2 2 3 2 2 2 3 2 2 4" xfId="29209" xr:uid="{00000000-0005-0000-0000-0000FB730000}"/>
    <cellStyle name="annee semestre 4 2 2 3 2 2 2 2 2 2 2 3 2 2 2 3 3" xfId="16167" xr:uid="{00000000-0005-0000-0000-0000FC730000}"/>
    <cellStyle name="annee semestre 4 2 2 3 2 2 2 2 2 2 2 3 2 2 2 3 3 2" xfId="19847" xr:uid="{00000000-0005-0000-0000-0000FD730000}"/>
    <cellStyle name="annee semestre 4 2 2 3 2 2 2 2 2 2 2 3 2 2 2 3 3 2 2" xfId="34482" xr:uid="{00000000-0005-0000-0000-0000FE730000}"/>
    <cellStyle name="annee semestre 4 2 2 3 2 2 2 2 2 2 2 3 2 2 2 3 3 3" xfId="28166" xr:uid="{00000000-0005-0000-0000-0000FF730000}"/>
    <cellStyle name="annee semestre 4 2 2 3 2 2 2 2 2 2 2 3 2 2 2 3 4" xfId="22644" xr:uid="{00000000-0005-0000-0000-000000740000}"/>
    <cellStyle name="annee semestre 4 2 2 3 2 2 2 2 2 2 2 3 2 3" xfId="2642" xr:uid="{00000000-0005-0000-0000-000001740000}"/>
    <cellStyle name="annee semestre 4 2 2 3 2 2 2 2 2 2 2 3 2 3 2" xfId="2209" xr:uid="{00000000-0005-0000-0000-000002740000}"/>
    <cellStyle name="annee semestre 4 2 2 3 2 2 2 2 2 2 2 3 2 3 2 2" xfId="4184" xr:uid="{00000000-0005-0000-0000-000003740000}"/>
    <cellStyle name="annee semestre 4 2 2 3 2 2 2 2 2 2 2 3 2 3 2 2 2" xfId="4658" xr:uid="{00000000-0005-0000-0000-000004740000}"/>
    <cellStyle name="annee semestre 4 2 2 3 2 2 2 2 2 2 2 3 2 3 2 2 2 2" xfId="5705" xr:uid="{00000000-0005-0000-0000-000005740000}"/>
    <cellStyle name="annee semestre 4 2 2 3 2 2 2 2 2 2 2 3 2 3 2 2 2 2 2" xfId="6813" xr:uid="{00000000-0005-0000-0000-000006740000}"/>
    <cellStyle name="annee semestre 4 2 2 3 2 2 2 2 2 2 2 3 2 3 2 2 2 2 2 2" xfId="7007" xr:uid="{00000000-0005-0000-0000-000007740000}"/>
    <cellStyle name="annee semestre 4 2 2 3 2 2 2 2 2 2 2 3 2 3 2 2 2 2 2 2 2" xfId="7824" xr:uid="{00000000-0005-0000-0000-000008740000}"/>
    <cellStyle name="annee semestre 4 2 2 3 2 2 2 2 2 2 2 3 2 3 2 2 2 2 2 2 2 2" xfId="13982" xr:uid="{00000000-0005-0000-0000-000009740000}"/>
    <cellStyle name="annee semestre 4 2 2 3 2 2 2 2 2 2 2 3 2 3 2 2 2 2 2 2 2 2 2" xfId="11500" xr:uid="{00000000-0005-0000-0000-00000A740000}"/>
    <cellStyle name="annee semestre 4 2 2 3 2 2 2 2 2 2 2 3 2 3 2 2 2 2 2 2 2 2 2 2" xfId="32308" xr:uid="{00000000-0005-0000-0000-00000B740000}"/>
    <cellStyle name="annee semestre 4 2 2 3 2 2 2 2 2 2 2 3 2 3 2 2 2 2 2 2 2 2 3" xfId="31399" xr:uid="{00000000-0005-0000-0000-00000C740000}"/>
    <cellStyle name="annee semestre 4 2 2 3 2 2 2 2 2 2 2 3 2 3 2 2 2 2 2 2 2 3" xfId="26769" xr:uid="{00000000-0005-0000-0000-00000D740000}"/>
    <cellStyle name="annee semestre 4 2 2 3 2 2 2 2 2 2 2 3 2 3 2 2 2 2 2 2 3" xfId="15362" xr:uid="{00000000-0005-0000-0000-00000E740000}"/>
    <cellStyle name="annee semestre 4 2 2 3 2 2 2 2 2 2 2 3 2 3 2 2 2 2 2 2 3 2" xfId="18777" xr:uid="{00000000-0005-0000-0000-00000F740000}"/>
    <cellStyle name="annee semestre 4 2 2 3 2 2 2 2 2 2 2 3 2 3 2 2 2 2 2 2 3 2 2" xfId="33681" xr:uid="{00000000-0005-0000-0000-000010740000}"/>
    <cellStyle name="annee semestre 4 2 2 3 2 2 2 2 2 2 2 3 2 3 2 2 2 2 2 2 3 3" xfId="29081" xr:uid="{00000000-0005-0000-0000-000011740000}"/>
    <cellStyle name="annee semestre 4 2 2 3 2 2 2 2 2 2 2 3 2 3 2 2 2 2 2 2 4" xfId="24279" xr:uid="{00000000-0005-0000-0000-000012740000}"/>
    <cellStyle name="annee semestre 4 2 2 3 2 2 2 2 2 2 2 3 2 3 2 2 2 2 2 3" xfId="10971" xr:uid="{00000000-0005-0000-0000-000013740000}"/>
    <cellStyle name="annee semestre 4 2 2 3 2 2 2 2 2 2 2 3 2 3 2 2 2 2 2 3 2" xfId="11949" xr:uid="{00000000-0005-0000-0000-000014740000}"/>
    <cellStyle name="annee semestre 4 2 2 3 2 2 2 2 2 2 2 3 2 3 2 2 2 2 2 3 2 2" xfId="14277" xr:uid="{00000000-0005-0000-0000-000015740000}"/>
    <cellStyle name="annee semestre 4 2 2 3 2 2 2 2 2 2 2 3 2 3 2 2 2 2 2 3 2 2 2" xfId="8195" xr:uid="{00000000-0005-0000-0000-000016740000}"/>
    <cellStyle name="annee semestre 4 2 2 3 2 2 2 2 2 2 2 3 2 3 2 2 2 2 2 3 2 2 2 2" xfId="32603" xr:uid="{00000000-0005-0000-0000-000017740000}"/>
    <cellStyle name="annee semestre 4 2 2 3 2 2 2 2 2 2 2 3 2 3 2 2 2 2 2 3 2 2 3" xfId="24462" xr:uid="{00000000-0005-0000-0000-000018740000}"/>
    <cellStyle name="annee semestre 4 2 2 3 2 2 2 2 2 2 2 3 2 3 2 2 2 2 2 3 2 3" xfId="25012" xr:uid="{00000000-0005-0000-0000-000019740000}"/>
    <cellStyle name="annee semestre 4 2 2 3 2 2 2 2 2 2 2 3 2 3 2 2 2 2 2 3 3" xfId="18219" xr:uid="{00000000-0005-0000-0000-00001A740000}"/>
    <cellStyle name="annee semestre 4 2 2 3 2 2 2 2 2 2 2 3 2 3 2 2 2 2 2 3 3 2" xfId="19430" xr:uid="{00000000-0005-0000-0000-00001B740000}"/>
    <cellStyle name="annee semestre 4 2 2 3 2 2 2 2 2 2 2 3 2 3 2 2 2 2 2 3 3 2 2" xfId="36534" xr:uid="{00000000-0005-0000-0000-00001C740000}"/>
    <cellStyle name="annee semestre 4 2 2 3 2 2 2 2 2 2 2 3 2 3 2 2 2 2 2 3 3 3" xfId="27580" xr:uid="{00000000-0005-0000-0000-00001D740000}"/>
    <cellStyle name="annee semestre 4 2 2 3 2 2 2 2 2 2 2 3 2 3 2 2 2 2 2 3 4" xfId="27527" xr:uid="{00000000-0005-0000-0000-00001E740000}"/>
    <cellStyle name="annee semestre 4 2 2 3 2 2 2 2 2 2 2 3 2 3 2 2 2 2 3" xfId="16150" xr:uid="{00000000-0005-0000-0000-00001F740000}"/>
    <cellStyle name="annee semestre 4 2 2 3 2 2 2 2 2 2 2 3 2 3 2 2 2 2 3 2" xfId="9274" xr:uid="{00000000-0005-0000-0000-000020740000}"/>
    <cellStyle name="annee semestre 4 2 2 3 2 2 2 2 2 2 2 3 2 3 2 2 2 2 3 2 2" xfId="34465" xr:uid="{00000000-0005-0000-0000-000021740000}"/>
    <cellStyle name="annee semestre 4 2 2 3 2 2 2 2 2 2 2 3 2 3 2 2 2 2 3 3" xfId="24037" xr:uid="{00000000-0005-0000-0000-000022740000}"/>
    <cellStyle name="annee semestre 4 2 2 3 2 2 2 2 2 2 2 3 2 3 2 2 2 2 4" xfId="21316" xr:uid="{00000000-0005-0000-0000-000023740000}"/>
    <cellStyle name="annee semestre 4 2 2 3 2 2 2 2 2 2 2 3 2 3 2 2 3" xfId="17702" xr:uid="{00000000-0005-0000-0000-000024740000}"/>
    <cellStyle name="annee semestre 4 2 2 3 2 2 2 2 2 2 2 3 2 3 2 2 3 2" xfId="8711" xr:uid="{00000000-0005-0000-0000-000025740000}"/>
    <cellStyle name="annee semestre 4 2 2 3 2 2 2 2 2 2 2 3 2 3 2 2 3 2 2" xfId="36017" xr:uid="{00000000-0005-0000-0000-000026740000}"/>
    <cellStyle name="annee semestre 4 2 2 3 2 2 2 2 2 2 2 3 2 3 2 2 3 3" xfId="28575" xr:uid="{00000000-0005-0000-0000-000027740000}"/>
    <cellStyle name="annee semestre 4 2 2 3 2 2 2 2 2 2 2 3 2 3 2 2 4" xfId="27102" xr:uid="{00000000-0005-0000-0000-000028740000}"/>
    <cellStyle name="annee semestre 4 2 2 3 2 2 2 2 2 2 2 3 2 3 3" xfId="3056" xr:uid="{00000000-0005-0000-0000-000029740000}"/>
    <cellStyle name="annee semestre 4 2 2 3 2 2 2 2 2 2 2 3 2 3 3 2" xfId="3781" xr:uid="{00000000-0005-0000-0000-00002A740000}"/>
    <cellStyle name="annee semestre 4 2 2 3 2 2 2 2 2 2 2 3 2 3 3 2 2" xfId="5264" xr:uid="{00000000-0005-0000-0000-00002B740000}"/>
    <cellStyle name="annee semestre 4 2 2 3 2 2 2 2 2 2 2 3 2 3 3 2 2 2" xfId="6506" xr:uid="{00000000-0005-0000-0000-00002C740000}"/>
    <cellStyle name="annee semestre 4 2 2 3 2 2 2 2 2 2 2 3 2 3 3 2 2 2 2" xfId="7231" xr:uid="{00000000-0005-0000-0000-00002D740000}"/>
    <cellStyle name="annee semestre 4 2 2 3 2 2 2 2 2 2 2 3 2 3 3 2 2 2 2 2" xfId="7517" xr:uid="{00000000-0005-0000-0000-00002E740000}"/>
    <cellStyle name="annee semestre 4 2 2 3 2 2 2 2 2 2 2 3 2 3 3 2 2 2 2 2 2" xfId="13412" xr:uid="{00000000-0005-0000-0000-00002F740000}"/>
    <cellStyle name="annee semestre 4 2 2 3 2 2 2 2 2 2 2 3 2 3 3 2 2 2 2 2 2 2" xfId="8704" xr:uid="{00000000-0005-0000-0000-000030740000}"/>
    <cellStyle name="annee semestre 4 2 2 3 2 2 2 2 2 2 2 3 2 3 3 2 2 2 2 2 2 2 2" xfId="31738" xr:uid="{00000000-0005-0000-0000-000031740000}"/>
    <cellStyle name="annee semestre 4 2 2 3 2 2 2 2 2 2 2 3 2 3 3 2 2 2 2 2 2 3" xfId="28665" xr:uid="{00000000-0005-0000-0000-000032740000}"/>
    <cellStyle name="annee semestre 4 2 2 3 2 2 2 2 2 2 2 3 2 3 3 2 2 2 2 2 3" xfId="26642" xr:uid="{00000000-0005-0000-0000-000033740000}"/>
    <cellStyle name="annee semestre 4 2 2 3 2 2 2 2 2 2 2 3 2 3 3 2 2 2 2 3" xfId="16568" xr:uid="{00000000-0005-0000-0000-000034740000}"/>
    <cellStyle name="annee semestre 4 2 2 3 2 2 2 2 2 2 2 3 2 3 3 2 2 2 2 3 2" xfId="11524" xr:uid="{00000000-0005-0000-0000-000035740000}"/>
    <cellStyle name="annee semestre 4 2 2 3 2 2 2 2 2 2 2 3 2 3 3 2 2 2 2 3 2 2" xfId="34883" xr:uid="{00000000-0005-0000-0000-000036740000}"/>
    <cellStyle name="annee semestre 4 2 2 3 2 2 2 2 2 2 2 3 2 3 3 2 2 2 2 3 3" xfId="21330" xr:uid="{00000000-0005-0000-0000-000037740000}"/>
    <cellStyle name="annee semestre 4 2 2 3 2 2 2 2 2 2 2 3 2 3 3 2 2 2 2 4" xfId="27846" xr:uid="{00000000-0005-0000-0000-000038740000}"/>
    <cellStyle name="annee semestre 4 2 2 3 2 2 2 2 2 2 2 3 2 3 3 2 2 2 3" xfId="10664" xr:uid="{00000000-0005-0000-0000-000039740000}"/>
    <cellStyle name="annee semestre 4 2 2 3 2 2 2 2 2 2 2 3 2 3 3 2 2 2 3 2" xfId="12153" xr:uid="{00000000-0005-0000-0000-00003A740000}"/>
    <cellStyle name="annee semestre 4 2 2 3 2 2 2 2 2 2 2 3 2 3 3 2 2 2 3 2 2" xfId="13378" xr:uid="{00000000-0005-0000-0000-00003B740000}"/>
    <cellStyle name="annee semestre 4 2 2 3 2 2 2 2 2 2 2 3 2 3 3 2 2 2 3 2 2 2" xfId="9592" xr:uid="{00000000-0005-0000-0000-00003C740000}"/>
    <cellStyle name="annee semestre 4 2 2 3 2 2 2 2 2 2 2 3 2 3 3 2 2 2 3 2 2 2 2" xfId="31704" xr:uid="{00000000-0005-0000-0000-00003D740000}"/>
    <cellStyle name="annee semestre 4 2 2 3 2 2 2 2 2 2 2 3 2 3 3 2 2 2 3 2 2 3" xfId="26711" xr:uid="{00000000-0005-0000-0000-00003E740000}"/>
    <cellStyle name="annee semestre 4 2 2 3 2 2 2 2 2 2 2 3 2 3 3 2 2 2 3 2 3" xfId="26078" xr:uid="{00000000-0005-0000-0000-00003F740000}"/>
    <cellStyle name="annee semestre 4 2 2 3 2 2 2 2 2 2 2 3 2 3 3 2 2 2 3 3" xfId="17201" xr:uid="{00000000-0005-0000-0000-000040740000}"/>
    <cellStyle name="annee semestre 4 2 2 3 2 2 2 2 2 2 2 3 2 3 3 2 2 2 3 3 2" xfId="13158" xr:uid="{00000000-0005-0000-0000-000041740000}"/>
    <cellStyle name="annee semestre 4 2 2 3 2 2 2 2 2 2 2 3 2 3 3 2 2 2 3 3 2 2" xfId="35516" xr:uid="{00000000-0005-0000-0000-000042740000}"/>
    <cellStyle name="annee semestre 4 2 2 3 2 2 2 2 2 2 2 3 2 3 3 2 2 2 3 3 3" xfId="30990" xr:uid="{00000000-0005-0000-0000-000043740000}"/>
    <cellStyle name="annee semestre 4 2 2 3 2 2 2 2 2 2 2 3 2 3 3 2 2 2 3 4" xfId="25501" xr:uid="{00000000-0005-0000-0000-000044740000}"/>
    <cellStyle name="annee semestre 4 2 2 3 2 2 2 2 2 2 2 3 2 3 3 2 2 3" xfId="17549" xr:uid="{00000000-0005-0000-0000-000045740000}"/>
    <cellStyle name="annee semestre 4 2 2 3 2 2 2 2 2 2 2 3 2 3 3 2 2 3 2" xfId="9600" xr:uid="{00000000-0005-0000-0000-000046740000}"/>
    <cellStyle name="annee semestre 4 2 2 3 2 2 2 2 2 2 2 3 2 3 3 2 2 3 2 2" xfId="35864" xr:uid="{00000000-0005-0000-0000-000047740000}"/>
    <cellStyle name="annee semestre 4 2 2 3 2 2 2 2 2 2 2 3 2 3 3 2 2 3 3" xfId="29509" xr:uid="{00000000-0005-0000-0000-000048740000}"/>
    <cellStyle name="annee semestre 4 2 2 3 2 2 2 2 2 2 2 3 2 3 3 2 2 4" xfId="26261" xr:uid="{00000000-0005-0000-0000-000049740000}"/>
    <cellStyle name="annee semestre 4 2 2 3 2 2 2 2 2 2 2 3 2 3 3 3" xfId="15498" xr:uid="{00000000-0005-0000-0000-00004A740000}"/>
    <cellStyle name="annee semestre 4 2 2 3 2 2 2 2 2 2 2 3 2 3 3 3 2" xfId="20120" xr:uid="{00000000-0005-0000-0000-00004B740000}"/>
    <cellStyle name="annee semestre 4 2 2 3 2 2 2 2 2 2 2 3 2 3 3 3 2 2" xfId="33817" xr:uid="{00000000-0005-0000-0000-00004C740000}"/>
    <cellStyle name="annee semestre 4 2 2 3 2 2 2 2 2 2 2 3 2 3 3 3 3" xfId="29306" xr:uid="{00000000-0005-0000-0000-00004D740000}"/>
    <cellStyle name="annee semestre 4 2 2 3 2 2 2 2 2 2 2 3 2 3 3 4" xfId="24043" xr:uid="{00000000-0005-0000-0000-00004E740000}"/>
    <cellStyle name="annee semestre 4 2 2 3 2 2 2 2 2 2 2 3 2 4" xfId="18450" xr:uid="{00000000-0005-0000-0000-00004F740000}"/>
    <cellStyle name="annee semestre 4 2 2 3 2 2 2 2 2 2 2 3 2 4 2" xfId="11318" xr:uid="{00000000-0005-0000-0000-000050740000}"/>
    <cellStyle name="annee semestre 4 2 2 3 2 2 2 2 2 2 2 3 2 4 2 2" xfId="36765" xr:uid="{00000000-0005-0000-0000-000051740000}"/>
    <cellStyle name="annee semestre 4 2 2 3 2 2 2 2 2 2 2 3 2 4 3" xfId="24311" xr:uid="{00000000-0005-0000-0000-000052740000}"/>
    <cellStyle name="annee semestre 4 2 2 3 2 2 2 2 2 2 2 3 2 5" xfId="28749" xr:uid="{00000000-0005-0000-0000-000053740000}"/>
    <cellStyle name="annee semestre 4 2 2 3 2 2 2 2 2 2 2 4" xfId="14860" xr:uid="{00000000-0005-0000-0000-000054740000}"/>
    <cellStyle name="annee semestre 4 2 2 3 2 2 2 2 2 2 2 4 2" xfId="12973" xr:uid="{00000000-0005-0000-0000-000055740000}"/>
    <cellStyle name="annee semestre 4 2 2 3 2 2 2 2 2 2 2 4 2 2" xfId="33182" xr:uid="{00000000-0005-0000-0000-000056740000}"/>
    <cellStyle name="annee semestre 4 2 2 3 2 2 2 2 2 2 2 4 3" xfId="21415" xr:uid="{00000000-0005-0000-0000-000057740000}"/>
    <cellStyle name="annee semestre 4 2 2 3 2 2 2 2 2 2 2 5" xfId="20926" xr:uid="{00000000-0005-0000-0000-000058740000}"/>
    <cellStyle name="annee semestre 4 2 2 3 2 2 2 2 2 3" xfId="15131" xr:uid="{00000000-0005-0000-0000-000059740000}"/>
    <cellStyle name="annee semestre 4 2 2 3 2 2 2 2 2 3 2" xfId="9255" xr:uid="{00000000-0005-0000-0000-00005A740000}"/>
    <cellStyle name="annee semestre 4 2 2 3 2 2 2 2 2 3 2 2" xfId="33451" xr:uid="{00000000-0005-0000-0000-00005B740000}"/>
    <cellStyle name="annee semestre 4 2 2 3 2 2 2 2 2 3 3" xfId="28716" xr:uid="{00000000-0005-0000-0000-00005C740000}"/>
    <cellStyle name="annee semestre 4 2 2 3 2 2 2 2 2 4" xfId="29338" xr:uid="{00000000-0005-0000-0000-00005D740000}"/>
    <cellStyle name="annee semestre 4 2 2 3 2 2 2 3" xfId="699" xr:uid="{00000000-0005-0000-0000-00005E740000}"/>
    <cellStyle name="annee semestre 4 2 2 3 2 2 2 3 2" xfId="908" xr:uid="{00000000-0005-0000-0000-00005F740000}"/>
    <cellStyle name="annee semestre 4 2 2 3 2 2 2 3 2 2" xfId="1094" xr:uid="{00000000-0005-0000-0000-000060740000}"/>
    <cellStyle name="annee semestre 4 2 2 3 2 2 2 3 2 2 2" xfId="1315" xr:uid="{00000000-0005-0000-0000-000061740000}"/>
    <cellStyle name="annee semestre 4 2 2 3 2 2 2 3 2 2 2 2" xfId="1286" xr:uid="{00000000-0005-0000-0000-000062740000}"/>
    <cellStyle name="annee semestre 4 2 2 3 2 2 2 3 2 2 2 2 2" xfId="1671" xr:uid="{00000000-0005-0000-0000-000063740000}"/>
    <cellStyle name="annee semestre 4 2 2 3 2 2 2 3 2 2 2 2 2 2" xfId="1949" xr:uid="{00000000-0005-0000-0000-000064740000}"/>
    <cellStyle name="annee semestre 4 2 2 3 2 2 2 3 2 2 2 2 2 2 2" xfId="2106" xr:uid="{00000000-0005-0000-0000-000065740000}"/>
    <cellStyle name="annee semestre 4 2 2 3 2 2 2 3 2 2 2 2 2 2 2 2" xfId="2839" xr:uid="{00000000-0005-0000-0000-000066740000}"/>
    <cellStyle name="annee semestre 4 2 2 3 2 2 2 3 2 2 2 2 2 2 2 2 2" xfId="4190" xr:uid="{00000000-0005-0000-0000-000067740000}"/>
    <cellStyle name="annee semestre 4 2 2 3 2 2 2 3 2 2 2 2 2 2 2 2 2 2" xfId="4664" xr:uid="{00000000-0005-0000-0000-000068740000}"/>
    <cellStyle name="annee semestre 4 2 2 3 2 2 2 3 2 2 2 2 2 2 2 2 2 2 2" xfId="5724" xr:uid="{00000000-0005-0000-0000-000069740000}"/>
    <cellStyle name="annee semestre 4 2 2 3 2 2 2 3 2 2 2 2 2 2 2 2 2 2 2 2" xfId="6535" xr:uid="{00000000-0005-0000-0000-00006A740000}"/>
    <cellStyle name="annee semestre 4 2 2 3 2 2 2 3 2 2 2 2 2 2 2 2 2 2 2 2 2" xfId="5983" xr:uid="{00000000-0005-0000-0000-00006B740000}"/>
    <cellStyle name="annee semestre 4 2 2 3 2 2 2 3 2 2 2 2 2 2 2 2 2 2 2 2 2 2" xfId="7546" xr:uid="{00000000-0005-0000-0000-00006C740000}"/>
    <cellStyle name="annee semestre 4 2 2 3 2 2 2 3 2 2 2 2 2 2 2 2 2 2 2 2 2 2 2" xfId="13278" xr:uid="{00000000-0005-0000-0000-00006D740000}"/>
    <cellStyle name="annee semestre 4 2 2 3 2 2 2 3 2 2 2 2 2 2 2 2 2 2 2 2 2 2 2 2" xfId="9735" xr:uid="{00000000-0005-0000-0000-00006E740000}"/>
    <cellStyle name="annee semestre 4 2 2 3 2 2 2 3 2 2 2 2 2 2 2 2 2 2 2 2 2 2 2 2 2" xfId="31604" xr:uid="{00000000-0005-0000-0000-00006F740000}"/>
    <cellStyle name="annee semestre 4 2 2 3 2 2 2 3 2 2 2 2 2 2 2 2 2 2 2 2 2 2 2 3" xfId="30988" xr:uid="{00000000-0005-0000-0000-000070740000}"/>
    <cellStyle name="annee semestre 4 2 2 3 2 2 2 3 2 2 2 2 2 2 2 2 2 2 2 2 2 2 3" xfId="24012" xr:uid="{00000000-0005-0000-0000-000071740000}"/>
    <cellStyle name="annee semestre 4 2 2 3 2 2 2 3 2 2 2 2 2 2 2 2 2 2 2 2 2 3" xfId="16688" xr:uid="{00000000-0005-0000-0000-000072740000}"/>
    <cellStyle name="annee semestre 4 2 2 3 2 2 2 3 2 2 2 2 2 2 2 2 2 2 2 2 2 3 2" xfId="10427" xr:uid="{00000000-0005-0000-0000-000073740000}"/>
    <cellStyle name="annee semestre 4 2 2 3 2 2 2 3 2 2 2 2 2 2 2 2 2 2 2 2 2 3 2 2" xfId="35003" xr:uid="{00000000-0005-0000-0000-000074740000}"/>
    <cellStyle name="annee semestre 4 2 2 3 2 2 2 3 2 2 2 2 2 2 2 2 2 2 2 2 2 3 3" xfId="24477" xr:uid="{00000000-0005-0000-0000-000075740000}"/>
    <cellStyle name="annee semestre 4 2 2 3 2 2 2 3 2 2 2 2 2 2 2 2 2 2 2 2 2 4" xfId="27286" xr:uid="{00000000-0005-0000-0000-000076740000}"/>
    <cellStyle name="annee semestre 4 2 2 3 2 2 2 3 2 2 2 2 2 2 2 2 2 2 2 2 3" xfId="10693" xr:uid="{00000000-0005-0000-0000-000077740000}"/>
    <cellStyle name="annee semestre 4 2 2 3 2 2 2 3 2 2 2 2 2 2 2 2 2 2 2 2 3 2" xfId="12077" xr:uid="{00000000-0005-0000-0000-000078740000}"/>
    <cellStyle name="annee semestre 4 2 2 3 2 2 2 3 2 2 2 2 2 2 2 2 2 2 2 2 3 2 2" xfId="13428" xr:uid="{00000000-0005-0000-0000-000079740000}"/>
    <cellStyle name="annee semestre 4 2 2 3 2 2 2 3 2 2 2 2 2 2 2 2 2 2 2 2 3 2 2 2" xfId="8182" xr:uid="{00000000-0005-0000-0000-00007A740000}"/>
    <cellStyle name="annee semestre 4 2 2 3 2 2 2 3 2 2 2 2 2 2 2 2 2 2 2 2 3 2 2 2 2" xfId="31754" xr:uid="{00000000-0005-0000-0000-00007B740000}"/>
    <cellStyle name="annee semestre 4 2 2 3 2 2 2 3 2 2 2 2 2 2 2 2 2 2 2 2 3 2 2 3" xfId="21260" xr:uid="{00000000-0005-0000-0000-00007C740000}"/>
    <cellStyle name="annee semestre 4 2 2 3 2 2 2 3 2 2 2 2 2 2 2 2 2 2 2 2 3 2 3" xfId="31164" xr:uid="{00000000-0005-0000-0000-00007D740000}"/>
    <cellStyle name="annee semestre 4 2 2 3 2 2 2 3 2 2 2 2 2 2 2 2 2 2 2 2 3 3" xfId="16142" xr:uid="{00000000-0005-0000-0000-00007E740000}"/>
    <cellStyle name="annee semestre 4 2 2 3 2 2 2 3 2 2 2 2 2 2 2 2 2 2 2 2 3 3 2" xfId="19552" xr:uid="{00000000-0005-0000-0000-00007F740000}"/>
    <cellStyle name="annee semestre 4 2 2 3 2 2 2 3 2 2 2 2 2 2 2 2 2 2 2 2 3 3 2 2" xfId="34457" xr:uid="{00000000-0005-0000-0000-000080740000}"/>
    <cellStyle name="annee semestre 4 2 2 3 2 2 2 3 2 2 2 2 2 2 2 2 2 2 2 2 3 3 3" xfId="30176" xr:uid="{00000000-0005-0000-0000-000081740000}"/>
    <cellStyle name="annee semestre 4 2 2 3 2 2 2 3 2 2 2 2 2 2 2 2 2 2 2 2 3 4" xfId="28747" xr:uid="{00000000-0005-0000-0000-000082740000}"/>
    <cellStyle name="annee semestre 4 2 2 3 2 2 2 3 2 2 2 2 2 2 2 2 2 2 2 3" xfId="15736" xr:uid="{00000000-0005-0000-0000-000083740000}"/>
    <cellStyle name="annee semestre 4 2 2 3 2 2 2 3 2 2 2 2 2 2 2 2 2 2 2 3 2" xfId="8939" xr:uid="{00000000-0005-0000-0000-000084740000}"/>
    <cellStyle name="annee semestre 4 2 2 3 2 2 2 3 2 2 2 2 2 2 2 2 2 2 2 3 2 2" xfId="34052" xr:uid="{00000000-0005-0000-0000-000085740000}"/>
    <cellStyle name="annee semestre 4 2 2 3 2 2 2 3 2 2 2 2 2 2 2 2 2 2 2 3 3" xfId="29786" xr:uid="{00000000-0005-0000-0000-000086740000}"/>
    <cellStyle name="annee semestre 4 2 2 3 2 2 2 3 2 2 2 2 2 2 2 2 2 2 2 4" xfId="27967" xr:uid="{00000000-0005-0000-0000-000087740000}"/>
    <cellStyle name="annee semestre 4 2 2 3 2 2 2 3 2 2 2 2 2 2 2 2 2 3" xfId="15334" xr:uid="{00000000-0005-0000-0000-000088740000}"/>
    <cellStyle name="annee semestre 4 2 2 3 2 2 2 3 2 2 2 2 2 2 2 2 2 3 2" xfId="20307" xr:uid="{00000000-0005-0000-0000-000089740000}"/>
    <cellStyle name="annee semestre 4 2 2 3 2 2 2 3 2 2 2 2 2 2 2 2 2 3 2 2" xfId="33653" xr:uid="{00000000-0005-0000-0000-00008A740000}"/>
    <cellStyle name="annee semestre 4 2 2 3 2 2 2 3 2 2 2 2 2 2 2 2 2 3 3" xfId="24420" xr:uid="{00000000-0005-0000-0000-00008B740000}"/>
    <cellStyle name="annee semestre 4 2 2 3 2 2 2 3 2 2 2 2 2 2 2 2 2 4" xfId="22976" xr:uid="{00000000-0005-0000-0000-00008C740000}"/>
    <cellStyle name="annee semestre 4 2 2 3 2 2 2 3 2 2 2 2 2 2 2 3" xfId="3321" xr:uid="{00000000-0005-0000-0000-00008D740000}"/>
    <cellStyle name="annee semestre 4 2 2 3 2 2 2 3 2 2 2 2 2 2 2 3 2" xfId="3669" xr:uid="{00000000-0005-0000-0000-00008E740000}"/>
    <cellStyle name="annee semestre 4 2 2 3 2 2 2 3 2 2 2 2 2 2 2 3 2 2" xfId="5207" xr:uid="{00000000-0005-0000-0000-00008F740000}"/>
    <cellStyle name="annee semestre 4 2 2 3 2 2 2 3 2 2 2 2 2 2 2 3 2 2 2" xfId="6854" xr:uid="{00000000-0005-0000-0000-000090740000}"/>
    <cellStyle name="annee semestre 4 2 2 3 2 2 2 3 2 2 2 2 2 2 2 3 2 2 2 2" xfId="6126" xr:uid="{00000000-0005-0000-0000-000091740000}"/>
    <cellStyle name="annee semestre 4 2 2 3 2 2 2 3 2 2 2 2 2 2 2 3 2 2 2 2 2" xfId="7865" xr:uid="{00000000-0005-0000-0000-000092740000}"/>
    <cellStyle name="annee semestre 4 2 2 3 2 2 2 3 2 2 2 2 2 2 2 3 2 2 2 2 2 2" xfId="14090" xr:uid="{00000000-0005-0000-0000-000093740000}"/>
    <cellStyle name="annee semestre 4 2 2 3 2 2 2 3 2 2 2 2 2 2 2 3 2 2 2 2 2 2 2" xfId="8780" xr:uid="{00000000-0005-0000-0000-000094740000}"/>
    <cellStyle name="annee semestre 4 2 2 3 2 2 2 3 2 2 2 2 2 2 2 3 2 2 2 2 2 2 2 2" xfId="32416" xr:uid="{00000000-0005-0000-0000-000095740000}"/>
    <cellStyle name="annee semestre 4 2 2 3 2 2 2 3 2 2 2 2 2 2 2 3 2 2 2 2 2 2 3" xfId="25132" xr:uid="{00000000-0005-0000-0000-000096740000}"/>
    <cellStyle name="annee semestre 4 2 2 3 2 2 2 3 2 2 2 2 2 2 2 3 2 2 2 2 2 3" xfId="30700" xr:uid="{00000000-0005-0000-0000-000097740000}"/>
    <cellStyle name="annee semestre 4 2 2 3 2 2 2 3 2 2 2 2 2 2 2 3 2 2 2 2 3" xfId="15885" xr:uid="{00000000-0005-0000-0000-000098740000}"/>
    <cellStyle name="annee semestre 4 2 2 3 2 2 2 3 2 2 2 2 2 2 2 3 2 2 2 2 3 2" xfId="8759" xr:uid="{00000000-0005-0000-0000-000099740000}"/>
    <cellStyle name="annee semestre 4 2 2 3 2 2 2 3 2 2 2 2 2 2 2 3 2 2 2 2 3 2 2" xfId="34201" xr:uid="{00000000-0005-0000-0000-00009A740000}"/>
    <cellStyle name="annee semestre 4 2 2 3 2 2 2 3 2 2 2 2 2 2 2 3 2 2 2 2 3 3" xfId="23758" xr:uid="{00000000-0005-0000-0000-00009B740000}"/>
    <cellStyle name="annee semestre 4 2 2 3 2 2 2 3 2 2 2 2 2 2 2 3 2 2 2 2 4" xfId="23145" xr:uid="{00000000-0005-0000-0000-00009C740000}"/>
    <cellStyle name="annee semestre 4 2 2 3 2 2 2 3 2 2 2 2 2 2 2 3 2 2 2 3" xfId="11012" xr:uid="{00000000-0005-0000-0000-00009D740000}"/>
    <cellStyle name="annee semestre 4 2 2 3 2 2 2 3 2 2 2 2 2 2 2 3 2 2 2 3 2" xfId="12299" xr:uid="{00000000-0005-0000-0000-00009E740000}"/>
    <cellStyle name="annee semestre 4 2 2 3 2 2 2 3 2 2 2 2 2 2 2 3 2 2 2 3 2 2" xfId="14475" xr:uid="{00000000-0005-0000-0000-00009F740000}"/>
    <cellStyle name="annee semestre 4 2 2 3 2 2 2 3 2 2 2 2 2 2 2 3 2 2 2 3 2 2 2" xfId="11788" xr:uid="{00000000-0005-0000-0000-0000A0740000}"/>
    <cellStyle name="annee semestre 4 2 2 3 2 2 2 3 2 2 2 2 2 2 2 3 2 2 2 3 2 2 2 2" xfId="32801" xr:uid="{00000000-0005-0000-0000-0000A1740000}"/>
    <cellStyle name="annee semestre 4 2 2 3 2 2 2 3 2 2 2 2 2 2 2 3 2 2 2 3 2 2 3" xfId="28449" xr:uid="{00000000-0005-0000-0000-0000A2740000}"/>
    <cellStyle name="annee semestre 4 2 2 3 2 2 2 3 2 2 2 2 2 2 2 3 2 2 2 3 2 3" xfId="31292" xr:uid="{00000000-0005-0000-0000-0000A3740000}"/>
    <cellStyle name="annee semestre 4 2 2 3 2 2 2 3 2 2 2 2 2 2 2 3 2 2 2 3 3" xfId="16699" xr:uid="{00000000-0005-0000-0000-0000A4740000}"/>
    <cellStyle name="annee semestre 4 2 2 3 2 2 2 3 2 2 2 2 2 2 2 3 2 2 2 3 3 2" xfId="19769" xr:uid="{00000000-0005-0000-0000-0000A5740000}"/>
    <cellStyle name="annee semestre 4 2 2 3 2 2 2 3 2 2 2 2 2 2 2 3 2 2 2 3 3 2 2" xfId="35014" xr:uid="{00000000-0005-0000-0000-0000A6740000}"/>
    <cellStyle name="annee semestre 4 2 2 3 2 2 2 3 2 2 2 2 2 2 2 3 2 2 2 3 3 3" xfId="25857" xr:uid="{00000000-0005-0000-0000-0000A7740000}"/>
    <cellStyle name="annee semestre 4 2 2 3 2 2 2 3 2 2 2 2 2 2 2 3 2 2 2 3 4" xfId="21625" xr:uid="{00000000-0005-0000-0000-0000A8740000}"/>
    <cellStyle name="annee semestre 4 2 2 3 2 2 2 3 2 2 2 2 2 2 2 3 2 2 3" xfId="15304" xr:uid="{00000000-0005-0000-0000-0000A9740000}"/>
    <cellStyle name="annee semestre 4 2 2 3 2 2 2 3 2 2 2 2 2 2 2 3 2 2 3 2" xfId="13053" xr:uid="{00000000-0005-0000-0000-0000AA740000}"/>
    <cellStyle name="annee semestre 4 2 2 3 2 2 2 3 2 2 2 2 2 2 2 3 2 2 3 2 2" xfId="33623" xr:uid="{00000000-0005-0000-0000-0000AB740000}"/>
    <cellStyle name="annee semestre 4 2 2 3 2 2 2 3 2 2 2 2 2 2 2 3 2 2 3 3" xfId="26205" xr:uid="{00000000-0005-0000-0000-0000AC740000}"/>
    <cellStyle name="annee semestre 4 2 2 3 2 2 2 3 2 2 2 2 2 2 2 3 2 2 4" xfId="20899" xr:uid="{00000000-0005-0000-0000-0000AD740000}"/>
    <cellStyle name="annee semestre 4 2 2 3 2 2 2 3 2 2 2 2 2 2 2 3 3" xfId="17245" xr:uid="{00000000-0005-0000-0000-0000AE740000}"/>
    <cellStyle name="annee semestre 4 2 2 3 2 2 2 3 2 2 2 2 2 2 2 3 3 2" xfId="9714" xr:uid="{00000000-0005-0000-0000-0000AF740000}"/>
    <cellStyle name="annee semestre 4 2 2 3 2 2 2 3 2 2 2 2 2 2 2 3 3 2 2" xfId="35560" xr:uid="{00000000-0005-0000-0000-0000B0740000}"/>
    <cellStyle name="annee semestre 4 2 2 3 2 2 2 3 2 2 2 2 2 2 2 3 3 3" xfId="26955" xr:uid="{00000000-0005-0000-0000-0000B1740000}"/>
    <cellStyle name="annee semestre 4 2 2 3 2 2 2 3 2 2 2 2 2 2 2 3 4" xfId="24052" xr:uid="{00000000-0005-0000-0000-0000B2740000}"/>
    <cellStyle name="annee semestre 4 2 2 3 2 2 2 3 2 2 2 2 2 3" xfId="2572" xr:uid="{00000000-0005-0000-0000-0000B3740000}"/>
    <cellStyle name="annee semestre 4 2 2 3 2 2 2 3 2 2 2 2 2 3 2" xfId="2382" xr:uid="{00000000-0005-0000-0000-0000B4740000}"/>
    <cellStyle name="annee semestre 4 2 2 3 2 2 2 3 2 2 2 2 2 3 2 2" xfId="4282" xr:uid="{00000000-0005-0000-0000-0000B5740000}"/>
    <cellStyle name="annee semestre 4 2 2 3 2 2 2 3 2 2 2 2 2 3 2 2 2" xfId="4756" xr:uid="{00000000-0005-0000-0000-0000B6740000}"/>
    <cellStyle name="annee semestre 4 2 2 3 2 2 2 3 2 2 2 2 2 3 2 2 2 2" xfId="5341" xr:uid="{00000000-0005-0000-0000-0000B7740000}"/>
    <cellStyle name="annee semestre 4 2 2 3 2 2 2 3 2 2 2 2 2 3 2 2 2 2 2" xfId="7076" xr:uid="{00000000-0005-0000-0000-0000B8740000}"/>
    <cellStyle name="annee semestre 4 2 2 3 2 2 2 3 2 2 2 2 2 3 2 2 2 2 2 2" xfId="5613" xr:uid="{00000000-0005-0000-0000-0000B9740000}"/>
    <cellStyle name="annee semestre 4 2 2 3 2 2 2 3 2 2 2 2 2 3 2 2 2 2 2 2 2" xfId="7991" xr:uid="{00000000-0005-0000-0000-0000BA740000}"/>
    <cellStyle name="annee semestre 4 2 2 3 2 2 2 3 2 2 2 2 2 3 2 2 2 2 2 2 2 2" xfId="14395" xr:uid="{00000000-0005-0000-0000-0000BB740000}"/>
    <cellStyle name="annee semestre 4 2 2 3 2 2 2 3 2 2 2 2 2 3 2 2 2 2 2 2 2 2 2" xfId="19174" xr:uid="{00000000-0005-0000-0000-0000BC740000}"/>
    <cellStyle name="annee semestre 4 2 2 3 2 2 2 3 2 2 2 2 2 3 2 2 2 2 2 2 2 2 2 2" xfId="32721" xr:uid="{00000000-0005-0000-0000-0000BD740000}"/>
    <cellStyle name="annee semestre 4 2 2 3 2 2 2 3 2 2 2 2 2 3 2 2 2 2 2 2 2 2 3" xfId="21422" xr:uid="{00000000-0005-0000-0000-0000BE740000}"/>
    <cellStyle name="annee semestre 4 2 2 3 2 2 2 3 2 2 2 2 2 3 2 2 2 2 2 2 2 3" xfId="26778" xr:uid="{00000000-0005-0000-0000-0000BF740000}"/>
    <cellStyle name="annee semestre 4 2 2 3 2 2 2 3 2 2 2 2 2 3 2 2 2 2 2 2 3" xfId="15203" xr:uid="{00000000-0005-0000-0000-0000C0740000}"/>
    <cellStyle name="annee semestre 4 2 2 3 2 2 2 3 2 2 2 2 2 3 2 2 2 2 2 2 3 2" xfId="10253" xr:uid="{00000000-0005-0000-0000-0000C1740000}"/>
    <cellStyle name="annee semestre 4 2 2 3 2 2 2 3 2 2 2 2 2 3 2 2 2 2 2 2 3 2 2" xfId="33522" xr:uid="{00000000-0005-0000-0000-0000C2740000}"/>
    <cellStyle name="annee semestre 4 2 2 3 2 2 2 3 2 2 2 2 2 3 2 2 2 2 2 2 3 3" xfId="28541" xr:uid="{00000000-0005-0000-0000-0000C3740000}"/>
    <cellStyle name="annee semestre 4 2 2 3 2 2 2 3 2 2 2 2 2 3 2 2 2 2 2 2 4" xfId="21204" xr:uid="{00000000-0005-0000-0000-0000C4740000}"/>
    <cellStyle name="annee semestre 4 2 2 3 2 2 2 3 2 2 2 2 2 3 2 2 2 2 2 3" xfId="11138" xr:uid="{00000000-0005-0000-0000-0000C5740000}"/>
    <cellStyle name="annee semestre 4 2 2 3 2 2 2 3 2 2 2 2 2 3 2 2 2 2 2 3 2" xfId="12514" xr:uid="{00000000-0005-0000-0000-0000C6740000}"/>
    <cellStyle name="annee semestre 4 2 2 3 2 2 2 3 2 2 2 2 2 3 2 2 2 2 2 3 2 2" xfId="14690" xr:uid="{00000000-0005-0000-0000-0000C7740000}"/>
    <cellStyle name="annee semestre 4 2 2 3 2 2 2 3 2 2 2 2 2 3 2 2 2 2 2 3 2 2 2" xfId="9150" xr:uid="{00000000-0005-0000-0000-0000C8740000}"/>
    <cellStyle name="annee semestre 4 2 2 3 2 2 2 3 2 2 2 2 2 3 2 2 2 2 2 3 2 2 2 2" xfId="33016" xr:uid="{00000000-0005-0000-0000-0000C9740000}"/>
    <cellStyle name="annee semestre 4 2 2 3 2 2 2 3 2 2 2 2 2 3 2 2 2 2 2 3 2 2 3" xfId="24915" xr:uid="{00000000-0005-0000-0000-0000CA740000}"/>
    <cellStyle name="annee semestre 4 2 2 3 2 2 2 3 2 2 2 2 2 3 2 2 2 2 2 3 2 3" xfId="22973" xr:uid="{00000000-0005-0000-0000-0000CB740000}"/>
    <cellStyle name="annee semestre 4 2 2 3 2 2 2 3 2 2 2 2 2 3 2 2 2 2 2 3 3" xfId="16636" xr:uid="{00000000-0005-0000-0000-0000CC740000}"/>
    <cellStyle name="annee semestre 4 2 2 3 2 2 2 3 2 2 2 2 2 3 2 2 2 2 2 3 3 2" xfId="20177" xr:uid="{00000000-0005-0000-0000-0000CD740000}"/>
    <cellStyle name="annee semestre 4 2 2 3 2 2 2 3 2 2 2 2 2 3 2 2 2 2 2 3 3 2 2" xfId="34951" xr:uid="{00000000-0005-0000-0000-0000CE740000}"/>
    <cellStyle name="annee semestre 4 2 2 3 2 2 2 3 2 2 2 2 2 3 2 2 2 2 2 3 3 3" xfId="28676" xr:uid="{00000000-0005-0000-0000-0000CF740000}"/>
    <cellStyle name="annee semestre 4 2 2 3 2 2 2 3 2 2 2 2 2 3 2 2 2 2 2 3 4" xfId="29139" xr:uid="{00000000-0005-0000-0000-0000D0740000}"/>
    <cellStyle name="annee semestre 4 2 2 3 2 2 2 3 2 2 2 2 2 3 2 2 2 2 3" xfId="17766" xr:uid="{00000000-0005-0000-0000-0000D1740000}"/>
    <cellStyle name="annee semestre 4 2 2 3 2 2 2 3 2 2 2 2 2 3 2 2 2 2 3 2" xfId="12637" xr:uid="{00000000-0005-0000-0000-0000D2740000}"/>
    <cellStyle name="annee semestre 4 2 2 3 2 2 2 3 2 2 2 2 2 3 2 2 2 2 3 2 2" xfId="36081" xr:uid="{00000000-0005-0000-0000-0000D3740000}"/>
    <cellStyle name="annee semestre 4 2 2 3 2 2 2 3 2 2 2 2 2 3 2 2 2 2 3 3" xfId="24449" xr:uid="{00000000-0005-0000-0000-0000D4740000}"/>
    <cellStyle name="annee semestre 4 2 2 3 2 2 2 3 2 2 2 2 2 3 2 2 2 2 4" xfId="27354" xr:uid="{00000000-0005-0000-0000-0000D5740000}"/>
    <cellStyle name="annee semestre 4 2 2 3 2 2 2 3 2 2 2 2 2 3 2 2 3" xfId="17282" xr:uid="{00000000-0005-0000-0000-0000D6740000}"/>
    <cellStyle name="annee semestre 4 2 2 3 2 2 2 3 2 2 2 2 2 3 2 2 3 2" xfId="10117" xr:uid="{00000000-0005-0000-0000-0000D7740000}"/>
    <cellStyle name="annee semestre 4 2 2 3 2 2 2 3 2 2 2 2 2 3 2 2 3 2 2" xfId="35597" xr:uid="{00000000-0005-0000-0000-0000D8740000}"/>
    <cellStyle name="annee semestre 4 2 2 3 2 2 2 3 2 2 2 2 2 3 2 2 3 3" xfId="23879" xr:uid="{00000000-0005-0000-0000-0000D9740000}"/>
    <cellStyle name="annee semestre 4 2 2 3 2 2 2 3 2 2 2 2 2 3 2 2 4" xfId="23506" xr:uid="{00000000-0005-0000-0000-0000DA740000}"/>
    <cellStyle name="annee semestre 4 2 2 3 2 2 2 3 2 2 2 2 2 3 3" xfId="3090" xr:uid="{00000000-0005-0000-0000-0000DB740000}"/>
    <cellStyle name="annee semestre 4 2 2 3 2 2 2 3 2 2 2 2 2 3 3 2" xfId="3955" xr:uid="{00000000-0005-0000-0000-0000DC740000}"/>
    <cellStyle name="annee semestre 4 2 2 3 2 2 2 3 2 2 2 2 2 3 3 2 2" xfId="5742" xr:uid="{00000000-0005-0000-0000-0000DD740000}"/>
    <cellStyle name="annee semestre 4 2 2 3 2 2 2 3 2 2 2 2 2 3 3 2 2 2" xfId="6891" xr:uid="{00000000-0005-0000-0000-0000DE740000}"/>
    <cellStyle name="annee semestre 4 2 2 3 2 2 2 3 2 2 2 2 2 3 3 2 2 2 2" xfId="6235" xr:uid="{00000000-0005-0000-0000-0000DF740000}"/>
    <cellStyle name="annee semestre 4 2 2 3 2 2 2 3 2 2 2 2 2 3 3 2 2 2 2 2" xfId="7902" xr:uid="{00000000-0005-0000-0000-0000E0740000}"/>
    <cellStyle name="annee semestre 4 2 2 3 2 2 2 3 2 2 2 2 2 3 3 2 2 2 2 2 2" xfId="14219" xr:uid="{00000000-0005-0000-0000-0000E1740000}"/>
    <cellStyle name="annee semestre 4 2 2 3 2 2 2 3 2 2 2 2 2 3 3 2 2 2 2 2 2 2" xfId="8834" xr:uid="{00000000-0005-0000-0000-0000E2740000}"/>
    <cellStyle name="annee semestre 4 2 2 3 2 2 2 3 2 2 2 2 2 3 3 2 2 2 2 2 2 2 2" xfId="32545" xr:uid="{00000000-0005-0000-0000-0000E3740000}"/>
    <cellStyle name="annee semestre 4 2 2 3 2 2 2 3 2 2 2 2 2 3 3 2 2 2 2 2 2 3" xfId="26126" xr:uid="{00000000-0005-0000-0000-0000E4740000}"/>
    <cellStyle name="annee semestre 4 2 2 3 2 2 2 3 2 2 2 2 2 3 3 2 2 2 2 2 3" xfId="29379" xr:uid="{00000000-0005-0000-0000-0000E5740000}"/>
    <cellStyle name="annee semestre 4 2 2 3 2 2 2 3 2 2 2 2 2 3 3 2 2 2 2 3" xfId="16446" xr:uid="{00000000-0005-0000-0000-0000E6740000}"/>
    <cellStyle name="annee semestre 4 2 2 3 2 2 2 3 2 2 2 2 2 3 3 2 2 2 2 3 2" xfId="9451" xr:uid="{00000000-0005-0000-0000-0000E7740000}"/>
    <cellStyle name="annee semestre 4 2 2 3 2 2 2 3 2 2 2 2 2 3 3 2 2 2 2 3 2 2" xfId="34761" xr:uid="{00000000-0005-0000-0000-0000E8740000}"/>
    <cellStyle name="annee semestre 4 2 2 3 2 2 2 3 2 2 2 2 2 3 3 2 2 2 2 3 3" xfId="24042" xr:uid="{00000000-0005-0000-0000-0000E9740000}"/>
    <cellStyle name="annee semestre 4 2 2 3 2 2 2 3 2 2 2 2 2 3 3 2 2 2 2 4" xfId="28667" xr:uid="{00000000-0005-0000-0000-0000EA740000}"/>
    <cellStyle name="annee semestre 4 2 2 3 2 2 2 3 2 2 2 2 2 3 3 2 2 2 3" xfId="11049" xr:uid="{00000000-0005-0000-0000-0000EB740000}"/>
    <cellStyle name="annee semestre 4 2 2 3 2 2 2 3 2 2 2 2 2 3 3 2 2 2 3 2" xfId="11991" xr:uid="{00000000-0005-0000-0000-0000EC740000}"/>
    <cellStyle name="annee semestre 4 2 2 3 2 2 2 3 2 2 2 2 2 3 3 2 2 2 3 2 2" xfId="13186" xr:uid="{00000000-0005-0000-0000-0000ED740000}"/>
    <cellStyle name="annee semestre 4 2 2 3 2 2 2 3 2 2 2 2 2 3 3 2 2 2 3 2 2 2" xfId="8118" xr:uid="{00000000-0005-0000-0000-0000EE740000}"/>
    <cellStyle name="annee semestre 4 2 2 3 2 2 2 3 2 2 2 2 2 3 3 2 2 2 3 2 2 2 2" xfId="31512" xr:uid="{00000000-0005-0000-0000-0000EF740000}"/>
    <cellStyle name="annee semestre 4 2 2 3 2 2 2 3 2 2 2 2 2 3 3 2 2 2 3 2 2 3" xfId="23121" xr:uid="{00000000-0005-0000-0000-0000F0740000}"/>
    <cellStyle name="annee semestre 4 2 2 3 2 2 2 3 2 2 2 2 2 3 3 2 2 2 3 2 3" xfId="29341" xr:uid="{00000000-0005-0000-0000-0000F1740000}"/>
    <cellStyle name="annee semestre 4 2 2 3 2 2 2 3 2 2 2 2 2 3 3 2 2 2 3 3" xfId="17077" xr:uid="{00000000-0005-0000-0000-0000F2740000}"/>
    <cellStyle name="annee semestre 4 2 2 3 2 2 2 3 2 2 2 2 2 3 3 2 2 2 3 3 2" xfId="12991" xr:uid="{00000000-0005-0000-0000-0000F3740000}"/>
    <cellStyle name="annee semestre 4 2 2 3 2 2 2 3 2 2 2 2 2 3 3 2 2 2 3 3 2 2" xfId="35392" xr:uid="{00000000-0005-0000-0000-0000F4740000}"/>
    <cellStyle name="annee semestre 4 2 2 3 2 2 2 3 2 2 2 2 2 3 3 2 2 2 3 3 3" xfId="22335" xr:uid="{00000000-0005-0000-0000-0000F5740000}"/>
    <cellStyle name="annee semestre 4 2 2 3 2 2 2 3 2 2 2 2 2 3 3 2 2 2 3 4" xfId="27315" xr:uid="{00000000-0005-0000-0000-0000F6740000}"/>
    <cellStyle name="annee semestre 4 2 2 3 2 2 2 3 2 2 2 2 2 3 3 2 2 3" xfId="17034" xr:uid="{00000000-0005-0000-0000-0000F7740000}"/>
    <cellStyle name="annee semestre 4 2 2 3 2 2 2 3 2 2 2 2 2 3 3 2 2 3 2" xfId="20557" xr:uid="{00000000-0005-0000-0000-0000F8740000}"/>
    <cellStyle name="annee semestre 4 2 2 3 2 2 2 3 2 2 2 2 2 3 3 2 2 3 2 2" xfId="35349" xr:uid="{00000000-0005-0000-0000-0000F9740000}"/>
    <cellStyle name="annee semestre 4 2 2 3 2 2 2 3 2 2 2 2 2 3 3 2 2 3 3" xfId="31339" xr:uid="{00000000-0005-0000-0000-0000FA740000}"/>
    <cellStyle name="annee semestre 4 2 2 3 2 2 2 3 2 2 2 2 2 3 3 2 2 4" xfId="23558" xr:uid="{00000000-0005-0000-0000-0000FB740000}"/>
    <cellStyle name="annee semestre 4 2 2 3 2 2 2 3 2 2 2 2 2 3 3 3" xfId="18235" xr:uid="{00000000-0005-0000-0000-0000FC740000}"/>
    <cellStyle name="annee semestre 4 2 2 3 2 2 2 3 2 2 2 2 2 3 3 3 2" xfId="8520" xr:uid="{00000000-0005-0000-0000-0000FD740000}"/>
    <cellStyle name="annee semestre 4 2 2 3 2 2 2 3 2 2 2 2 2 3 3 3 2 2" xfId="36550" xr:uid="{00000000-0005-0000-0000-0000FE740000}"/>
    <cellStyle name="annee semestre 4 2 2 3 2 2 2 3 2 2 2 2 2 3 3 3 3" xfId="29848" xr:uid="{00000000-0005-0000-0000-0000FF740000}"/>
    <cellStyle name="annee semestre 4 2 2 3 2 2 2 3 2 2 2 2 2 3 3 4" xfId="21891" xr:uid="{00000000-0005-0000-0000-000000750000}"/>
    <cellStyle name="annee semestre 4 2 2 3 2 2 2 3 2 2 2 2 2 4" xfId="16622" xr:uid="{00000000-0005-0000-0000-000001750000}"/>
    <cellStyle name="annee semestre 4 2 2 3 2 2 2 3 2 2 2 2 2 4 2" xfId="18712" xr:uid="{00000000-0005-0000-0000-000002750000}"/>
    <cellStyle name="annee semestre 4 2 2 3 2 2 2 3 2 2 2 2 2 4 2 2" xfId="34937" xr:uid="{00000000-0005-0000-0000-000003750000}"/>
    <cellStyle name="annee semestre 4 2 2 3 2 2 2 3 2 2 2 2 2 4 3" xfId="26828" xr:uid="{00000000-0005-0000-0000-000004750000}"/>
    <cellStyle name="annee semestre 4 2 2 3 2 2 2 3 2 2 2 2 2 5" xfId="29377" xr:uid="{00000000-0005-0000-0000-000005750000}"/>
    <cellStyle name="annee semestre 4 2 2 3 2 2 2 3 2 2 2 3" xfId="17920" xr:uid="{00000000-0005-0000-0000-000006750000}"/>
    <cellStyle name="annee semestre 4 2 2 3 2 2 2 3 2 2 2 3 2" xfId="10325" xr:uid="{00000000-0005-0000-0000-000007750000}"/>
    <cellStyle name="annee semestre 4 2 2 3 2 2 2 3 2 2 2 3 2 2" xfId="36235" xr:uid="{00000000-0005-0000-0000-000008750000}"/>
    <cellStyle name="annee semestre 4 2 2 3 2 2 2 3 2 2 2 3 3" xfId="31104" xr:uid="{00000000-0005-0000-0000-000009750000}"/>
    <cellStyle name="annee semestre 4 2 2 3 2 2 2 3 2 2 2 4" xfId="21622" xr:uid="{00000000-0005-0000-0000-00000A750000}"/>
    <cellStyle name="annee semestre 4 2 2 3 2 2 2 3 2 2 3" xfId="1503" xr:uid="{00000000-0005-0000-0000-00000B750000}"/>
    <cellStyle name="annee semestre 4 2 2 3 2 2 2 3 2 2 3 2" xfId="1785" xr:uid="{00000000-0005-0000-0000-00000C750000}"/>
    <cellStyle name="annee semestre 4 2 2 3 2 2 2 3 2 2 3 2 2" xfId="2063" xr:uid="{00000000-0005-0000-0000-00000D750000}"/>
    <cellStyle name="annee semestre 4 2 2 3 2 2 2 3 2 2 3 2 2 2" xfId="2484" xr:uid="{00000000-0005-0000-0000-00000E750000}"/>
    <cellStyle name="annee semestre 4 2 2 3 2 2 2 3 2 2 3 2 2 2 2" xfId="2953" xr:uid="{00000000-0005-0000-0000-00000F750000}"/>
    <cellStyle name="annee semestre 4 2 2 3 2 2 2 3 2 2 3 2 2 2 2 2" xfId="3976" xr:uid="{00000000-0005-0000-0000-000010750000}"/>
    <cellStyle name="annee semestre 4 2 2 3 2 2 2 3 2 2 3 2 2 2 2 2 2" xfId="4454" xr:uid="{00000000-0005-0000-0000-000011750000}"/>
    <cellStyle name="annee semestre 4 2 2 3 2 2 2 3 2 2 3 2 2 2 2 2 2 2" xfId="4811" xr:uid="{00000000-0005-0000-0000-000012750000}"/>
    <cellStyle name="annee semestre 4 2 2 3 2 2 2 3 2 2 3 2 2 2 2 2 2 2 2" xfId="7145" xr:uid="{00000000-0005-0000-0000-000013750000}"/>
    <cellStyle name="annee semestre 4 2 2 3 2 2 2 3 2 2 3 2 2 2 2 2 2 2 2 2" xfId="5438" xr:uid="{00000000-0005-0000-0000-000014750000}"/>
    <cellStyle name="annee semestre 4 2 2 3 2 2 2 3 2 2 3 2 2 2 2 2 2 2 2 2 2" xfId="8060" xr:uid="{00000000-0005-0000-0000-000015750000}"/>
    <cellStyle name="annee semestre 4 2 2 3 2 2 2 3 2 2 3 2 2 2 2 2 2 2 2 2 2 2" xfId="13219" xr:uid="{00000000-0005-0000-0000-000016750000}"/>
    <cellStyle name="annee semestre 4 2 2 3 2 2 2 3 2 2 3 2 2 2 2 2 2 2 2 2 2 2 2" xfId="9832" xr:uid="{00000000-0005-0000-0000-000017750000}"/>
    <cellStyle name="annee semestre 4 2 2 3 2 2 2 3 2 2 3 2 2 2 2 2 2 2 2 2 2 2 2 2" xfId="31545" xr:uid="{00000000-0005-0000-0000-000018750000}"/>
    <cellStyle name="annee semestre 4 2 2 3 2 2 2 3 2 2 3 2 2 2 2 2 2 2 2 2 2 2 3" xfId="28180" xr:uid="{00000000-0005-0000-0000-000019750000}"/>
    <cellStyle name="annee semestre 4 2 2 3 2 2 2 3 2 2 3 2 2 2 2 2 2 2 2 2 2 3" xfId="24407" xr:uid="{00000000-0005-0000-0000-00001A750000}"/>
    <cellStyle name="annee semestre 4 2 2 3 2 2 2 3 2 2 3 2 2 2 2 2 2 2 2 2 3" xfId="16059" xr:uid="{00000000-0005-0000-0000-00001B750000}"/>
    <cellStyle name="annee semestre 4 2 2 3 2 2 2 3 2 2 3 2 2 2 2 2 2 2 2 2 3 2" xfId="19202" xr:uid="{00000000-0005-0000-0000-00001C750000}"/>
    <cellStyle name="annee semestre 4 2 2 3 2 2 2 3 2 2 3 2 2 2 2 2 2 2 2 2 3 2 2" xfId="34374" xr:uid="{00000000-0005-0000-0000-00001D750000}"/>
    <cellStyle name="annee semestre 4 2 2 3 2 2 2 3 2 2 3 2 2 2 2 2 2 2 2 2 3 3" xfId="24683" xr:uid="{00000000-0005-0000-0000-00001E750000}"/>
    <cellStyle name="annee semestre 4 2 2 3 2 2 2 3 2 2 3 2 2 2 2 2 2 2 2 2 4" xfId="25459" xr:uid="{00000000-0005-0000-0000-00001F750000}"/>
    <cellStyle name="annee semestre 4 2 2 3 2 2 2 3 2 2 3 2 2 2 2 2 2 2 2 3" xfId="11207" xr:uid="{00000000-0005-0000-0000-000020750000}"/>
    <cellStyle name="annee semestre 4 2 2 3 2 2 2 3 2 2 3 2 2 2 2 2 2 2 2 3 2" xfId="12583" xr:uid="{00000000-0005-0000-0000-000021750000}"/>
    <cellStyle name="annee semestre 4 2 2 3 2 2 2 3 2 2 3 2 2 2 2 2 2 2 2 3 2 2" xfId="14759" xr:uid="{00000000-0005-0000-0000-000022750000}"/>
    <cellStyle name="annee semestre 4 2 2 3 2 2 2 3 2 2 3 2 2 2 2 2 2 2 2 3 2 2 2" xfId="20006" xr:uid="{00000000-0005-0000-0000-000023750000}"/>
    <cellStyle name="annee semestre 4 2 2 3 2 2 2 3 2 2 3 2 2 2 2 2 2 2 2 3 2 2 2 2" xfId="33085" xr:uid="{00000000-0005-0000-0000-000024750000}"/>
    <cellStyle name="annee semestre 4 2 2 3 2 2 2 3 2 2 3 2 2 2 2 2 2 2 2 3 2 2 3" xfId="30910" xr:uid="{00000000-0005-0000-0000-000025750000}"/>
    <cellStyle name="annee semestre 4 2 2 3 2 2 2 3 2 2 3 2 2 2 2 2 2 2 2 3 2 3" xfId="23117" xr:uid="{00000000-0005-0000-0000-000026750000}"/>
    <cellStyle name="annee semestre 4 2 2 3 2 2 2 3 2 2 3 2 2 2 2 2 2 2 2 3 3" xfId="15012" xr:uid="{00000000-0005-0000-0000-000027750000}"/>
    <cellStyle name="annee semestre 4 2 2 3 2 2 2 3 2 2 3 2 2 2 2 2 2 2 2 3 3 2" xfId="9275" xr:uid="{00000000-0005-0000-0000-000028750000}"/>
    <cellStyle name="annee semestre 4 2 2 3 2 2 2 3 2 2 3 2 2 2 2 2 2 2 2 3 3 2 2" xfId="33332" xr:uid="{00000000-0005-0000-0000-000029750000}"/>
    <cellStyle name="annee semestre 4 2 2 3 2 2 2 3 2 2 3 2 2 2 2 2 2 2 2 3 3 3" xfId="25744" xr:uid="{00000000-0005-0000-0000-00002A750000}"/>
    <cellStyle name="annee semestre 4 2 2 3 2 2 2 3 2 2 3 2 2 2 2 2 2 2 2 3 4" xfId="24647" xr:uid="{00000000-0005-0000-0000-00002B750000}"/>
    <cellStyle name="annee semestre 4 2 2 3 2 2 2 3 2 2 3 2 2 2 2 2 2 2 3" xfId="18526" xr:uid="{00000000-0005-0000-0000-00002C750000}"/>
    <cellStyle name="annee semestre 4 2 2 3 2 2 2 3 2 2 3 2 2 2 2 2 2 2 3 2" xfId="9209" xr:uid="{00000000-0005-0000-0000-00002D750000}"/>
    <cellStyle name="annee semestre 4 2 2 3 2 2 2 3 2 2 3 2 2 2 2 2 2 2 3 2 2" xfId="36841" xr:uid="{00000000-0005-0000-0000-00002E750000}"/>
    <cellStyle name="annee semestre 4 2 2 3 2 2 2 3 2 2 3 2 2 2 2 2 2 2 3 3" xfId="26073" xr:uid="{00000000-0005-0000-0000-00002F750000}"/>
    <cellStyle name="annee semestre 4 2 2 3 2 2 2 3 2 2 3 2 2 2 2 2 2 2 4" xfId="26926" xr:uid="{00000000-0005-0000-0000-000030750000}"/>
    <cellStyle name="annee semestre 4 2 2 3 2 2 2 3 2 2 3 2 2 2 2 2 3" xfId="16922" xr:uid="{00000000-0005-0000-0000-000031750000}"/>
    <cellStyle name="annee semestre 4 2 2 3 2 2 2 3 2 2 3 2 2 2 2 2 3 2" xfId="11718" xr:uid="{00000000-0005-0000-0000-000032750000}"/>
    <cellStyle name="annee semestre 4 2 2 3 2 2 2 3 2 2 3 2 2 2 2 2 3 2 2" xfId="35237" xr:uid="{00000000-0005-0000-0000-000033750000}"/>
    <cellStyle name="annee semestre 4 2 2 3 2 2 2 3 2 2 3 2 2 2 2 2 3 3" xfId="25967" xr:uid="{00000000-0005-0000-0000-000034750000}"/>
    <cellStyle name="annee semestre 4 2 2 3 2 2 2 3 2 2 3 2 2 2 2 2 4" xfId="25244" xr:uid="{00000000-0005-0000-0000-000035750000}"/>
    <cellStyle name="annee semestre 4 2 2 3 2 2 2 3 2 2 3 2 2 2 3" xfId="3435" xr:uid="{00000000-0005-0000-0000-000036750000}"/>
    <cellStyle name="annee semestre 4 2 2 3 2 2 2 3 2 2 3 2 2 2 3 2" xfId="4414" xr:uid="{00000000-0005-0000-0000-000037750000}"/>
    <cellStyle name="annee semestre 4 2 2 3 2 2 2 3 2 2 3 2 2 2 3 2 2" xfId="5871" xr:uid="{00000000-0005-0000-0000-000038750000}"/>
    <cellStyle name="annee semestre 4 2 2 3 2 2 2 3 2 2 3 2 2 2 3 2 2 2" xfId="7183" xr:uid="{00000000-0005-0000-0000-000039750000}"/>
    <cellStyle name="annee semestre 4 2 2 3 2 2 2 3 2 2 3 2 2 2 3 2 2 2 2" xfId="6105" xr:uid="{00000000-0005-0000-0000-00003A750000}"/>
    <cellStyle name="annee semestre 4 2 2 3 2 2 2 3 2 2 3 2 2 2 3 2 2 2 2 2" xfId="8098" xr:uid="{00000000-0005-0000-0000-00003B750000}"/>
    <cellStyle name="annee semestre 4 2 2 3 2 2 2 3 2 2 3 2 2 2 3 2 2 2 2 2 2" xfId="13369" xr:uid="{00000000-0005-0000-0000-00003C750000}"/>
    <cellStyle name="annee semestre 4 2 2 3 2 2 2 3 2 2 3 2 2 2 3 2 2 2 2 2 2 2" xfId="9920" xr:uid="{00000000-0005-0000-0000-00003D750000}"/>
    <cellStyle name="annee semestre 4 2 2 3 2 2 2 3 2 2 3 2 2 2 3 2 2 2 2 2 2 2 2" xfId="31695" xr:uid="{00000000-0005-0000-0000-00003E750000}"/>
    <cellStyle name="annee semestre 4 2 2 3 2 2 2 3 2 2 3 2 2 2 3 2 2 2 2 2 2 3" xfId="22378" xr:uid="{00000000-0005-0000-0000-00003F750000}"/>
    <cellStyle name="annee semestre 4 2 2 3 2 2 2 3 2 2 3 2 2 2 3 2 2 2 2 2 3" xfId="30053" xr:uid="{00000000-0005-0000-0000-000040750000}"/>
    <cellStyle name="annee semestre 4 2 2 3 2 2 2 3 2 2 3 2 2 2 3 2 2 2 2 3" xfId="18608" xr:uid="{00000000-0005-0000-0000-000041750000}"/>
    <cellStyle name="annee semestre 4 2 2 3 2 2 2 3 2 2 3 2 2 2 3 2 2 2 2 3 2" xfId="18984" xr:uid="{00000000-0005-0000-0000-000042750000}"/>
    <cellStyle name="annee semestre 4 2 2 3 2 2 2 3 2 2 3 2 2 2 3 2 2 2 2 3 2 2" xfId="36923" xr:uid="{00000000-0005-0000-0000-000043750000}"/>
    <cellStyle name="annee semestre 4 2 2 3 2 2 2 3 2 2 3 2 2 2 3 2 2 2 2 3 3" xfId="31492" xr:uid="{00000000-0005-0000-0000-000044750000}"/>
    <cellStyle name="annee semestre 4 2 2 3 2 2 2 3 2 2 3 2 2 2 3 2 2 2 2 4" xfId="25655" xr:uid="{00000000-0005-0000-0000-000045750000}"/>
    <cellStyle name="annee semestre 4 2 2 3 2 2 2 3 2 2 3 2 2 2 3 2 2 2 3" xfId="11245" xr:uid="{00000000-0005-0000-0000-000046750000}"/>
    <cellStyle name="annee semestre 4 2 2 3 2 2 2 3 2 2 3 2 2 2 3 2 2 2 3 2" xfId="12621" xr:uid="{00000000-0005-0000-0000-000047750000}"/>
    <cellStyle name="annee semestre 4 2 2 3 2 2 2 3 2 2 3 2 2 2 3 2 2 2 3 2 2" xfId="14797" xr:uid="{00000000-0005-0000-0000-000048750000}"/>
    <cellStyle name="annee semestre 4 2 2 3 2 2 2 3 2 2 3 2 2 2 3 2 2 2 3 2 2 2" xfId="20130" xr:uid="{00000000-0005-0000-0000-000049750000}"/>
    <cellStyle name="annee semestre 4 2 2 3 2 2 2 3 2 2 3 2 2 2 3 2 2 2 3 2 2 2 2" xfId="33123" xr:uid="{00000000-0005-0000-0000-00004A750000}"/>
    <cellStyle name="annee semestre 4 2 2 3 2 2 2 3 2 2 3 2 2 2 3 2 2 2 3 2 2 3" xfId="26322" xr:uid="{00000000-0005-0000-0000-00004B750000}"/>
    <cellStyle name="annee semestre 4 2 2 3 2 2 2 3 2 2 3 2 2 2 3 2 2 2 3 2 3" xfId="29455" xr:uid="{00000000-0005-0000-0000-00004C750000}"/>
    <cellStyle name="annee semestre 4 2 2 3 2 2 2 3 2 2 3 2 2 2 3 2 2 2 3 3" xfId="15622" xr:uid="{00000000-0005-0000-0000-00004D750000}"/>
    <cellStyle name="annee semestre 4 2 2 3 2 2 2 3 2 2 3 2 2 2 3 2 2 2 3 3 2" xfId="19097" xr:uid="{00000000-0005-0000-0000-00004E750000}"/>
    <cellStyle name="annee semestre 4 2 2 3 2 2 2 3 2 2 3 2 2 2 3 2 2 2 3 3 2 2" xfId="33939" xr:uid="{00000000-0005-0000-0000-00004F750000}"/>
    <cellStyle name="annee semestre 4 2 2 3 2 2 2 3 2 2 3 2 2 2 3 2 2 2 3 3 3" xfId="22502" xr:uid="{00000000-0005-0000-0000-000050750000}"/>
    <cellStyle name="annee semestre 4 2 2 3 2 2 2 3 2 2 3 2 2 2 3 2 2 2 3 4" xfId="23334" xr:uid="{00000000-0005-0000-0000-000051750000}"/>
    <cellStyle name="annee semestre 4 2 2 3 2 2 2 3 2 2 3 2 2 2 3 2 2 3" xfId="18448" xr:uid="{00000000-0005-0000-0000-000052750000}"/>
    <cellStyle name="annee semestre 4 2 2 3 2 2 2 3 2 2 3 2 2 2 3 2 2 3 2" xfId="8795" xr:uid="{00000000-0005-0000-0000-000053750000}"/>
    <cellStyle name="annee semestre 4 2 2 3 2 2 2 3 2 2 3 2 2 2 3 2 2 3 2 2" xfId="36763" xr:uid="{00000000-0005-0000-0000-000054750000}"/>
    <cellStyle name="annee semestre 4 2 2 3 2 2 2 3 2 2 3 2 2 2 3 2 2 3 3" xfId="22441" xr:uid="{00000000-0005-0000-0000-000055750000}"/>
    <cellStyle name="annee semestre 4 2 2 3 2 2 2 3 2 2 3 2 2 2 3 2 2 4" xfId="21810" xr:uid="{00000000-0005-0000-0000-000056750000}"/>
    <cellStyle name="annee semestre 4 2 2 3 2 2 2 3 2 2 3 2 2 2 3 3" xfId="17836" xr:uid="{00000000-0005-0000-0000-000057750000}"/>
    <cellStyle name="annee semestre 4 2 2 3 2 2 2 3 2 2 3 2 2 2 3 3 2" xfId="18877" xr:uid="{00000000-0005-0000-0000-000058750000}"/>
    <cellStyle name="annee semestre 4 2 2 3 2 2 2 3 2 2 3 2 2 2 3 3 2 2" xfId="36151" xr:uid="{00000000-0005-0000-0000-000059750000}"/>
    <cellStyle name="annee semestre 4 2 2 3 2 2 2 3 2 2 3 2 2 2 3 3 3" xfId="29534" xr:uid="{00000000-0005-0000-0000-00005A750000}"/>
    <cellStyle name="annee semestre 4 2 2 3 2 2 2 3 2 2 3 2 2 2 3 4" xfId="27822" xr:uid="{00000000-0005-0000-0000-00005B750000}"/>
    <cellStyle name="annee semestre 4 2 2 3 2 2 2 3 2 2 3 2 3" xfId="2686" xr:uid="{00000000-0005-0000-0000-00005C750000}"/>
    <cellStyle name="annee semestre 4 2 2 3 2 2 2 3 2 2 3 2 3 2" xfId="2384" xr:uid="{00000000-0005-0000-0000-00005D750000}"/>
    <cellStyle name="annee semestre 4 2 2 3 2 2 2 3 2 2 3 2 3 2 2" xfId="4250" xr:uid="{00000000-0005-0000-0000-00005E750000}"/>
    <cellStyle name="annee semestre 4 2 2 3 2 2 2 3 2 2 3 2 3 2 2 2" xfId="4724" xr:uid="{00000000-0005-0000-0000-00005F750000}"/>
    <cellStyle name="annee semestre 4 2 2 3 2 2 2 3 2 2 3 2 3 2 2 2 2" xfId="5324" xr:uid="{00000000-0005-0000-0000-000060750000}"/>
    <cellStyle name="annee semestre 4 2 2 3 2 2 2 3 2 2 3 2 3 2 2 2 2 2" xfId="6599" xr:uid="{00000000-0005-0000-0000-000061750000}"/>
    <cellStyle name="annee semestre 4 2 2 3 2 2 2 3 2 2 3 2 3 2 2 2 2 2 2" xfId="6108" xr:uid="{00000000-0005-0000-0000-000062750000}"/>
    <cellStyle name="annee semestre 4 2 2 3 2 2 2 3 2 2 3 2 3 2 2 2 2 2 2 2" xfId="7610" xr:uid="{00000000-0005-0000-0000-000063750000}"/>
    <cellStyle name="annee semestre 4 2 2 3 2 2 2 3 2 2 3 2 3 2 2 2 2 2 2 2 2" xfId="14083" xr:uid="{00000000-0005-0000-0000-000064750000}"/>
    <cellStyle name="annee semestre 4 2 2 3 2 2 2 3 2 2 3 2 3 2 2 2 2 2 2 2 2 2" xfId="11789" xr:uid="{00000000-0005-0000-0000-000065750000}"/>
    <cellStyle name="annee semestre 4 2 2 3 2 2 2 3 2 2 3 2 3 2 2 2 2 2 2 2 2 2 2" xfId="32409" xr:uid="{00000000-0005-0000-0000-000066750000}"/>
    <cellStyle name="annee semestre 4 2 2 3 2 2 2 3 2 2 3 2 3 2 2 2 2 2 2 2 2 3" xfId="30087" xr:uid="{00000000-0005-0000-0000-000067750000}"/>
    <cellStyle name="annee semestre 4 2 2 3 2 2 2 3 2 2 3 2 3 2 2 2 2 2 2 2 3" xfId="30388" xr:uid="{00000000-0005-0000-0000-000068750000}"/>
    <cellStyle name="annee semestre 4 2 2 3 2 2 2 3 2 2 3 2 3 2 2 2 2 2 2 3" xfId="18249" xr:uid="{00000000-0005-0000-0000-000069750000}"/>
    <cellStyle name="annee semestre 4 2 2 3 2 2 2 3 2 2 3 2 3 2 2 2 2 2 2 3 2" xfId="9727" xr:uid="{00000000-0005-0000-0000-00006A750000}"/>
    <cellStyle name="annee semestre 4 2 2 3 2 2 2 3 2 2 3 2 3 2 2 2 2 2 2 3 2 2" xfId="36564" xr:uid="{00000000-0005-0000-0000-00006B750000}"/>
    <cellStyle name="annee semestre 4 2 2 3 2 2 2 3 2 2 3 2 3 2 2 2 2 2 2 3 3" xfId="27007" xr:uid="{00000000-0005-0000-0000-00006C750000}"/>
    <cellStyle name="annee semestre 4 2 2 3 2 2 2 3 2 2 3 2 3 2 2 2 2 2 2 4" xfId="21614" xr:uid="{00000000-0005-0000-0000-00006D750000}"/>
    <cellStyle name="annee semestre 4 2 2 3 2 2 2 3 2 2 3 2 3 2 2 2 2 2 3" xfId="10757" xr:uid="{00000000-0005-0000-0000-00006E750000}"/>
    <cellStyle name="annee semestre 4 2 2 3 2 2 2 3 2 2 3 2 3 2 2 2 2 2 3 2" xfId="12001" xr:uid="{00000000-0005-0000-0000-00006F750000}"/>
    <cellStyle name="annee semestre 4 2 2 3 2 2 2 3 2 2 3 2 3 2 2 2 2 2 3 2 2" xfId="13693" xr:uid="{00000000-0005-0000-0000-000070750000}"/>
    <cellStyle name="annee semestre 4 2 2 3 2 2 2 3 2 2 3 2 3 2 2 2 2 2 3 2 2 2" xfId="13064" xr:uid="{00000000-0005-0000-0000-000071750000}"/>
    <cellStyle name="annee semestre 4 2 2 3 2 2 2 3 2 2 3 2 3 2 2 2 2 2 3 2 2 2 2" xfId="32019" xr:uid="{00000000-0005-0000-0000-000072750000}"/>
    <cellStyle name="annee semestre 4 2 2 3 2 2 2 3 2 2 3 2 3 2 2 2 2 2 3 2 2 3" xfId="29502" xr:uid="{00000000-0005-0000-0000-000073750000}"/>
    <cellStyle name="annee semestre 4 2 2 3 2 2 2 3 2 2 3 2 3 2 2 2 2 2 3 2 3" xfId="26266" xr:uid="{00000000-0005-0000-0000-000074750000}"/>
    <cellStyle name="annee semestre 4 2 2 3 2 2 2 3 2 2 3 2 3 2 2 2 2 2 3 3" xfId="16312" xr:uid="{00000000-0005-0000-0000-000075750000}"/>
    <cellStyle name="annee semestre 4 2 2 3 2 2 2 3 2 2 3 2 3 2 2 2 2 2 3 3 2" xfId="13169" xr:uid="{00000000-0005-0000-0000-000076750000}"/>
    <cellStyle name="annee semestre 4 2 2 3 2 2 2 3 2 2 3 2 3 2 2 2 2 2 3 3 2 2" xfId="34627" xr:uid="{00000000-0005-0000-0000-000077750000}"/>
    <cellStyle name="annee semestre 4 2 2 3 2 2 2 3 2 2 3 2 3 2 2 2 2 2 3 3 3" xfId="22888" xr:uid="{00000000-0005-0000-0000-000078750000}"/>
    <cellStyle name="annee semestre 4 2 2 3 2 2 2 3 2 2 3 2 3 2 2 2 2 2 3 4" xfId="22699" xr:uid="{00000000-0005-0000-0000-000079750000}"/>
    <cellStyle name="annee semestre 4 2 2 3 2 2 2 3 2 2 3 2 3 2 2 2 2 3" xfId="17964" xr:uid="{00000000-0005-0000-0000-00007A750000}"/>
    <cellStyle name="annee semestre 4 2 2 3 2 2 2 3 2 2 3 2 3 2 2 2 2 3 2" xfId="10341" xr:uid="{00000000-0005-0000-0000-00007B750000}"/>
    <cellStyle name="annee semestre 4 2 2 3 2 2 2 3 2 2 3 2 3 2 2 2 2 3 2 2" xfId="36279" xr:uid="{00000000-0005-0000-0000-00007C750000}"/>
    <cellStyle name="annee semestre 4 2 2 3 2 2 2 3 2 2 3 2 3 2 2 2 2 3 3" xfId="31385" xr:uid="{00000000-0005-0000-0000-00007D750000}"/>
    <cellStyle name="annee semestre 4 2 2 3 2 2 2 3 2 2 3 2 3 2 2 2 2 4" xfId="28350" xr:uid="{00000000-0005-0000-0000-00007E750000}"/>
    <cellStyle name="annee semestre 4 2 2 3 2 2 2 3 2 2 3 2 3 2 2 3" xfId="15172" xr:uid="{00000000-0005-0000-0000-00007F750000}"/>
    <cellStyle name="annee semestre 4 2 2 3 2 2 2 3 2 2 3 2 3 2 2 3 2" xfId="18715" xr:uid="{00000000-0005-0000-0000-000080750000}"/>
    <cellStyle name="annee semestre 4 2 2 3 2 2 2 3 2 2 3 2 3 2 2 3 2 2" xfId="33491" xr:uid="{00000000-0005-0000-0000-000081750000}"/>
    <cellStyle name="annee semestre 4 2 2 3 2 2 2 3 2 2 3 2 3 2 2 3 3" xfId="30686" xr:uid="{00000000-0005-0000-0000-000082750000}"/>
    <cellStyle name="annee semestre 4 2 2 3 2 2 2 3 2 2 3 2 3 2 2 4" xfId="25794" xr:uid="{00000000-0005-0000-0000-000083750000}"/>
    <cellStyle name="annee semestre 4 2 2 3 2 2 2 3 2 2 3 2 3 3" xfId="3031" xr:uid="{00000000-0005-0000-0000-000084750000}"/>
    <cellStyle name="annee semestre 4 2 2 3 2 2 2 3 2 2 3 2 3 3 2" xfId="3523" xr:uid="{00000000-0005-0000-0000-000085750000}"/>
    <cellStyle name="annee semestre 4 2 2 3 2 2 2 3 2 2 3 2 3 3 2 2" xfId="5624" xr:uid="{00000000-0005-0000-0000-000086750000}"/>
    <cellStyle name="annee semestre 4 2 2 3 2 2 2 3 2 2 3 2 3 3 2 2 2" xfId="6902" xr:uid="{00000000-0005-0000-0000-000087750000}"/>
    <cellStyle name="annee semestre 4 2 2 3 2 2 2 3 2 2 3 2 3 3 2 2 2 2" xfId="6112" xr:uid="{00000000-0005-0000-0000-000088750000}"/>
    <cellStyle name="annee semestre 4 2 2 3 2 2 2 3 2 2 3 2 3 3 2 2 2 2 2" xfId="7913" xr:uid="{00000000-0005-0000-0000-000089750000}"/>
    <cellStyle name="annee semestre 4 2 2 3 2 2 2 3 2 2 3 2 3 3 2 2 2 2 2 2" xfId="13807" xr:uid="{00000000-0005-0000-0000-00008A750000}"/>
    <cellStyle name="annee semestre 4 2 2 3 2 2 2 3 2 2 3 2 3 3 2 2 2 2 2 2 2" xfId="20517" xr:uid="{00000000-0005-0000-0000-00008B750000}"/>
    <cellStyle name="annee semestre 4 2 2 3 2 2 2 3 2 2 3 2 3 3 2 2 2 2 2 2 2 2" xfId="32133" xr:uid="{00000000-0005-0000-0000-00008C750000}"/>
    <cellStyle name="annee semestre 4 2 2 3 2 2 2 3 2 2 3 2 3 3 2 2 2 2 2 2 3" xfId="21555" xr:uid="{00000000-0005-0000-0000-00008D750000}"/>
    <cellStyle name="annee semestre 4 2 2 3 2 2 2 3 2 2 3 2 3 3 2 2 2 2 2 3" xfId="20993" xr:uid="{00000000-0005-0000-0000-00008E750000}"/>
    <cellStyle name="annee semestre 4 2 2 3 2 2 2 3 2 2 3 2 3 3 2 2 2 2 3" xfId="18325" xr:uid="{00000000-0005-0000-0000-00008F750000}"/>
    <cellStyle name="annee semestre 4 2 2 3 2 2 2 3 2 2 3 2 3 3 2 2 2 2 3 2" xfId="11512" xr:uid="{00000000-0005-0000-0000-000090750000}"/>
    <cellStyle name="annee semestre 4 2 2 3 2 2 2 3 2 2 3 2 3 3 2 2 2 2 3 2 2" xfId="36640" xr:uid="{00000000-0005-0000-0000-000091750000}"/>
    <cellStyle name="annee semestre 4 2 2 3 2 2 2 3 2 2 3 2 3 3 2 2 2 2 3 3" xfId="29976" xr:uid="{00000000-0005-0000-0000-000092750000}"/>
    <cellStyle name="annee semestre 4 2 2 3 2 2 2 3 2 2 3 2 3 3 2 2 2 2 4" xfId="24981" xr:uid="{00000000-0005-0000-0000-000093750000}"/>
    <cellStyle name="annee semestre 4 2 2 3 2 2 2 3 2 2 3 2 3 3 2 2 2 3" xfId="11060" xr:uid="{00000000-0005-0000-0000-000094750000}"/>
    <cellStyle name="annee semestre 4 2 2 3 2 2 2 3 2 2 3 2 3 3 2 2 2 3 2" xfId="12436" xr:uid="{00000000-0005-0000-0000-000095750000}"/>
    <cellStyle name="annee semestre 4 2 2 3 2 2 2 3 2 2 3 2 3 3 2 2 2 3 2 2" xfId="14612" xr:uid="{00000000-0005-0000-0000-000096750000}"/>
    <cellStyle name="annee semestre 4 2 2 3 2 2 2 3 2 2 3 2 3 3 2 2 2 3 2 2 2" xfId="11401" xr:uid="{00000000-0005-0000-0000-000097750000}"/>
    <cellStyle name="annee semestre 4 2 2 3 2 2 2 3 2 2 3 2 3 3 2 2 2 3 2 2 2 2" xfId="32938" xr:uid="{00000000-0005-0000-0000-000098750000}"/>
    <cellStyle name="annee semestre 4 2 2 3 2 2 2 3 2 2 3 2 3 3 2 2 2 3 2 2 3" xfId="22073" xr:uid="{00000000-0005-0000-0000-000099750000}"/>
    <cellStyle name="annee semestre 4 2 2 3 2 2 2 3 2 2 3 2 3 3 2 2 2 3 2 3" xfId="29844" xr:uid="{00000000-0005-0000-0000-00009A750000}"/>
    <cellStyle name="annee semestre 4 2 2 3 2 2 2 3 2 2 3 2 3 3 2 2 2 3 3" xfId="15914" xr:uid="{00000000-0005-0000-0000-00009B750000}"/>
    <cellStyle name="annee semestre 4 2 2 3 2 2 2 3 2 2 3 2 3 3 2 2 2 3 3 2" xfId="12948" xr:uid="{00000000-0005-0000-0000-00009C750000}"/>
    <cellStyle name="annee semestre 4 2 2 3 2 2 2 3 2 2 3 2 3 3 2 2 2 3 3 2 2" xfId="34230" xr:uid="{00000000-0005-0000-0000-00009D750000}"/>
    <cellStyle name="annee semestre 4 2 2 3 2 2 2 3 2 2 3 2 3 3 2 2 2 3 3 3" xfId="22583" xr:uid="{00000000-0005-0000-0000-00009E750000}"/>
    <cellStyle name="annee semestre 4 2 2 3 2 2 2 3 2 2 3 2 3 3 2 2 2 3 4" xfId="25401" xr:uid="{00000000-0005-0000-0000-00009F750000}"/>
    <cellStyle name="annee semestre 4 2 2 3 2 2 2 3 2 2 3 2 3 3 2 2 3" xfId="16552" xr:uid="{00000000-0005-0000-0000-0000A0750000}"/>
    <cellStyle name="annee semestre 4 2 2 3 2 2 2 3 2 2 3 2 3 3 2 2 3 2" xfId="8659" xr:uid="{00000000-0005-0000-0000-0000A1750000}"/>
    <cellStyle name="annee semestre 4 2 2 3 2 2 2 3 2 2 3 2 3 3 2 2 3 2 2" xfId="34867" xr:uid="{00000000-0005-0000-0000-0000A2750000}"/>
    <cellStyle name="annee semestre 4 2 2 3 2 2 2 3 2 2 3 2 3 3 2 2 3 3" xfId="22565" xr:uid="{00000000-0005-0000-0000-0000A3750000}"/>
    <cellStyle name="annee semestre 4 2 2 3 2 2 2 3 2 2 3 2 3 3 2 2 4" xfId="25319" xr:uid="{00000000-0005-0000-0000-0000A4750000}"/>
    <cellStyle name="annee semestre 4 2 2 3 2 2 2 3 2 2 3 2 3 3 3" xfId="15031" xr:uid="{00000000-0005-0000-0000-0000A5750000}"/>
    <cellStyle name="annee semestre 4 2 2 3 2 2 2 3 2 2 3 2 3 3 3 2" xfId="10087" xr:uid="{00000000-0005-0000-0000-0000A6750000}"/>
    <cellStyle name="annee semestre 4 2 2 3 2 2 2 3 2 2 3 2 3 3 3 2 2" xfId="33351" xr:uid="{00000000-0005-0000-0000-0000A7750000}"/>
    <cellStyle name="annee semestre 4 2 2 3 2 2 2 3 2 2 3 2 3 3 3 3" xfId="24532" xr:uid="{00000000-0005-0000-0000-0000A8750000}"/>
    <cellStyle name="annee semestre 4 2 2 3 2 2 2 3 2 2 3 2 3 3 4" xfId="22320" xr:uid="{00000000-0005-0000-0000-0000A9750000}"/>
    <cellStyle name="annee semestre 4 2 2 3 2 2 2 3 2 2 3 2 4" xfId="16489" xr:uid="{00000000-0005-0000-0000-0000AA750000}"/>
    <cellStyle name="annee semestre 4 2 2 3 2 2 2 3 2 2 3 2 4 2" xfId="19640" xr:uid="{00000000-0005-0000-0000-0000AB750000}"/>
    <cellStyle name="annee semestre 4 2 2 3 2 2 2 3 2 2 3 2 4 2 2" xfId="34804" xr:uid="{00000000-0005-0000-0000-0000AC750000}"/>
    <cellStyle name="annee semestre 4 2 2 3 2 2 2 3 2 2 3 2 4 3" xfId="29809" xr:uid="{00000000-0005-0000-0000-0000AD750000}"/>
    <cellStyle name="annee semestre 4 2 2 3 2 2 2 3 2 2 3 2 5" xfId="29239" xr:uid="{00000000-0005-0000-0000-0000AE750000}"/>
    <cellStyle name="annee semestre 4 2 2 3 2 2 2 3 2 2 4" xfId="16746" xr:uid="{00000000-0005-0000-0000-0000AF750000}"/>
    <cellStyle name="annee semestre 4 2 2 3 2 2 2 3 2 2 4 2" xfId="8806" xr:uid="{00000000-0005-0000-0000-0000B0750000}"/>
    <cellStyle name="annee semestre 4 2 2 3 2 2 2 3 2 2 4 2 2" xfId="35061" xr:uid="{00000000-0005-0000-0000-0000B1750000}"/>
    <cellStyle name="annee semestre 4 2 2 3 2 2 2 3 2 2 4 3" xfId="28175" xr:uid="{00000000-0005-0000-0000-0000B2750000}"/>
    <cellStyle name="annee semestre 4 2 2 3 2 2 2 3 2 2 5" xfId="22120" xr:uid="{00000000-0005-0000-0000-0000B3750000}"/>
    <cellStyle name="annee semestre 4 2 2 3 2 2 2 3 3" xfId="14975" xr:uid="{00000000-0005-0000-0000-0000B4750000}"/>
    <cellStyle name="annee semestre 4 2 2 3 2 2 2 3 3 2" xfId="20448" xr:uid="{00000000-0005-0000-0000-0000B5750000}"/>
    <cellStyle name="annee semestre 4 2 2 3 2 2 2 3 3 2 2" xfId="33296" xr:uid="{00000000-0005-0000-0000-0000B6750000}"/>
    <cellStyle name="annee semestre 4 2 2 3 2 2 2 3 3 3" xfId="28140" xr:uid="{00000000-0005-0000-0000-0000B7750000}"/>
    <cellStyle name="annee semestre 4 2 2 3 2 2 2 3 4" xfId="28232" xr:uid="{00000000-0005-0000-0000-0000B8750000}"/>
    <cellStyle name="annee semestre 4 2 2 3 2 2 3" xfId="676" xr:uid="{00000000-0005-0000-0000-0000B9750000}"/>
    <cellStyle name="annee semestre 4 2 2 3 2 2 3 2" xfId="688" xr:uid="{00000000-0005-0000-0000-0000BA750000}"/>
    <cellStyle name="annee semestre 4 2 2 3 2 2 3 2 2" xfId="1183" xr:uid="{00000000-0005-0000-0000-0000BB750000}"/>
    <cellStyle name="annee semestre 4 2 2 3 2 2 3 2 2 2" xfId="1326" xr:uid="{00000000-0005-0000-0000-0000BC750000}"/>
    <cellStyle name="annee semestre 4 2 2 3 2 2 3 2 2 2 2" xfId="1259" xr:uid="{00000000-0005-0000-0000-0000BD750000}"/>
    <cellStyle name="annee semestre 4 2 2 3 2 2 3 2 2 2 2 2" xfId="1649" xr:uid="{00000000-0005-0000-0000-0000BE750000}"/>
    <cellStyle name="annee semestre 4 2 2 3 2 2 3 2 2 2 2 2 2" xfId="1927" xr:uid="{00000000-0005-0000-0000-0000BF750000}"/>
    <cellStyle name="annee semestre 4 2 2 3 2 2 3 2 2 2 2 2 2 2" xfId="2419" xr:uid="{00000000-0005-0000-0000-0000C0750000}"/>
    <cellStyle name="annee semestre 4 2 2 3 2 2 3 2 2 2 2 2 2 2 2" xfId="2817" xr:uid="{00000000-0005-0000-0000-0000C1750000}"/>
    <cellStyle name="annee semestre 4 2 2 3 2 2 3 2 2 2 2 2 2 2 2 2" xfId="4089" xr:uid="{00000000-0005-0000-0000-0000C2750000}"/>
    <cellStyle name="annee semestre 4 2 2 3 2 2 3 2 2 2 2 2 2 2 2 2 2" xfId="4563" xr:uid="{00000000-0005-0000-0000-0000C3750000}"/>
    <cellStyle name="annee semestre 4 2 2 3 2 2 3 2 2 2 2 2 2 2 2 2 2 2" xfId="5621" xr:uid="{00000000-0005-0000-0000-0000C4750000}"/>
    <cellStyle name="annee semestre 4 2 2 3 2 2 3 2 2 2 2 2 2 2 2 2 2 2 2" xfId="6906" xr:uid="{00000000-0005-0000-0000-0000C5750000}"/>
    <cellStyle name="annee semestre 4 2 2 3 2 2 3 2 2 2 2 2 2 2 2 2 2 2 2 2" xfId="5704" xr:uid="{00000000-0005-0000-0000-0000C6750000}"/>
    <cellStyle name="annee semestre 4 2 2 3 2 2 3 2 2 2 2 2 2 2 2 2 2 2 2 2 2" xfId="7917" xr:uid="{00000000-0005-0000-0000-0000C7750000}"/>
    <cellStyle name="annee semestre 4 2 2 3 2 2 3 2 2 2 2 2 2 2 2 2 2 2 2 2 2 2" xfId="13435" xr:uid="{00000000-0005-0000-0000-0000C8750000}"/>
    <cellStyle name="annee semestre 4 2 2 3 2 2 3 2 2 2 2 2 2 2 2 2 2 2 2 2 2 2 2" xfId="12928" xr:uid="{00000000-0005-0000-0000-0000C9750000}"/>
    <cellStyle name="annee semestre 4 2 2 3 2 2 3 2 2 2 2 2 2 2 2 2 2 2 2 2 2 2 2 2" xfId="31761" xr:uid="{00000000-0005-0000-0000-0000CA750000}"/>
    <cellStyle name="annee semestre 4 2 2 3 2 2 3 2 2 2 2 2 2 2 2 2 2 2 2 2 2 2 3" xfId="25654" xr:uid="{00000000-0005-0000-0000-0000CB750000}"/>
    <cellStyle name="annee semestre 4 2 2 3 2 2 3 2 2 2 2 2 2 2 2 2 2 2 2 2 2 3" xfId="25848" xr:uid="{00000000-0005-0000-0000-0000CC750000}"/>
    <cellStyle name="annee semestre 4 2 2 3 2 2 3 2 2 2 2 2 2 2 2 2 2 2 2 2 3" xfId="16696" xr:uid="{00000000-0005-0000-0000-0000CD750000}"/>
    <cellStyle name="annee semestre 4 2 2 3 2 2 3 2 2 2 2 2 2 2 2 2 2 2 2 2 3 2" xfId="9011" xr:uid="{00000000-0005-0000-0000-0000CE750000}"/>
    <cellStyle name="annee semestre 4 2 2 3 2 2 3 2 2 2 2 2 2 2 2 2 2 2 2 2 3 2 2" xfId="35011" xr:uid="{00000000-0005-0000-0000-0000CF750000}"/>
    <cellStyle name="annee semestre 4 2 2 3 2 2 3 2 2 2 2 2 2 2 2 2 2 2 2 2 3 3" xfId="28476" xr:uid="{00000000-0005-0000-0000-0000D0750000}"/>
    <cellStyle name="annee semestre 4 2 2 3 2 2 3 2 2 2 2 2 2 2 2 2 2 2 2 2 4" xfId="28172" xr:uid="{00000000-0005-0000-0000-0000D1750000}"/>
    <cellStyle name="annee semestre 4 2 2 3 2 2 3 2 2 2 2 2 2 2 2 2 2 2 2 3" xfId="11064" xr:uid="{00000000-0005-0000-0000-0000D2750000}"/>
    <cellStyle name="annee semestre 4 2 2 3 2 2 3 2 2 2 2 2 2 2 2 2 2 2 2 3 2" xfId="12440" xr:uid="{00000000-0005-0000-0000-0000D3750000}"/>
    <cellStyle name="annee semestre 4 2 2 3 2 2 3 2 2 2 2 2 2 2 2 2 2 2 2 3 2 2" xfId="14616" xr:uid="{00000000-0005-0000-0000-0000D4750000}"/>
    <cellStyle name="annee semestre 4 2 2 3 2 2 3 2 2 2 2 2 2 2 2 2 2 2 2 3 2 2 2" xfId="8611" xr:uid="{00000000-0005-0000-0000-0000D5750000}"/>
    <cellStyle name="annee semestre 4 2 2 3 2 2 3 2 2 2 2 2 2 2 2 2 2 2 2 3 2 2 2 2" xfId="32942" xr:uid="{00000000-0005-0000-0000-0000D6750000}"/>
    <cellStyle name="annee semestre 4 2 2 3 2 2 3 2 2 2 2 2 2 2 2 2 2 2 2 3 2 2 3" xfId="22671" xr:uid="{00000000-0005-0000-0000-0000D7750000}"/>
    <cellStyle name="annee semestre 4 2 2 3 2 2 3 2 2 2 2 2 2 2 2 2 2 2 2 3 2 3" xfId="23044" xr:uid="{00000000-0005-0000-0000-0000D8750000}"/>
    <cellStyle name="annee semestre 4 2 2 3 2 2 3 2 2 2 2 2 2 2 2 2 2 2 2 3 3" xfId="17961" xr:uid="{00000000-0005-0000-0000-0000D9750000}"/>
    <cellStyle name="annee semestre 4 2 2 3 2 2 3 2 2 2 2 2 2 2 2 2 2 2 2 3 3 2" xfId="13162" xr:uid="{00000000-0005-0000-0000-0000DA750000}"/>
    <cellStyle name="annee semestre 4 2 2 3 2 2 3 2 2 2 2 2 2 2 2 2 2 2 2 3 3 2 2" xfId="36276" xr:uid="{00000000-0005-0000-0000-0000DB750000}"/>
    <cellStyle name="annee semestre 4 2 2 3 2 2 3 2 2 2 2 2 2 2 2 2 2 2 2 3 3 3" xfId="20825" xr:uid="{00000000-0005-0000-0000-0000DC750000}"/>
    <cellStyle name="annee semestre 4 2 2 3 2 2 3 2 2 2 2 2 2 2 2 2 2 2 2 3 4" xfId="29039" xr:uid="{00000000-0005-0000-0000-0000DD750000}"/>
    <cellStyle name="annee semestre 4 2 2 3 2 2 3 2 2 2 2 2 2 2 2 2 2 2 3" xfId="17244" xr:uid="{00000000-0005-0000-0000-0000DE750000}"/>
    <cellStyle name="annee semestre 4 2 2 3 2 2 3 2 2 2 2 2 2 2 2 2 2 2 3 2" xfId="8109" xr:uid="{00000000-0005-0000-0000-0000DF750000}"/>
    <cellStyle name="annee semestre 4 2 2 3 2 2 3 2 2 2 2 2 2 2 2 2 2 2 3 2 2" xfId="35559" xr:uid="{00000000-0005-0000-0000-0000E0750000}"/>
    <cellStyle name="annee semestre 4 2 2 3 2 2 3 2 2 2 2 2 2 2 2 2 2 2 3 3" xfId="21382" xr:uid="{00000000-0005-0000-0000-0000E1750000}"/>
    <cellStyle name="annee semestre 4 2 2 3 2 2 3 2 2 2 2 2 2 2 2 2 2 2 4" xfId="21392" xr:uid="{00000000-0005-0000-0000-0000E2750000}"/>
    <cellStyle name="annee semestre 4 2 2 3 2 2 3 2 2 2 2 2 2 2 2 2 3" xfId="14949" xr:uid="{00000000-0005-0000-0000-0000E3750000}"/>
    <cellStyle name="annee semestre 4 2 2 3 2 2 3 2 2 2 2 2 2 2 2 2 3 2" xfId="8765" xr:uid="{00000000-0005-0000-0000-0000E4750000}"/>
    <cellStyle name="annee semestre 4 2 2 3 2 2 3 2 2 2 2 2 2 2 2 2 3 2 2" xfId="33270" xr:uid="{00000000-0005-0000-0000-0000E5750000}"/>
    <cellStyle name="annee semestre 4 2 2 3 2 2 3 2 2 2 2 2 2 2 2 2 3 3" xfId="28198" xr:uid="{00000000-0005-0000-0000-0000E6750000}"/>
    <cellStyle name="annee semestre 4 2 2 3 2 2 3 2 2 2 2 2 2 2 2 2 4" xfId="28410" xr:uid="{00000000-0005-0000-0000-0000E7750000}"/>
    <cellStyle name="annee semestre 4 2 2 3 2 2 3 2 2 2 2 2 2 2 3" xfId="3299" xr:uid="{00000000-0005-0000-0000-0000E8750000}"/>
    <cellStyle name="annee semestre 4 2 2 3 2 2 3 2 2 2 2 2 2 2 3 2" xfId="3678" xr:uid="{00000000-0005-0000-0000-0000E9750000}"/>
    <cellStyle name="annee semestre 4 2 2 3 2 2 3 2 2 2 2 2 2 2 3 2 2" xfId="5666" xr:uid="{00000000-0005-0000-0000-0000EA750000}"/>
    <cellStyle name="annee semestre 4 2 2 3 2 2 3 2 2 2 2 2 2 2 3 2 2 2" xfId="6543" xr:uid="{00000000-0005-0000-0000-0000EB750000}"/>
    <cellStyle name="annee semestre 4 2 2 3 2 2 3 2 2 2 2 2 2 2 3 2 2 2 2" xfId="6036" xr:uid="{00000000-0005-0000-0000-0000EC750000}"/>
    <cellStyle name="annee semestre 4 2 2 3 2 2 3 2 2 2 2 2 2 2 3 2 2 2 2 2" xfId="7554" xr:uid="{00000000-0005-0000-0000-0000ED750000}"/>
    <cellStyle name="annee semestre 4 2 2 3 2 2 3 2 2 2 2 2 2 2 3 2 2 2 2 2 2" xfId="13666" xr:uid="{00000000-0005-0000-0000-0000EE750000}"/>
    <cellStyle name="annee semestre 4 2 2 3 2 2 3 2 2 2 2 2 2 2 3 2 2 2 2 2 2 2" xfId="9807" xr:uid="{00000000-0005-0000-0000-0000EF750000}"/>
    <cellStyle name="annee semestre 4 2 2 3 2 2 3 2 2 2 2 2 2 2 3 2 2 2 2 2 2 2 2" xfId="31992" xr:uid="{00000000-0005-0000-0000-0000F0750000}"/>
    <cellStyle name="annee semestre 4 2 2 3 2 2 3 2 2 2 2 2 2 2 3 2 2 2 2 2 2 3" xfId="26181" xr:uid="{00000000-0005-0000-0000-0000F1750000}"/>
    <cellStyle name="annee semestre 4 2 2 3 2 2 3 2 2 2 2 2 2 2 3 2 2 2 2 2 3" xfId="31332" xr:uid="{00000000-0005-0000-0000-0000F2750000}"/>
    <cellStyle name="annee semestre 4 2 2 3 2 2 3 2 2 2 2 2 2 2 3 2 2 2 2 3" xfId="18156" xr:uid="{00000000-0005-0000-0000-0000F3750000}"/>
    <cellStyle name="annee semestre 4 2 2 3 2 2 3 2 2 2 2 2 2 2 3 2 2 2 2 3 2" xfId="9872" xr:uid="{00000000-0005-0000-0000-0000F4750000}"/>
    <cellStyle name="annee semestre 4 2 2 3 2 2 3 2 2 2 2 2 2 2 3 2 2 2 2 3 2 2" xfId="36471" xr:uid="{00000000-0005-0000-0000-0000F5750000}"/>
    <cellStyle name="annee semestre 4 2 2 3 2 2 3 2 2 2 2 2 2 2 3 2 2 2 2 3 3" xfId="31465" xr:uid="{00000000-0005-0000-0000-0000F6750000}"/>
    <cellStyle name="annee semestre 4 2 2 3 2 2 3 2 2 2 2 2 2 2 3 2 2 2 2 4" xfId="27198" xr:uid="{00000000-0005-0000-0000-0000F7750000}"/>
    <cellStyle name="annee semestre 4 2 2 3 2 2 3 2 2 2 2 2 2 2 3 2 2 2 3" xfId="10701" xr:uid="{00000000-0005-0000-0000-0000F8750000}"/>
    <cellStyle name="annee semestre 4 2 2 3 2 2 3 2 2 2 2 2 2 2 3 2 2 2 3 2" xfId="12152" xr:uid="{00000000-0005-0000-0000-0000F9750000}"/>
    <cellStyle name="annee semestre 4 2 2 3 2 2 3 2 2 2 2 2 2 2 3 2 2 2 3 2 2" xfId="14310" xr:uid="{00000000-0005-0000-0000-0000FA750000}"/>
    <cellStyle name="annee semestre 4 2 2 3 2 2 3 2 2 2 2 2 2 2 3 2 2 2 3 2 2 2" xfId="13137" xr:uid="{00000000-0005-0000-0000-0000FB750000}"/>
    <cellStyle name="annee semestre 4 2 2 3 2 2 3 2 2 2 2 2 2 2 3 2 2 2 3 2 2 2 2" xfId="32636" xr:uid="{00000000-0005-0000-0000-0000FC750000}"/>
    <cellStyle name="annee semestre 4 2 2 3 2 2 3 2 2 2 2 2 2 2 3 2 2 2 3 2 2 3" xfId="22474" xr:uid="{00000000-0005-0000-0000-0000FD750000}"/>
    <cellStyle name="annee semestre 4 2 2 3 2 2 3 2 2 2 2 2 2 2 3 2 2 2 3 2 3" xfId="23967" xr:uid="{00000000-0005-0000-0000-0000FE750000}"/>
    <cellStyle name="annee semestre 4 2 2 3 2 2 3 2 2 2 2 2 2 2 3 2 2 2 3 3" xfId="15033" xr:uid="{00000000-0005-0000-0000-0000FF750000}"/>
    <cellStyle name="annee semestre 4 2 2 3 2 2 3 2 2 2 2 2 2 2 3 2 2 2 3 3 2" xfId="8935" xr:uid="{00000000-0005-0000-0000-000000760000}"/>
    <cellStyle name="annee semestre 4 2 2 3 2 2 3 2 2 2 2 2 2 2 3 2 2 2 3 3 2 2" xfId="33353" xr:uid="{00000000-0005-0000-0000-000001760000}"/>
    <cellStyle name="annee semestre 4 2 2 3 2 2 3 2 2 2 2 2 2 2 3 2 2 2 3 3 3" xfId="25104" xr:uid="{00000000-0005-0000-0000-000002760000}"/>
    <cellStyle name="annee semestre 4 2 2 3 2 2 3 2 2 2 2 2 2 2 3 2 2 2 3 4" xfId="26339" xr:uid="{00000000-0005-0000-0000-000003760000}"/>
    <cellStyle name="annee semestre 4 2 2 3 2 2 3 2 2 2 2 2 2 2 3 2 2 3" xfId="16082" xr:uid="{00000000-0005-0000-0000-000004760000}"/>
    <cellStyle name="annee semestre 4 2 2 3 2 2 3 2 2 2 2 2 2 2 3 2 2 3 2" xfId="18647" xr:uid="{00000000-0005-0000-0000-000005760000}"/>
    <cellStyle name="annee semestre 4 2 2 3 2 2 3 2 2 2 2 2 2 2 3 2 2 3 2 2" xfId="34397" xr:uid="{00000000-0005-0000-0000-000006760000}"/>
    <cellStyle name="annee semestre 4 2 2 3 2 2 3 2 2 2 2 2 2 2 3 2 2 3 3" xfId="24525" xr:uid="{00000000-0005-0000-0000-000007760000}"/>
    <cellStyle name="annee semestre 4 2 2 3 2 2 3 2 2 2 2 2 2 2 3 2 2 4" xfId="25780" xr:uid="{00000000-0005-0000-0000-000008760000}"/>
    <cellStyle name="annee semestre 4 2 2 3 2 2 3 2 2 2 2 2 2 2 3 3" xfId="15020" xr:uid="{00000000-0005-0000-0000-000009760000}"/>
    <cellStyle name="annee semestre 4 2 2 3 2 2 3 2 2 2 2 2 2 2 3 3 2" xfId="19741" xr:uid="{00000000-0005-0000-0000-00000A760000}"/>
    <cellStyle name="annee semestre 4 2 2 3 2 2 3 2 2 2 2 2 2 2 3 3 2 2" xfId="33340" xr:uid="{00000000-0005-0000-0000-00000B760000}"/>
    <cellStyle name="annee semestre 4 2 2 3 2 2 3 2 2 2 2 2 2 2 3 3 3" xfId="29754" xr:uid="{00000000-0005-0000-0000-00000C760000}"/>
    <cellStyle name="annee semestre 4 2 2 3 2 2 3 2 2 2 2 2 2 2 3 4" xfId="22188" xr:uid="{00000000-0005-0000-0000-00000D760000}"/>
    <cellStyle name="annee semestre 4 2 2 3 2 2 3 2 2 2 2 2 3" xfId="2550" xr:uid="{00000000-0005-0000-0000-00000E760000}"/>
    <cellStyle name="annee semestre 4 2 2 3 2 2 3 2 2 2 2 2 3 2" xfId="2135" xr:uid="{00000000-0005-0000-0000-00000F760000}"/>
    <cellStyle name="annee semestre 4 2 2 3 2 2 3 2 2 2 2 2 3 2 2" xfId="4161" xr:uid="{00000000-0005-0000-0000-000010760000}"/>
    <cellStyle name="annee semestre 4 2 2 3 2 2 3 2 2 2 2 2 3 2 2 2" xfId="4635" xr:uid="{00000000-0005-0000-0000-000011760000}"/>
    <cellStyle name="annee semestre 4 2 2 3 2 2 3 2 2 2 2 2 3 2 2 2 2" xfId="5280" xr:uid="{00000000-0005-0000-0000-000012760000}"/>
    <cellStyle name="annee semestre 4 2 2 3 2 2 3 2 2 2 2 2 3 2 2 2 2 2" xfId="6852" xr:uid="{00000000-0005-0000-0000-000013760000}"/>
    <cellStyle name="annee semestre 4 2 2 3 2 2 3 2 2 2 2 2 3 2 2 2 2 2 2" xfId="6095" xr:uid="{00000000-0005-0000-0000-000014760000}"/>
    <cellStyle name="annee semestre 4 2 2 3 2 2 3 2 2 2 2 2 3 2 2 2 2 2 2 2" xfId="7863" xr:uid="{00000000-0005-0000-0000-000015760000}"/>
    <cellStyle name="annee semestre 4 2 2 3 2 2 3 2 2 2 2 2 3 2 2 2 2 2 2 2 2" xfId="13596" xr:uid="{00000000-0005-0000-0000-000016760000}"/>
    <cellStyle name="annee semestre 4 2 2 3 2 2 3 2 2 2 2 2 3 2 2 2 2 2 2 2 2 2" xfId="13132" xr:uid="{00000000-0005-0000-0000-000017760000}"/>
    <cellStyle name="annee semestre 4 2 2 3 2 2 3 2 2 2 2 2 3 2 2 2 2 2 2 2 2 2 2" xfId="31922" xr:uid="{00000000-0005-0000-0000-000018760000}"/>
    <cellStyle name="annee semestre 4 2 2 3 2 2 3 2 2 2 2 2 3 2 2 2 2 2 2 2 2 3" xfId="26488" xr:uid="{00000000-0005-0000-0000-000019760000}"/>
    <cellStyle name="annee semestre 4 2 2 3 2 2 3 2 2 2 2 2 3 2 2 2 2 2 2 2 3" xfId="29599" xr:uid="{00000000-0005-0000-0000-00001A760000}"/>
    <cellStyle name="annee semestre 4 2 2 3 2 2 3 2 2 2 2 2 3 2 2 2 2 2 2 3" xfId="16424" xr:uid="{00000000-0005-0000-0000-00001B760000}"/>
    <cellStyle name="annee semestre 4 2 2 3 2 2 3 2 2 2 2 2 3 2 2 2 2 2 2 3 2" xfId="9498" xr:uid="{00000000-0005-0000-0000-00001C760000}"/>
    <cellStyle name="annee semestre 4 2 2 3 2 2 3 2 2 2 2 2 3 2 2 2 2 2 2 3 2 2" xfId="34739" xr:uid="{00000000-0005-0000-0000-00001D760000}"/>
    <cellStyle name="annee semestre 4 2 2 3 2 2 3 2 2 2 2 2 3 2 2 2 2 2 2 3 3" xfId="28656" xr:uid="{00000000-0005-0000-0000-00001E760000}"/>
    <cellStyle name="annee semestre 4 2 2 3 2 2 3 2 2 2 2 2 3 2 2 2 2 2 2 4" xfId="23282" xr:uid="{00000000-0005-0000-0000-00001F760000}"/>
    <cellStyle name="annee semestre 4 2 2 3 2 2 3 2 2 2 2 2 3 2 2 2 2 2 3" xfId="11010" xr:uid="{00000000-0005-0000-0000-000020760000}"/>
    <cellStyle name="annee semestre 4 2 2 3 2 2 3 2 2 2 2 2 3 2 2 2 2 2 3 2" xfId="11901" xr:uid="{00000000-0005-0000-0000-000021760000}"/>
    <cellStyle name="annee semestre 4 2 2 3 2 2 3 2 2 2 2 2 3 2 2 2 2 2 3 2 2" xfId="13277" xr:uid="{00000000-0005-0000-0000-000022760000}"/>
    <cellStyle name="annee semestre 4 2 2 3 2 2 3 2 2 2 2 2 3 2 2 2 2 2 3 2 2 2" xfId="19201" xr:uid="{00000000-0005-0000-0000-000023760000}"/>
    <cellStyle name="annee semestre 4 2 2 3 2 2 3 2 2 2 2 2 3 2 2 2 2 2 3 2 2 2 2" xfId="31603" xr:uid="{00000000-0005-0000-0000-000024760000}"/>
    <cellStyle name="annee semestre 4 2 2 3 2 2 3 2 2 2 2 2 3 2 2 2 2 2 3 2 2 3" xfId="23602" xr:uid="{00000000-0005-0000-0000-000025760000}"/>
    <cellStyle name="annee semestre 4 2 2 3 2 2 3 2 2 2 2 2 3 2 2 2 2 2 3 2 3" xfId="21928" xr:uid="{00000000-0005-0000-0000-000026760000}"/>
    <cellStyle name="annee semestre 4 2 2 3 2 2 3 2 2 2 2 2 3 2 2 2 2 2 3 3" xfId="18083" xr:uid="{00000000-0005-0000-0000-000027760000}"/>
    <cellStyle name="annee semestre 4 2 2 3 2 2 3 2 2 2 2 2 3 2 2 2 2 2 3 3 2" xfId="18858" xr:uid="{00000000-0005-0000-0000-000028760000}"/>
    <cellStyle name="annee semestre 4 2 2 3 2 2 3 2 2 2 2 2 3 2 2 2 2 2 3 3 2 2" xfId="36398" xr:uid="{00000000-0005-0000-0000-000029760000}"/>
    <cellStyle name="annee semestre 4 2 2 3 2 2 3 2 2 2 2 2 3 2 2 2 2 2 3 3 3" xfId="27151" xr:uid="{00000000-0005-0000-0000-00002A760000}"/>
    <cellStyle name="annee semestre 4 2 2 3 2 2 3 2 2 2 2 2 3 2 2 2 2 2 3 4" xfId="21405" xr:uid="{00000000-0005-0000-0000-00002B760000}"/>
    <cellStyle name="annee semestre 4 2 2 3 2 2 3 2 2 2 2 2 3 2 2 2 2 3" xfId="15136" xr:uid="{00000000-0005-0000-0000-00002C760000}"/>
    <cellStyle name="annee semestre 4 2 2 3 2 2 3 2 2 2 2 2 3 2 2 2 2 3 2" xfId="19369" xr:uid="{00000000-0005-0000-0000-00002D760000}"/>
    <cellStyle name="annee semestre 4 2 2 3 2 2 3 2 2 2 2 2 3 2 2 2 2 3 2 2" xfId="33455" xr:uid="{00000000-0005-0000-0000-00002E760000}"/>
    <cellStyle name="annee semestre 4 2 2 3 2 2 3 2 2 2 2 2 3 2 2 2 2 3 3" xfId="24879" xr:uid="{00000000-0005-0000-0000-00002F760000}"/>
    <cellStyle name="annee semestre 4 2 2 3 2 2 3 2 2 2 2 2 3 2 2 2 2 4" xfId="21639" xr:uid="{00000000-0005-0000-0000-000030760000}"/>
    <cellStyle name="annee semestre 4 2 2 3 2 2 3 2 2 2 2 2 3 2 2 3" xfId="16444" xr:uid="{00000000-0005-0000-0000-000031760000}"/>
    <cellStyle name="annee semestre 4 2 2 3 2 2 3 2 2 2 2 2 3 2 2 3 2" xfId="20490" xr:uid="{00000000-0005-0000-0000-000032760000}"/>
    <cellStyle name="annee semestre 4 2 2 3 2 2 3 2 2 2 2 2 3 2 2 3 2 2" xfId="34759" xr:uid="{00000000-0005-0000-0000-000033760000}"/>
    <cellStyle name="annee semestre 4 2 2 3 2 2 3 2 2 2 2 2 3 2 2 3 3" xfId="23489" xr:uid="{00000000-0005-0000-0000-000034760000}"/>
    <cellStyle name="annee semestre 4 2 2 3 2 2 3 2 2 2 2 2 3 2 2 4" xfId="26453" xr:uid="{00000000-0005-0000-0000-000035760000}"/>
    <cellStyle name="annee semestre 4 2 2 3 2 2 3 2 2 2 2 2 3 3" xfId="3286" xr:uid="{00000000-0005-0000-0000-000036760000}"/>
    <cellStyle name="annee semestre 4 2 2 3 2 2 3 2 2 2 2 2 3 3 2" xfId="3553" xr:uid="{00000000-0005-0000-0000-000037760000}"/>
    <cellStyle name="annee semestre 4 2 2 3 2 2 3 2 2 2 2 2 3 3 2 2" xfId="4773" xr:uid="{00000000-0005-0000-0000-000038760000}"/>
    <cellStyle name="annee semestre 4 2 2 3 2 2 3 2 2 2 2 2 3 3 2 2 2" xfId="7072" xr:uid="{00000000-0005-0000-0000-000039760000}"/>
    <cellStyle name="annee semestre 4 2 2 3 2 2 3 2 2 2 2 2 3 3 2 2 2 2" xfId="6082" xr:uid="{00000000-0005-0000-0000-00003A760000}"/>
    <cellStyle name="annee semestre 4 2 2 3 2 2 3 2 2 2 2 2 3 3 2 2 2 2 2" xfId="7987" xr:uid="{00000000-0005-0000-0000-00003B760000}"/>
    <cellStyle name="annee semestre 4 2 2 3 2 2 3 2 2 2 2 2 3 3 2 2 2 2 2 2" xfId="13465" xr:uid="{00000000-0005-0000-0000-00003C760000}"/>
    <cellStyle name="annee semestre 4 2 2 3 2 2 3 2 2 2 2 2 3 3 2 2 2 2 2 2 2" xfId="8353" xr:uid="{00000000-0005-0000-0000-00003D760000}"/>
    <cellStyle name="annee semestre 4 2 2 3 2 2 3 2 2 2 2 2 3 3 2 2 2 2 2 2 2 2" xfId="31791" xr:uid="{00000000-0005-0000-0000-00003E760000}"/>
    <cellStyle name="annee semestre 4 2 2 3 2 2 3 2 2 2 2 2 3 3 2 2 2 2 2 2 3" xfId="26604" xr:uid="{00000000-0005-0000-0000-00003F760000}"/>
    <cellStyle name="annee semestre 4 2 2 3 2 2 3 2 2 2 2 2 3 3 2 2 2 2 2 3" xfId="25526" xr:uid="{00000000-0005-0000-0000-000040760000}"/>
    <cellStyle name="annee semestre 4 2 2 3 2 2 3 2 2 2 2 2 3 3 2 2 2 2 3" xfId="15595" xr:uid="{00000000-0005-0000-0000-000041760000}"/>
    <cellStyle name="annee semestre 4 2 2 3 2 2 3 2 2 2 2 2 3 3 2 2 2 2 3 2" xfId="8481" xr:uid="{00000000-0005-0000-0000-000042760000}"/>
    <cellStyle name="annee semestre 4 2 2 3 2 2 3 2 2 2 2 2 3 3 2 2 2 2 3 2 2" xfId="33912" xr:uid="{00000000-0005-0000-0000-000043760000}"/>
    <cellStyle name="annee semestre 4 2 2 3 2 2 3 2 2 2 2 2 3 3 2 2 2 2 3 3" xfId="29466" xr:uid="{00000000-0005-0000-0000-000044760000}"/>
    <cellStyle name="annee semestre 4 2 2 3 2 2 3 2 2 2 2 2 3 3 2 2 2 2 4" xfId="22975" xr:uid="{00000000-0005-0000-0000-000045760000}"/>
    <cellStyle name="annee semestre 4 2 2 3 2 2 3 2 2 2 2 2 3 3 2 2 2 3" xfId="11134" xr:uid="{00000000-0005-0000-0000-000046760000}"/>
    <cellStyle name="annee semestre 4 2 2 3 2 2 3 2 2 2 2 2 3 3 2 2 2 3 2" xfId="12510" xr:uid="{00000000-0005-0000-0000-000047760000}"/>
    <cellStyle name="annee semestre 4 2 2 3 2 2 3 2 2 2 2 2 3 3 2 2 2 3 2 2" xfId="14686" xr:uid="{00000000-0005-0000-0000-000048760000}"/>
    <cellStyle name="annee semestre 4 2 2 3 2 2 3 2 2 2 2 2 3 3 2 2 2 3 2 2 2" xfId="10385" xr:uid="{00000000-0005-0000-0000-000049760000}"/>
    <cellStyle name="annee semestre 4 2 2 3 2 2 3 2 2 2 2 2 3 3 2 2 2 3 2 2 2 2" xfId="33012" xr:uid="{00000000-0005-0000-0000-00004A760000}"/>
    <cellStyle name="annee semestre 4 2 2 3 2 2 3 2 2 2 2 2 3 3 2 2 2 3 2 2 3" xfId="21540" xr:uid="{00000000-0005-0000-0000-00004B760000}"/>
    <cellStyle name="annee semestre 4 2 2 3 2 2 3 2 2 2 2 2 3 3 2 2 2 3 2 3" xfId="28436" xr:uid="{00000000-0005-0000-0000-00004C760000}"/>
    <cellStyle name="annee semestre 4 2 2 3 2 2 3 2 2 2 2 2 3 3 2 2 2 3 3" xfId="18427" xr:uid="{00000000-0005-0000-0000-00004D760000}"/>
    <cellStyle name="annee semestre 4 2 2 3 2 2 3 2 2 2 2 2 3 3 2 2 2 3 3 2" xfId="10179" xr:uid="{00000000-0005-0000-0000-00004E760000}"/>
    <cellStyle name="annee semestre 4 2 2 3 2 2 3 2 2 2 2 2 3 3 2 2 2 3 3 2 2" xfId="36742" xr:uid="{00000000-0005-0000-0000-00004F760000}"/>
    <cellStyle name="annee semestre 4 2 2 3 2 2 3 2 2 2 2 2 3 3 2 2 2 3 3 3" xfId="31416" xr:uid="{00000000-0005-0000-0000-000050760000}"/>
    <cellStyle name="annee semestre 4 2 2 3 2 2 3 2 2 2 2 2 3 3 2 2 2 3 4" xfId="23999" xr:uid="{00000000-0005-0000-0000-000051760000}"/>
    <cellStyle name="annee semestre 4 2 2 3 2 2 3 2 2 2 2 2 3 3 2 2 3" xfId="17301" xr:uid="{00000000-0005-0000-0000-000052760000}"/>
    <cellStyle name="annee semestre 4 2 2 3 2 2 3 2 2 2 2 2 3 3 2 2 3 2" xfId="19017" xr:uid="{00000000-0005-0000-0000-000053760000}"/>
    <cellStyle name="annee semestre 4 2 2 3 2 2 3 2 2 2 2 2 3 3 2 2 3 2 2" xfId="35616" xr:uid="{00000000-0005-0000-0000-000054760000}"/>
    <cellStyle name="annee semestre 4 2 2 3 2 2 3 2 2 2 2 2 3 3 2 2 3 3" xfId="24745" xr:uid="{00000000-0005-0000-0000-000055760000}"/>
    <cellStyle name="annee semestre 4 2 2 3 2 2 3 2 2 2 2 2 3 3 2 2 4" xfId="26556" xr:uid="{00000000-0005-0000-0000-000056760000}"/>
    <cellStyle name="annee semestre 4 2 2 3 2 2 3 2 2 2 2 2 3 3 3" xfId="17521" xr:uid="{00000000-0005-0000-0000-000057760000}"/>
    <cellStyle name="annee semestre 4 2 2 3 2 2 3 2 2 2 2 2 3 3 3 2" xfId="8493" xr:uid="{00000000-0005-0000-0000-000058760000}"/>
    <cellStyle name="annee semestre 4 2 2 3 2 2 3 2 2 2 2 2 3 3 3 2 2" xfId="35836" xr:uid="{00000000-0005-0000-0000-000059760000}"/>
    <cellStyle name="annee semestre 4 2 2 3 2 2 3 2 2 2 2 2 3 3 3 3" xfId="23726" xr:uid="{00000000-0005-0000-0000-00005A760000}"/>
    <cellStyle name="annee semestre 4 2 2 3 2 2 3 2 2 2 2 2 3 3 4" xfId="28851" xr:uid="{00000000-0005-0000-0000-00005B760000}"/>
    <cellStyle name="annee semestre 4 2 2 3 2 2 3 2 2 2 2 2 4" xfId="18463" xr:uid="{00000000-0005-0000-0000-00005C760000}"/>
    <cellStyle name="annee semestre 4 2 2 3 2 2 3 2 2 2 2 2 4 2" xfId="8684" xr:uid="{00000000-0005-0000-0000-00005D760000}"/>
    <cellStyle name="annee semestre 4 2 2 3 2 2 3 2 2 2 2 2 4 2 2" xfId="36778" xr:uid="{00000000-0005-0000-0000-00005E760000}"/>
    <cellStyle name="annee semestre 4 2 2 3 2 2 3 2 2 2 2 2 4 3" xfId="31422" xr:uid="{00000000-0005-0000-0000-00005F760000}"/>
    <cellStyle name="annee semestre 4 2 2 3 2 2 3 2 2 2 2 2 5" xfId="28315" xr:uid="{00000000-0005-0000-0000-000060760000}"/>
    <cellStyle name="annee semestre 4 2 2 3 2 2 3 2 2 2 3" xfId="15108" xr:uid="{00000000-0005-0000-0000-000061760000}"/>
    <cellStyle name="annee semestre 4 2 2 3 2 2 3 2 2 2 3 2" xfId="19468" xr:uid="{00000000-0005-0000-0000-000062760000}"/>
    <cellStyle name="annee semestre 4 2 2 3 2 2 3 2 2 2 3 2 2" xfId="33428" xr:uid="{00000000-0005-0000-0000-000063760000}"/>
    <cellStyle name="annee semestre 4 2 2 3 2 2 3 2 2 2 3 3" xfId="28672" xr:uid="{00000000-0005-0000-0000-000064760000}"/>
    <cellStyle name="annee semestre 4 2 2 3 2 2 3 2 2 2 4" xfId="24602" xr:uid="{00000000-0005-0000-0000-000065760000}"/>
    <cellStyle name="annee semestre 4 2 2 3 2 2 3 2 2 3" xfId="1556" xr:uid="{00000000-0005-0000-0000-000066760000}"/>
    <cellStyle name="annee semestre 4 2 2 3 2 2 3 2 2 3 2" xfId="1790" xr:uid="{00000000-0005-0000-0000-000067760000}"/>
    <cellStyle name="annee semestre 4 2 2 3 2 2 3 2 2 3 2 2" xfId="2068" xr:uid="{00000000-0005-0000-0000-000068760000}"/>
    <cellStyle name="annee semestre 4 2 2 3 2 2 3 2 2 3 2 2 2" xfId="2489" xr:uid="{00000000-0005-0000-0000-000069760000}"/>
    <cellStyle name="annee semestre 4 2 2 3 2 2 3 2 2 3 2 2 2 2" xfId="2958" xr:uid="{00000000-0005-0000-0000-00006A760000}"/>
    <cellStyle name="annee semestre 4 2 2 3 2 2 3 2 2 3 2 2 2 2 2" xfId="3986" xr:uid="{00000000-0005-0000-0000-00006B760000}"/>
    <cellStyle name="annee semestre 4 2 2 3 2 2 3 2 2 3 2 2 2 2 2 2" xfId="4460" xr:uid="{00000000-0005-0000-0000-00006C760000}"/>
    <cellStyle name="annee semestre 4 2 2 3 2 2 3 2 2 3 2 2 2 2 2 2 2" xfId="5100" xr:uid="{00000000-0005-0000-0000-00006D760000}"/>
    <cellStyle name="annee semestre 4 2 2 3 2 2 3 2 2 3 2 2 2 2 2 2 2 2" xfId="6886" xr:uid="{00000000-0005-0000-0000-00006E760000}"/>
    <cellStyle name="annee semestre 4 2 2 3 2 2 3 2 2 3 2 2 2 2 2 2 2 2 2" xfId="5960" xr:uid="{00000000-0005-0000-0000-00006F760000}"/>
    <cellStyle name="annee semestre 4 2 2 3 2 2 3 2 2 3 2 2 2 2 2 2 2 2 2 2" xfId="7897" xr:uid="{00000000-0005-0000-0000-000070760000}"/>
    <cellStyle name="annee semestre 4 2 2 3 2 2 3 2 2 3 2 2 2 2 2 2 2 2 2 2 2" xfId="13617" xr:uid="{00000000-0005-0000-0000-000071760000}"/>
    <cellStyle name="annee semestre 4 2 2 3 2 2 3 2 2 3 2 2 2 2 2 2 2 2 2 2 2 2" xfId="11288" xr:uid="{00000000-0005-0000-0000-000072760000}"/>
    <cellStyle name="annee semestre 4 2 2 3 2 2 3 2 2 3 2 2 2 2 2 2 2 2 2 2 2 2 2" xfId="31943" xr:uid="{00000000-0005-0000-0000-000073760000}"/>
    <cellStyle name="annee semestre 4 2 2 3 2 2 3 2 2 3 2 2 2 2 2 2 2 2 2 2 2 3" xfId="30230" xr:uid="{00000000-0005-0000-0000-000074760000}"/>
    <cellStyle name="annee semestre 4 2 2 3 2 2 3 2 2 3 2 2 2 2 2 2 2 2 2 2 3" xfId="31352" xr:uid="{00000000-0005-0000-0000-000075760000}"/>
    <cellStyle name="annee semestre 4 2 2 3 2 2 3 2 2 3 2 2 2 2 2 2 2 2 2 3" xfId="17407" xr:uid="{00000000-0005-0000-0000-000076760000}"/>
    <cellStyle name="annee semestre 4 2 2 3 2 2 3 2 2 3 2 2 2 2 2 2 2 2 2 3 2" xfId="9743" xr:uid="{00000000-0005-0000-0000-000077760000}"/>
    <cellStyle name="annee semestre 4 2 2 3 2 2 3 2 2 3 2 2 2 2 2 2 2 2 2 3 2 2" xfId="35722" xr:uid="{00000000-0005-0000-0000-000078760000}"/>
    <cellStyle name="annee semestre 4 2 2 3 2 2 3 2 2 3 2 2 2 2 2 2 2 2 2 3 3" xfId="25096" xr:uid="{00000000-0005-0000-0000-000079760000}"/>
    <cellStyle name="annee semestre 4 2 2 3 2 2 3 2 2 3 2 2 2 2 2 2 2 2 2 4" xfId="25395" xr:uid="{00000000-0005-0000-0000-00007A760000}"/>
    <cellStyle name="annee semestre 4 2 2 3 2 2 3 2 2 3 2 2 2 2 2 2 2 2 3" xfId="11044" xr:uid="{00000000-0005-0000-0000-00007B760000}"/>
    <cellStyle name="annee semestre 4 2 2 3 2 2 3 2 2 3 2 2 2 2 2 2 2 2 3 2" xfId="11832" xr:uid="{00000000-0005-0000-0000-00007C760000}"/>
    <cellStyle name="annee semestre 4 2 2 3 2 2 3 2 2 3 2 2 2 2 2 2 2 2 3 2 2" xfId="13823" xr:uid="{00000000-0005-0000-0000-00007D760000}"/>
    <cellStyle name="annee semestre 4 2 2 3 2 2 3 2 2 3 2 2 2 2 2 2 2 2 3 2 2 2" xfId="13055" xr:uid="{00000000-0005-0000-0000-00007E760000}"/>
    <cellStyle name="annee semestre 4 2 2 3 2 2 3 2 2 3 2 2 2 2 2 2 2 2 3 2 2 2 2" xfId="32149" xr:uid="{00000000-0005-0000-0000-00007F760000}"/>
    <cellStyle name="annee semestre 4 2 2 3 2 2 3 2 2 3 2 2 2 2 2 2 2 2 3 2 2 3" xfId="27504" xr:uid="{00000000-0005-0000-0000-000080760000}"/>
    <cellStyle name="annee semestre 4 2 2 3 2 2 3 2 2 3 2 2 2 2 2 2 2 2 3 2 3" xfId="24909" xr:uid="{00000000-0005-0000-0000-000081760000}"/>
    <cellStyle name="annee semestre 4 2 2 3 2 2 3 2 2 3 2 2 2 2 2 2 2 2 3 3" xfId="18507" xr:uid="{00000000-0005-0000-0000-000082760000}"/>
    <cellStyle name="annee semestre 4 2 2 3 2 2 3 2 2 3 2 2 2 2 2 2 2 2 3 3 2" xfId="19401" xr:uid="{00000000-0005-0000-0000-000083760000}"/>
    <cellStyle name="annee semestre 4 2 2 3 2 2 3 2 2 3 2 2 2 2 2 2 2 2 3 3 2 2" xfId="36822" xr:uid="{00000000-0005-0000-0000-000084760000}"/>
    <cellStyle name="annee semestre 4 2 2 3 2 2 3 2 2 3 2 2 2 2 2 2 2 2 3 3 3" xfId="30456" xr:uid="{00000000-0005-0000-0000-000085760000}"/>
    <cellStyle name="annee semestre 4 2 2 3 2 2 3 2 2 3 2 2 2 2 2 2 2 2 3 4" xfId="26653" xr:uid="{00000000-0005-0000-0000-000086760000}"/>
    <cellStyle name="annee semestre 4 2 2 3 2 2 3 2 2 3 2 2 2 2 2 2 2 3" xfId="18299" xr:uid="{00000000-0005-0000-0000-000087760000}"/>
    <cellStyle name="annee semestre 4 2 2 3 2 2 3 2 2 3 2 2 2 2 2 2 2 3 2" xfId="9205" xr:uid="{00000000-0005-0000-0000-000088760000}"/>
    <cellStyle name="annee semestre 4 2 2 3 2 2 3 2 2 3 2 2 2 2 2 2 2 3 2 2" xfId="36614" xr:uid="{00000000-0005-0000-0000-000089760000}"/>
    <cellStyle name="annee semestre 4 2 2 3 2 2 3 2 2 3 2 2 2 2 2 2 2 3 3" xfId="23314" xr:uid="{00000000-0005-0000-0000-00008A760000}"/>
    <cellStyle name="annee semestre 4 2 2 3 2 2 3 2 2 3 2 2 2 2 2 2 2 4" xfId="27039" xr:uid="{00000000-0005-0000-0000-00008B760000}"/>
    <cellStyle name="annee semestre 4 2 2 3 2 2 3 2 2 3 2 2 2 2 2 3" xfId="16878" xr:uid="{00000000-0005-0000-0000-00008C760000}"/>
    <cellStyle name="annee semestre 4 2 2 3 2 2 3 2 2 3 2 2 2 2 2 3 2" xfId="10307" xr:uid="{00000000-0005-0000-0000-00008D760000}"/>
    <cellStyle name="annee semestre 4 2 2 3 2 2 3 2 2 3 2 2 2 2 2 3 2 2" xfId="35193" xr:uid="{00000000-0005-0000-0000-00008E760000}"/>
    <cellStyle name="annee semestre 4 2 2 3 2 2 3 2 2 3 2 2 2 2 2 3 3" xfId="23974" xr:uid="{00000000-0005-0000-0000-00008F760000}"/>
    <cellStyle name="annee semestre 4 2 2 3 2 2 3 2 2 3 2 2 2 2 2 4" xfId="23115" xr:uid="{00000000-0005-0000-0000-000090760000}"/>
    <cellStyle name="annee semestre 4 2 2 3 2 2 3 2 2 3 2 2 2 3" xfId="3440" xr:uid="{00000000-0005-0000-0000-000091760000}"/>
    <cellStyle name="annee semestre 4 2 2 3 2 2 3 2 2 3 2 2 2 3 2" xfId="4419" xr:uid="{00000000-0005-0000-0000-000092760000}"/>
    <cellStyle name="annee semestre 4 2 2 3 2 2 3 2 2 3 2 2 2 3 2 2" xfId="5517" xr:uid="{00000000-0005-0000-0000-000093760000}"/>
    <cellStyle name="annee semestre 4 2 2 3 2 2 3 2 2 3 2 2 2 3 2 2 2" xfId="6557" xr:uid="{00000000-0005-0000-0000-000094760000}"/>
    <cellStyle name="annee semestre 4 2 2 3 2 2 3 2 2 3 2 2 2 3 2 2 2 2" xfId="7036" xr:uid="{00000000-0005-0000-0000-000095760000}"/>
    <cellStyle name="annee semestre 4 2 2 3 2 2 3 2 2 3 2 2 2 3 2 2 2 2 2" xfId="7568" xr:uid="{00000000-0005-0000-0000-000096760000}"/>
    <cellStyle name="annee semestre 4 2 2 3 2 2 3 2 2 3 2 2 2 3 2 2 2 2 2 2" xfId="14265" xr:uid="{00000000-0005-0000-0000-000097760000}"/>
    <cellStyle name="annee semestre 4 2 2 3 2 2 3 2 2 3 2 2 2 3 2 2 2 2 2 2 2" xfId="11632" xr:uid="{00000000-0005-0000-0000-000098760000}"/>
    <cellStyle name="annee semestre 4 2 2 3 2 2 3 2 2 3 2 2 2 3 2 2 2 2 2 2 2 2" xfId="32591" xr:uid="{00000000-0005-0000-0000-000099760000}"/>
    <cellStyle name="annee semestre 4 2 2 3 2 2 3 2 2 3 2 2 2 3 2 2 2 2 2 2 3" xfId="30696" xr:uid="{00000000-0005-0000-0000-00009A760000}"/>
    <cellStyle name="annee semestre 4 2 2 3 2 2 3 2 2 3 2 2 2 3 2 2 2 2 2 3" xfId="29789" xr:uid="{00000000-0005-0000-0000-00009B760000}"/>
    <cellStyle name="annee semestre 4 2 2 3 2 2 3 2 2 3 2 2 2 3 2 2 2 2 3" xfId="15962" xr:uid="{00000000-0005-0000-0000-00009C760000}"/>
    <cellStyle name="annee semestre 4 2 2 3 2 2 3 2 2 3 2 2 2 3 2 2 2 2 3 2" xfId="9120" xr:uid="{00000000-0005-0000-0000-00009D760000}"/>
    <cellStyle name="annee semestre 4 2 2 3 2 2 3 2 2 3 2 2 2 3 2 2 2 2 3 2 2" xfId="34278" xr:uid="{00000000-0005-0000-0000-00009E760000}"/>
    <cellStyle name="annee semestre 4 2 2 3 2 2 3 2 2 3 2 2 2 3 2 2 2 2 3 3" xfId="26924" xr:uid="{00000000-0005-0000-0000-00009F760000}"/>
    <cellStyle name="annee semestre 4 2 2 3 2 2 3 2 2 3 2 2 2 3 2 2 2 2 4" xfId="28729" xr:uid="{00000000-0005-0000-0000-0000A0760000}"/>
    <cellStyle name="annee semestre 4 2 2 3 2 2 3 2 2 3 2 2 2 3 2 2 2 3" xfId="10715" xr:uid="{00000000-0005-0000-0000-0000A1760000}"/>
    <cellStyle name="annee semestre 4 2 2 3 2 2 3 2 2 3 2 2 2 3 2 2 2 3 2" xfId="12182" xr:uid="{00000000-0005-0000-0000-0000A2760000}"/>
    <cellStyle name="annee semestre 4 2 2 3 2 2 3 2 2 3 2 2 2 3 2 2 2 3 2 2" xfId="13519" xr:uid="{00000000-0005-0000-0000-0000A3760000}"/>
    <cellStyle name="annee semestre 4 2 2 3 2 2 3 2 2 3 2 2 2 3 2 2 2 3 2 2 2" xfId="8525" xr:uid="{00000000-0005-0000-0000-0000A4760000}"/>
    <cellStyle name="annee semestre 4 2 2 3 2 2 3 2 2 3 2 2 2 3 2 2 2 3 2 2 2 2" xfId="31845" xr:uid="{00000000-0005-0000-0000-0000A5760000}"/>
    <cellStyle name="annee semestre 4 2 2 3 2 2 3 2 2 3 2 2 2 3 2 2 2 3 2 2 3" xfId="25392" xr:uid="{00000000-0005-0000-0000-0000A6760000}"/>
    <cellStyle name="annee semestre 4 2 2 3 2 2 3 2 2 3 2 2 2 3 2 2 2 3 2 3" xfId="30093" xr:uid="{00000000-0005-0000-0000-0000A7760000}"/>
    <cellStyle name="annee semestre 4 2 2 3 2 2 3 2 2 3 2 2 2 3 2 2 2 3 3" xfId="16578" xr:uid="{00000000-0005-0000-0000-0000A8760000}"/>
    <cellStyle name="annee semestre 4 2 2 3 2 2 3 2 2 3 2 2 2 3 2 2 2 3 3 2" xfId="20352" xr:uid="{00000000-0005-0000-0000-0000A9760000}"/>
    <cellStyle name="annee semestre 4 2 2 3 2 2 3 2 2 3 2 2 2 3 2 2 2 3 3 2 2" xfId="34893" xr:uid="{00000000-0005-0000-0000-0000AA760000}"/>
    <cellStyle name="annee semestre 4 2 2 3 2 2 3 2 2 3 2 2 2 3 2 2 2 3 3 3" xfId="25461" xr:uid="{00000000-0005-0000-0000-0000AB760000}"/>
    <cellStyle name="annee semestre 4 2 2 3 2 2 3 2 2 3 2 2 2 3 2 2 2 3 4" xfId="21248" xr:uid="{00000000-0005-0000-0000-0000AC760000}"/>
    <cellStyle name="annee semestre 4 2 2 3 2 2 3 2 2 3 2 2 2 3 2 2 3" xfId="16773" xr:uid="{00000000-0005-0000-0000-0000AD760000}"/>
    <cellStyle name="annee semestre 4 2 2 3 2 2 3 2 2 3 2 2 2 3 2 2 3 2" xfId="9707" xr:uid="{00000000-0005-0000-0000-0000AE760000}"/>
    <cellStyle name="annee semestre 4 2 2 3 2 2 3 2 2 3 2 2 2 3 2 2 3 2 2" xfId="35088" xr:uid="{00000000-0005-0000-0000-0000AF760000}"/>
    <cellStyle name="annee semestre 4 2 2 3 2 2 3 2 2 3 2 2 2 3 2 2 3 3" xfId="29005" xr:uid="{00000000-0005-0000-0000-0000B0760000}"/>
    <cellStyle name="annee semestre 4 2 2 3 2 2 3 2 2 3 2 2 2 3 2 2 4" xfId="23366" xr:uid="{00000000-0005-0000-0000-0000B1760000}"/>
    <cellStyle name="annee semestre 4 2 2 3 2 2 3 2 2 3 2 2 2 3 3" xfId="15982" xr:uid="{00000000-0005-0000-0000-0000B2760000}"/>
    <cellStyle name="annee semestre 4 2 2 3 2 2 3 2 2 3 2 2 2 3 3 2" xfId="10003" xr:uid="{00000000-0005-0000-0000-0000B3760000}"/>
    <cellStyle name="annee semestre 4 2 2 3 2 2 3 2 2 3 2 2 2 3 3 2 2" xfId="34298" xr:uid="{00000000-0005-0000-0000-0000B4760000}"/>
    <cellStyle name="annee semestre 4 2 2 3 2 2 3 2 2 3 2 2 2 3 3 3" xfId="27966" xr:uid="{00000000-0005-0000-0000-0000B5760000}"/>
    <cellStyle name="annee semestre 4 2 2 3 2 2 3 2 2 3 2 2 2 3 4" xfId="28337" xr:uid="{00000000-0005-0000-0000-0000B6760000}"/>
    <cellStyle name="annee semestre 4 2 2 3 2 2 3 2 2 3 2 3" xfId="2691" xr:uid="{00000000-0005-0000-0000-0000B7760000}"/>
    <cellStyle name="annee semestre 4 2 2 3 2 2 3 2 2 3 2 3 2" xfId="2160" xr:uid="{00000000-0005-0000-0000-0000B8760000}"/>
    <cellStyle name="annee semestre 4 2 2 3 2 2 3 2 2 3 2 3 2 2" xfId="4197" xr:uid="{00000000-0005-0000-0000-0000B9760000}"/>
    <cellStyle name="annee semestre 4 2 2 3 2 2 3 2 2 3 2 3 2 2 2" xfId="4671" xr:uid="{00000000-0005-0000-0000-0000BA760000}"/>
    <cellStyle name="annee semestre 4 2 2 3 2 2 3 2 2 3 2 3 2 2 2 2" xfId="4849" xr:uid="{00000000-0005-0000-0000-0000BB760000}"/>
    <cellStyle name="annee semestre 4 2 2 3 2 2 3 2 2 3 2 3 2 2 2 2 2" xfId="6300" xr:uid="{00000000-0005-0000-0000-0000BC760000}"/>
    <cellStyle name="annee semestre 4 2 2 3 2 2 3 2 2 3 2 3 2 2 2 2 2 2" xfId="6240" xr:uid="{00000000-0005-0000-0000-0000BD760000}"/>
    <cellStyle name="annee semestre 4 2 2 3 2 2 3 2 2 3 2 3 2 2 2 2 2 2 2" xfId="7311" xr:uid="{00000000-0005-0000-0000-0000BE760000}"/>
    <cellStyle name="annee semestre 4 2 2 3 2 2 3 2 2 3 2 3 2 2 2 2 2 2 2 2" xfId="14015" xr:uid="{00000000-0005-0000-0000-0000BF760000}"/>
    <cellStyle name="annee semestre 4 2 2 3 2 2 3 2 2 3 2 3 2 2 2 2 2 2 2 2 2" xfId="18827" xr:uid="{00000000-0005-0000-0000-0000C0760000}"/>
    <cellStyle name="annee semestre 4 2 2 3 2 2 3 2 2 3 2 3 2 2 2 2 2 2 2 2 2 2" xfId="32341" xr:uid="{00000000-0005-0000-0000-0000C1760000}"/>
    <cellStyle name="annee semestre 4 2 2 3 2 2 3 2 2 3 2 3 2 2 2 2 2 2 2 2 3" xfId="28405" xr:uid="{00000000-0005-0000-0000-0000C2760000}"/>
    <cellStyle name="annee semestre 4 2 2 3 2 2 3 2 2 3 2 3 2 2 2 2 2 2 2 3" xfId="21855" xr:uid="{00000000-0005-0000-0000-0000C3760000}"/>
    <cellStyle name="annee semestre 4 2 2 3 2 2 3 2 2 3 2 3 2 2 2 2 2 2 3" xfId="16417" xr:uid="{00000000-0005-0000-0000-0000C4760000}"/>
    <cellStyle name="annee semestre 4 2 2 3 2 2 3 2 2 3 2 3 2 2 2 2 2 2 3 2" xfId="19086" xr:uid="{00000000-0005-0000-0000-0000C5760000}"/>
    <cellStyle name="annee semestre 4 2 2 3 2 2 3 2 2 3 2 3 2 2 2 2 2 2 3 2 2" xfId="34732" xr:uid="{00000000-0005-0000-0000-0000C6760000}"/>
    <cellStyle name="annee semestre 4 2 2 3 2 2 3 2 2 3 2 3 2 2 2 2 2 2 3 3" xfId="29888" xr:uid="{00000000-0005-0000-0000-0000C7760000}"/>
    <cellStyle name="annee semestre 4 2 2 3 2 2 3 2 2 3 2 3 2 2 2 2 2 2 4" xfId="27003" xr:uid="{00000000-0005-0000-0000-0000C8760000}"/>
    <cellStyle name="annee semestre 4 2 2 3 2 2 3 2 2 3 2 3 2 2 2 2 2 3" xfId="10458" xr:uid="{00000000-0005-0000-0000-0000C9760000}"/>
    <cellStyle name="annee semestre 4 2 2 3 2 2 3 2 2 3 2 3 2 2 2 2 2 3 2" xfId="11941" xr:uid="{00000000-0005-0000-0000-0000CA760000}"/>
    <cellStyle name="annee semestre 4 2 2 3 2 2 3 2 2 3 2 3 2 2 2 2 2 3 2 2" xfId="14255" xr:uid="{00000000-0005-0000-0000-0000CB760000}"/>
    <cellStyle name="annee semestre 4 2 2 3 2 2 3 2 2 3 2 3 2 2 2 2 2 3 2 2 2" xfId="11517" xr:uid="{00000000-0005-0000-0000-0000CC760000}"/>
    <cellStyle name="annee semestre 4 2 2 3 2 2 3 2 2 3 2 3 2 2 2 2 2 3 2 2 2 2" xfId="32581" xr:uid="{00000000-0005-0000-0000-0000CD760000}"/>
    <cellStyle name="annee semestre 4 2 2 3 2 2 3 2 2 3 2 3 2 2 2 2 2 3 2 2 3" xfId="30661" xr:uid="{00000000-0005-0000-0000-0000CE760000}"/>
    <cellStyle name="annee semestre 4 2 2 3 2 2 3 2 2 3 2 3 2 2 2 2 2 3 2 3" xfId="30217" xr:uid="{00000000-0005-0000-0000-0000CF760000}"/>
    <cellStyle name="annee semestre 4 2 2 3 2 2 3 2 2 3 2 3 2 2 2 2 2 3 3" xfId="18275" xr:uid="{00000000-0005-0000-0000-0000D0760000}"/>
    <cellStyle name="annee semestre 4 2 2 3 2 2 3 2 2 3 2 3 2 2 2 2 2 3 3 2" xfId="9481" xr:uid="{00000000-0005-0000-0000-0000D1760000}"/>
    <cellStyle name="annee semestre 4 2 2 3 2 2 3 2 2 3 2 3 2 2 2 2 2 3 3 2 2" xfId="36590" xr:uid="{00000000-0005-0000-0000-0000D2760000}"/>
    <cellStyle name="annee semestre 4 2 2 3 2 2 3 2 2 3 2 3 2 2 2 2 2 3 3 3" xfId="30627" xr:uid="{00000000-0005-0000-0000-0000D3760000}"/>
    <cellStyle name="annee semestre 4 2 2 3 2 2 3 2 2 3 2 3 2 2 2 2 2 3 4" xfId="25278" xr:uid="{00000000-0005-0000-0000-0000D4760000}"/>
    <cellStyle name="annee semestre 4 2 2 3 2 2 3 2 2 3 2 3 2 2 2 2 3" xfId="15170" xr:uid="{00000000-0005-0000-0000-0000D5760000}"/>
    <cellStyle name="annee semestre 4 2 2 3 2 2 3 2 2 3 2 3 2 2 2 2 3 2" xfId="18839" xr:uid="{00000000-0005-0000-0000-0000D6760000}"/>
    <cellStyle name="annee semestre 4 2 2 3 2 2 3 2 2 3 2 3 2 2 2 2 3 2 2" xfId="33489" xr:uid="{00000000-0005-0000-0000-0000D7760000}"/>
    <cellStyle name="annee semestre 4 2 2 3 2 2 3 2 2 3 2 3 2 2 2 2 3 3" xfId="29744" xr:uid="{00000000-0005-0000-0000-0000D8760000}"/>
    <cellStyle name="annee semestre 4 2 2 3 2 2 3 2 2 3 2 3 2 2 2 2 4" xfId="23177" xr:uid="{00000000-0005-0000-0000-0000D9760000}"/>
    <cellStyle name="annee semestre 4 2 2 3 2 2 3 2 2 3 2 3 2 2 3" xfId="16401" xr:uid="{00000000-0005-0000-0000-0000DA760000}"/>
    <cellStyle name="annee semestre 4 2 2 3 2 2 3 2 2 3 2 3 2 2 3 2" xfId="18692" xr:uid="{00000000-0005-0000-0000-0000DB760000}"/>
    <cellStyle name="annee semestre 4 2 2 3 2 2 3 2 2 3 2 3 2 2 3 2 2" xfId="34716" xr:uid="{00000000-0005-0000-0000-0000DC760000}"/>
    <cellStyle name="annee semestre 4 2 2 3 2 2 3 2 2 3 2 3 2 2 3 3" xfId="24314" xr:uid="{00000000-0005-0000-0000-0000DD760000}"/>
    <cellStyle name="annee semestre 4 2 2 3 2 2 3 2 2 3 2 3 2 2 4" xfId="24529" xr:uid="{00000000-0005-0000-0000-0000DE760000}"/>
    <cellStyle name="annee semestre 4 2 2 3 2 2 3 2 2 3 2 3 3" xfId="3108" xr:uid="{00000000-0005-0000-0000-0000DF760000}"/>
    <cellStyle name="annee semestre 4 2 2 3 2 2 3 2 2 3 2 3 3 2" xfId="3842" xr:uid="{00000000-0005-0000-0000-0000E0760000}"/>
    <cellStyle name="annee semestre 4 2 2 3 2 2 3 2 2 3 2 3 3 2 2" xfId="5004" xr:uid="{00000000-0005-0000-0000-0000E1760000}"/>
    <cellStyle name="annee semestre 4 2 2 3 2 2 3 2 2 3 2 3 3 2 2 2" xfId="6873" xr:uid="{00000000-0005-0000-0000-0000E2760000}"/>
    <cellStyle name="annee semestre 4 2 2 3 2 2 3 2 2 3 2 3 3 2 2 2 2" xfId="4794" xr:uid="{00000000-0005-0000-0000-0000E3760000}"/>
    <cellStyle name="annee semestre 4 2 2 3 2 2 3 2 2 3 2 3 3 2 2 2 2 2" xfId="7884" xr:uid="{00000000-0005-0000-0000-0000E4760000}"/>
    <cellStyle name="annee semestre 4 2 2 3 2 2 3 2 2 3 2 3 3 2 2 2 2 2 2" xfId="14319" xr:uid="{00000000-0005-0000-0000-0000E5760000}"/>
    <cellStyle name="annee semestre 4 2 2 3 2 2 3 2 2 3 2 3 3 2 2 2 2 2 2 2" xfId="20279" xr:uid="{00000000-0005-0000-0000-0000E6760000}"/>
    <cellStyle name="annee semestre 4 2 2 3 2 2 3 2 2 3 2 3 3 2 2 2 2 2 2 2 2" xfId="32645" xr:uid="{00000000-0005-0000-0000-0000E7760000}"/>
    <cellStyle name="annee semestre 4 2 2 3 2 2 3 2 2 3 2 3 3 2 2 2 2 2 2 3" xfId="25408" xr:uid="{00000000-0005-0000-0000-0000E8760000}"/>
    <cellStyle name="annee semestre 4 2 2 3 2 2 3 2 2 3 2 3 3 2 2 2 2 2 3" xfId="28464" xr:uid="{00000000-0005-0000-0000-0000E9760000}"/>
    <cellStyle name="annee semestre 4 2 2 3 2 2 3 2 2 3 2 3 3 2 2 2 2 3" xfId="16521" xr:uid="{00000000-0005-0000-0000-0000EA760000}"/>
    <cellStyle name="annee semestre 4 2 2 3 2 2 3 2 2 3 2 3 3 2 2 2 2 3 2" xfId="12918" xr:uid="{00000000-0005-0000-0000-0000EB760000}"/>
    <cellStyle name="annee semestre 4 2 2 3 2 2 3 2 2 3 2 3 3 2 2 2 2 3 2 2" xfId="34836" xr:uid="{00000000-0005-0000-0000-0000EC760000}"/>
    <cellStyle name="annee semestre 4 2 2 3 2 2 3 2 2 3 2 3 3 2 2 2 2 3 3" xfId="30819" xr:uid="{00000000-0005-0000-0000-0000ED760000}"/>
    <cellStyle name="annee semestre 4 2 2 3 2 2 3 2 2 3 2 3 3 2 2 2 2 4" xfId="28034" xr:uid="{00000000-0005-0000-0000-0000EE760000}"/>
    <cellStyle name="annee semestre 4 2 2 3 2 2 3 2 2 3 2 3 3 2 2 2 3" xfId="11031" xr:uid="{00000000-0005-0000-0000-0000EF760000}"/>
    <cellStyle name="annee semestre 4 2 2 3 2 2 3 2 2 3 2 3 3 2 2 2 3 2" xfId="12108" xr:uid="{00000000-0005-0000-0000-0000F0760000}"/>
    <cellStyle name="annee semestre 4 2 2 3 2 2 3 2 2 3 2 3 3 2 2 2 3 2 2" xfId="13699" xr:uid="{00000000-0005-0000-0000-0000F1760000}"/>
    <cellStyle name="annee semestre 4 2 2 3 2 2 3 2 2 3 2 3 3 2 2 2 3 2 2 2" xfId="18894" xr:uid="{00000000-0005-0000-0000-0000F2760000}"/>
    <cellStyle name="annee semestre 4 2 2 3 2 2 3 2 2 3 2 3 3 2 2 2 3 2 2 2 2" xfId="32025" xr:uid="{00000000-0005-0000-0000-0000F3760000}"/>
    <cellStyle name="annee semestre 4 2 2 3 2 2 3 2 2 3 2 3 3 2 2 2 3 2 2 3" xfId="25813" xr:uid="{00000000-0005-0000-0000-0000F4760000}"/>
    <cellStyle name="annee semestre 4 2 2 3 2 2 3 2 2 3 2 3 3 2 2 2 3 2 3" xfId="23823" xr:uid="{00000000-0005-0000-0000-0000F5760000}"/>
    <cellStyle name="annee semestre 4 2 2 3 2 2 3 2 2 3 2 3 3 2 2 2 3 3" xfId="17099" xr:uid="{00000000-0005-0000-0000-0000F6760000}"/>
    <cellStyle name="annee semestre 4 2 2 3 2 2 3 2 2 3 2 3 3 2 2 2 3 3 2" xfId="11650" xr:uid="{00000000-0005-0000-0000-0000F7760000}"/>
    <cellStyle name="annee semestre 4 2 2 3 2 2 3 2 2 3 2 3 3 2 2 2 3 3 2 2" xfId="35414" xr:uid="{00000000-0005-0000-0000-0000F8760000}"/>
    <cellStyle name="annee semestre 4 2 2 3 2 2 3 2 2 3 2 3 3 2 2 2 3 3 3" xfId="30336" xr:uid="{00000000-0005-0000-0000-0000F9760000}"/>
    <cellStyle name="annee semestre 4 2 2 3 2 2 3 2 2 3 2 3 3 2 2 2 3 4" xfId="26921" xr:uid="{00000000-0005-0000-0000-0000FA760000}"/>
    <cellStyle name="annee semestre 4 2 2 3 2 2 3 2 2 3 2 3 3 2 2 3" xfId="18111" xr:uid="{00000000-0005-0000-0000-0000FB760000}"/>
    <cellStyle name="annee semestre 4 2 2 3 2 2 3 2 2 3 2 3 3 2 2 3 2" xfId="19915" xr:uid="{00000000-0005-0000-0000-0000FC760000}"/>
    <cellStyle name="annee semestre 4 2 2 3 2 2 3 2 2 3 2 3 3 2 2 3 2 2" xfId="36426" xr:uid="{00000000-0005-0000-0000-0000FD760000}"/>
    <cellStyle name="annee semestre 4 2 2 3 2 2 3 2 2 3 2 3 3 2 2 3 3" xfId="28949" xr:uid="{00000000-0005-0000-0000-0000FE760000}"/>
    <cellStyle name="annee semestre 4 2 2 3 2 2 3 2 2 3 2 3 3 2 2 4" xfId="25762" xr:uid="{00000000-0005-0000-0000-0000FF760000}"/>
    <cellStyle name="annee semestre 4 2 2 3 2 2 3 2 2 3 2 3 3 3" xfId="17762" xr:uid="{00000000-0005-0000-0000-000000770000}"/>
    <cellStyle name="annee semestre 4 2 2 3 2 2 3 2 2 3 2 3 3 3 2" xfId="9838" xr:uid="{00000000-0005-0000-0000-000001770000}"/>
    <cellStyle name="annee semestre 4 2 2 3 2 2 3 2 2 3 2 3 3 3 2 2" xfId="36077" xr:uid="{00000000-0005-0000-0000-000002770000}"/>
    <cellStyle name="annee semestre 4 2 2 3 2 2 3 2 2 3 2 3 3 3 3" xfId="31408" xr:uid="{00000000-0005-0000-0000-000003770000}"/>
    <cellStyle name="annee semestre 4 2 2 3 2 2 3 2 2 3 2 3 3 4" xfId="28627" xr:uid="{00000000-0005-0000-0000-000004770000}"/>
    <cellStyle name="annee semestre 4 2 2 3 2 2 3 2 2 3 2 4" xfId="17568" xr:uid="{00000000-0005-0000-0000-000005770000}"/>
    <cellStyle name="annee semestre 4 2 2 3 2 2 3 2 2 3 2 4 2" xfId="19988" xr:uid="{00000000-0005-0000-0000-000006770000}"/>
    <cellStyle name="annee semestre 4 2 2 3 2 2 3 2 2 3 2 4 2 2" xfId="35883" xr:uid="{00000000-0005-0000-0000-000007770000}"/>
    <cellStyle name="annee semestre 4 2 2 3 2 2 3 2 2 3 2 4 3" xfId="29066" xr:uid="{00000000-0005-0000-0000-000008770000}"/>
    <cellStyle name="annee semestre 4 2 2 3 2 2 3 2 2 3 2 5" xfId="27547" xr:uid="{00000000-0005-0000-0000-000009770000}"/>
    <cellStyle name="annee semestre 4 2 2 3 2 2 3 2 2 4" xfId="17260" xr:uid="{00000000-0005-0000-0000-00000A770000}"/>
    <cellStyle name="annee semestre 4 2 2 3 2 2 3 2 2 4 2" xfId="19653" xr:uid="{00000000-0005-0000-0000-00000B770000}"/>
    <cellStyle name="annee semestre 4 2 2 3 2 2 3 2 2 4 2 2" xfId="35575" xr:uid="{00000000-0005-0000-0000-00000C770000}"/>
    <cellStyle name="annee semestre 4 2 2 3 2 2 3 2 2 4 3" xfId="28622" xr:uid="{00000000-0005-0000-0000-00000D770000}"/>
    <cellStyle name="annee semestre 4 2 2 3 2 2 3 2 2 5" xfId="24487" xr:uid="{00000000-0005-0000-0000-00000E770000}"/>
    <cellStyle name="annee semestre 4 2 2 3 2 2 3 3" xfId="15572" xr:uid="{00000000-0005-0000-0000-00000F770000}"/>
    <cellStyle name="annee semestre 4 2 2 3 2 2 3 3 2" xfId="11357" xr:uid="{00000000-0005-0000-0000-000010770000}"/>
    <cellStyle name="annee semestre 4 2 2 3 2 2 3 3 2 2" xfId="33889" xr:uid="{00000000-0005-0000-0000-000011770000}"/>
    <cellStyle name="annee semestre 4 2 2 3 2 2 3 3 3" xfId="27368" xr:uid="{00000000-0005-0000-0000-000012770000}"/>
    <cellStyle name="annee semestre 4 2 2 3 2 2 3 4" xfId="20632" xr:uid="{00000000-0005-0000-0000-000013770000}"/>
    <cellStyle name="annee semestre 4 2 2 3 2 2 4" xfId="717" xr:uid="{00000000-0005-0000-0000-000014770000}"/>
    <cellStyle name="annee semestre 4 2 2 3 2 2 4 2" xfId="568" xr:uid="{00000000-0005-0000-0000-000015770000}"/>
    <cellStyle name="annee semestre 4 2 2 3 2 2 4 2 2" xfId="720" xr:uid="{00000000-0005-0000-0000-000016770000}"/>
    <cellStyle name="annee semestre 4 2 2 3 2 2 4 2 2 2" xfId="1079" xr:uid="{00000000-0005-0000-0000-000017770000}"/>
    <cellStyle name="annee semestre 4 2 2 3 2 2 4 2 2 2 2" xfId="1342" xr:uid="{00000000-0005-0000-0000-000018770000}"/>
    <cellStyle name="annee semestre 4 2 2 3 2 2 4 2 2 2 2 2" xfId="1226" xr:uid="{00000000-0005-0000-0000-000019770000}"/>
    <cellStyle name="annee semestre 4 2 2 3 2 2 4 2 2 2 2 2 2" xfId="1628" xr:uid="{00000000-0005-0000-0000-00001A770000}"/>
    <cellStyle name="annee semestre 4 2 2 3 2 2 4 2 2 2 2 2 2 2" xfId="1906" xr:uid="{00000000-0005-0000-0000-00001B770000}"/>
    <cellStyle name="annee semestre 4 2 2 3 2 2 4 2 2 2 2 2 2 2 2" xfId="2229" xr:uid="{00000000-0005-0000-0000-00001C770000}"/>
    <cellStyle name="annee semestre 4 2 2 3 2 2 4 2 2 2 2 2 2 2 2 2" xfId="2796" xr:uid="{00000000-0005-0000-0000-00001D770000}"/>
    <cellStyle name="annee semestre 4 2 2 3 2 2 4 2 2 2 2 2 2 2 2 2 2" xfId="4100" xr:uid="{00000000-0005-0000-0000-00001E770000}"/>
    <cellStyle name="annee semestre 4 2 2 3 2 2 4 2 2 2 2 2 2 2 2 2 2 2" xfId="4574" xr:uid="{00000000-0005-0000-0000-00001F770000}"/>
    <cellStyle name="annee semestre 4 2 2 3 2 2 4 2 2 2 2 2 2 2 2 2 2 2 2" xfId="5514" xr:uid="{00000000-0005-0000-0000-000020770000}"/>
    <cellStyle name="annee semestre 4 2 2 3 2 2 4 2 2 2 2 2 2 2 2 2 2 2 2 2" xfId="6470" xr:uid="{00000000-0005-0000-0000-000021770000}"/>
    <cellStyle name="annee semestre 4 2 2 3 2 2 4 2 2 2 2 2 2 2 2 2 2 2 2 2 2" xfId="6148" xr:uid="{00000000-0005-0000-0000-000022770000}"/>
    <cellStyle name="annee semestre 4 2 2 3 2 2 4 2 2 2 2 2 2 2 2 2 2 2 2 2 2 2" xfId="7481" xr:uid="{00000000-0005-0000-0000-000023770000}"/>
    <cellStyle name="annee semestre 4 2 2 3 2 2 4 2 2 2 2 2 2 2 2 2 2 2 2 2 2 2 2" xfId="13645" xr:uid="{00000000-0005-0000-0000-000024770000}"/>
    <cellStyle name="annee semestre 4 2 2 3 2 2 4 2 2 2 2 2 2 2 2 2 2 2 2 2 2 2 2 2" xfId="19053" xr:uid="{00000000-0005-0000-0000-000025770000}"/>
    <cellStyle name="annee semestre 4 2 2 3 2 2 4 2 2 2 2 2 2 2 2 2 2 2 2 2 2 2 2 2 2" xfId="31971" xr:uid="{00000000-0005-0000-0000-000026770000}"/>
    <cellStyle name="annee semestre 4 2 2 3 2 2 4 2 2 2 2 2 2 2 2 2 2 2 2 2 2 2 2 3" xfId="30997" xr:uid="{00000000-0005-0000-0000-000027770000}"/>
    <cellStyle name="annee semestre 4 2 2 3 2 2 4 2 2 2 2 2 2 2 2 2 2 2 2 2 2 2 3" xfId="24171" xr:uid="{00000000-0005-0000-0000-000028770000}"/>
    <cellStyle name="annee semestre 4 2 2 3 2 2 4 2 2 2 2 2 2 2 2 2 2 2 2 2 2 3" xfId="17759" xr:uid="{00000000-0005-0000-0000-000029770000}"/>
    <cellStyle name="annee semestre 4 2 2 3 2 2 4 2 2 2 2 2 2 2 2 2 2 2 2 2 2 3 2" xfId="20174" xr:uid="{00000000-0005-0000-0000-00002A770000}"/>
    <cellStyle name="annee semestre 4 2 2 3 2 2 4 2 2 2 2 2 2 2 2 2 2 2 2 2 2 3 2 2" xfId="36074" xr:uid="{00000000-0005-0000-0000-00002B770000}"/>
    <cellStyle name="annee semestre 4 2 2 3 2 2 4 2 2 2 2 2 2 2 2 2 2 2 2 2 2 3 3" xfId="21506" xr:uid="{00000000-0005-0000-0000-00002C770000}"/>
    <cellStyle name="annee semestre 4 2 2 3 2 2 4 2 2 2 2 2 2 2 2 2 2 2 2 2 2 4" xfId="29174" xr:uid="{00000000-0005-0000-0000-00002D770000}"/>
    <cellStyle name="annee semestre 4 2 2 3 2 2 4 2 2 2 2 2 2 2 2 2 2 2 2 2 3" xfId="10628" xr:uid="{00000000-0005-0000-0000-00002E770000}"/>
    <cellStyle name="annee semestre 4 2 2 3 2 2 4 2 2 2 2 2 2 2 2 2 2 2 2 2 3 2" xfId="12430" xr:uid="{00000000-0005-0000-0000-00002F770000}"/>
    <cellStyle name="annee semestre 4 2 2 3 2 2 4 2 2 2 2 2 2 2 2 2 2 2 2 2 3 2 2" xfId="14606" xr:uid="{00000000-0005-0000-0000-000030770000}"/>
    <cellStyle name="annee semestre 4 2 2 3 2 2 4 2 2 2 2 2 2 2 2 2 2 2 2 2 3 2 2 2" xfId="8763" xr:uid="{00000000-0005-0000-0000-000031770000}"/>
    <cellStyle name="annee semestre 4 2 2 3 2 2 4 2 2 2 2 2 2 2 2 2 2 2 2 2 3 2 2 2 2" xfId="32932" xr:uid="{00000000-0005-0000-0000-000032770000}"/>
    <cellStyle name="annee semestre 4 2 2 3 2 2 4 2 2 2 2 2 2 2 2 2 2 2 2 2 3 2 2 3" xfId="26053" xr:uid="{00000000-0005-0000-0000-000033770000}"/>
    <cellStyle name="annee semestre 4 2 2 3 2 2 4 2 2 2 2 2 2 2 2 2 2 2 2 2 3 2 3" xfId="24362" xr:uid="{00000000-0005-0000-0000-000034770000}"/>
    <cellStyle name="annee semestre 4 2 2 3 2 2 4 2 2 2 2 2 2 2 2 2 2 2 2 2 3 3" xfId="15761" xr:uid="{00000000-0005-0000-0000-000035770000}"/>
    <cellStyle name="annee semestre 4 2 2 3 2 2 4 2 2 2 2 2 2 2 2 2 2 2 2 2 3 3 2" xfId="13042" xr:uid="{00000000-0005-0000-0000-000036770000}"/>
    <cellStyle name="annee semestre 4 2 2 3 2 2 4 2 2 2 2 2 2 2 2 2 2 2 2 2 3 3 2 2" xfId="34077" xr:uid="{00000000-0005-0000-0000-000037770000}"/>
    <cellStyle name="annee semestre 4 2 2 3 2 2 4 2 2 2 2 2 2 2 2 2 2 2 2 2 3 3 3" xfId="28108" xr:uid="{00000000-0005-0000-0000-000038770000}"/>
    <cellStyle name="annee semestre 4 2 2 3 2 2 4 2 2 2 2 2 2 2 2 2 2 2 2 2 3 4" xfId="24571" xr:uid="{00000000-0005-0000-0000-000039770000}"/>
    <cellStyle name="annee semestre 4 2 2 3 2 2 4 2 2 2 2 2 2 2 2 2 2 2 2 3" xfId="17463" xr:uid="{00000000-0005-0000-0000-00003A770000}"/>
    <cellStyle name="annee semestre 4 2 2 3 2 2 4 2 2 2 2 2 2 2 2 2 2 2 2 3 2" xfId="9492" xr:uid="{00000000-0005-0000-0000-00003B770000}"/>
    <cellStyle name="annee semestre 4 2 2 3 2 2 4 2 2 2 2 2 2 2 2 2 2 2 2 3 2 2" xfId="35778" xr:uid="{00000000-0005-0000-0000-00003C770000}"/>
    <cellStyle name="annee semestre 4 2 2 3 2 2 4 2 2 2 2 2 2 2 2 2 2 2 2 3 3" xfId="22307" xr:uid="{00000000-0005-0000-0000-00003D770000}"/>
    <cellStyle name="annee semestre 4 2 2 3 2 2 4 2 2 2 2 2 2 2 2 2 2 2 2 4" xfId="25220" xr:uid="{00000000-0005-0000-0000-00003E770000}"/>
    <cellStyle name="annee semestre 4 2 2 3 2 2 4 2 2 2 2 2 2 2 2 2 2 3" xfId="18231" xr:uid="{00000000-0005-0000-0000-00003F770000}"/>
    <cellStyle name="annee semestre 4 2 2 3 2 2 4 2 2 2 2 2 2 2 2 2 2 3 2" xfId="9177" xr:uid="{00000000-0005-0000-0000-000040770000}"/>
    <cellStyle name="annee semestre 4 2 2 3 2 2 4 2 2 2 2 2 2 2 2 2 2 3 2 2" xfId="36546" xr:uid="{00000000-0005-0000-0000-000041770000}"/>
    <cellStyle name="annee semestre 4 2 2 3 2 2 4 2 2 2 2 2 2 2 2 2 2 3 3" xfId="28064" xr:uid="{00000000-0005-0000-0000-000042770000}"/>
    <cellStyle name="annee semestre 4 2 2 3 2 2 4 2 2 2 2 2 2 2 2 2 2 4" xfId="20758" xr:uid="{00000000-0005-0000-0000-000043770000}"/>
    <cellStyle name="annee semestre 4 2 2 3 2 2 4 2 2 2 2 2 2 2 2 3" xfId="3125" xr:uid="{00000000-0005-0000-0000-000044770000}"/>
    <cellStyle name="annee semestre 4 2 2 3 2 2 4 2 2 2 2 2 2 2 2 3 2" xfId="3719" xr:uid="{00000000-0005-0000-0000-000045770000}"/>
    <cellStyle name="annee semestre 4 2 2 3 2 2 4 2 2 2 2 2 2 2 2 3 2 2" xfId="5454" xr:uid="{00000000-0005-0000-0000-000046770000}"/>
    <cellStyle name="annee semestre 4 2 2 3 2 2 4 2 2 2 2 2 2 2 2 3 2 2 2" xfId="6331" xr:uid="{00000000-0005-0000-0000-000047770000}"/>
    <cellStyle name="annee semestre 4 2 2 3 2 2 4 2 2 2 2 2 2 2 2 3 2 2 2 2" xfId="5119" xr:uid="{00000000-0005-0000-0000-000048770000}"/>
    <cellStyle name="annee semestre 4 2 2 3 2 2 4 2 2 2 2 2 2 2 2 3 2 2 2 2 2" xfId="7342" xr:uid="{00000000-0005-0000-0000-000049770000}"/>
    <cellStyle name="annee semestre 4 2 2 3 2 2 4 2 2 2 2 2 2 2 2 3 2 2 2 2 2 2" xfId="13275" xr:uid="{00000000-0005-0000-0000-00004A770000}"/>
    <cellStyle name="annee semestre 4 2 2 3 2 2 4 2 2 2 2 2 2 2 2 3 2 2 2 2 2 2 2" xfId="9286" xr:uid="{00000000-0005-0000-0000-00004B770000}"/>
    <cellStyle name="annee semestre 4 2 2 3 2 2 4 2 2 2 2 2 2 2 2 3 2 2 2 2 2 2 2 2" xfId="31601" xr:uid="{00000000-0005-0000-0000-00004C770000}"/>
    <cellStyle name="annee semestre 4 2 2 3 2 2 4 2 2 2 2 2 2 2 2 3 2 2 2 2 2 2 3" xfId="23746" xr:uid="{00000000-0005-0000-0000-00004D770000}"/>
    <cellStyle name="annee semestre 4 2 2 3 2 2 4 2 2 2 2 2 2 2 2 3 2 2 2 2 2 3" xfId="22912" xr:uid="{00000000-0005-0000-0000-00004E770000}"/>
    <cellStyle name="annee semestre 4 2 2 3 2 2 4 2 2 2 2 2 2 2 2 3 2 2 2 2 3" xfId="17922" xr:uid="{00000000-0005-0000-0000-00004F770000}"/>
    <cellStyle name="annee semestre 4 2 2 3 2 2 4 2 2 2 2 2 2 2 2 3 2 2 2 2 3 2" xfId="9397" xr:uid="{00000000-0005-0000-0000-000050770000}"/>
    <cellStyle name="annee semestre 4 2 2 3 2 2 4 2 2 2 2 2 2 2 2 3 2 2 2 2 3 2 2" xfId="36237" xr:uid="{00000000-0005-0000-0000-000051770000}"/>
    <cellStyle name="annee semestre 4 2 2 3 2 2 4 2 2 2 2 2 2 2 2 3 2 2 2 2 3 3" xfId="26214" xr:uid="{00000000-0005-0000-0000-000052770000}"/>
    <cellStyle name="annee semestre 4 2 2 3 2 2 4 2 2 2 2 2 2 2 2 3 2 2 2 2 4" xfId="21850" xr:uid="{00000000-0005-0000-0000-000053770000}"/>
    <cellStyle name="annee semestre 4 2 2 3 2 2 4 2 2 2 2 2 2 2 2 3 2 2 2 3" xfId="10489" xr:uid="{00000000-0005-0000-0000-000054770000}"/>
    <cellStyle name="annee semestre 4 2 2 3 2 2 4 2 2 2 2 2 2 2 2 3 2 2 2 3 2" xfId="12205" xr:uid="{00000000-0005-0000-0000-000055770000}"/>
    <cellStyle name="annee semestre 4 2 2 3 2 2 4 2 2 2 2 2 2 2 2 3 2 2 2 3 2 2" xfId="13188" xr:uid="{00000000-0005-0000-0000-000056770000}"/>
    <cellStyle name="annee semestre 4 2 2 3 2 2 4 2 2 2 2 2 2 2 2 3 2 2 2 3 2 2 2" xfId="18656" xr:uid="{00000000-0005-0000-0000-000057770000}"/>
    <cellStyle name="annee semestre 4 2 2 3 2 2 4 2 2 2 2 2 2 2 2 3 2 2 2 3 2 2 2 2" xfId="31514" xr:uid="{00000000-0005-0000-0000-000058770000}"/>
    <cellStyle name="annee semestre 4 2 2 3 2 2 4 2 2 2 2 2 2 2 2 3 2 2 2 3 2 2 3" xfId="25749" xr:uid="{00000000-0005-0000-0000-000059770000}"/>
    <cellStyle name="annee semestre 4 2 2 3 2 2 4 2 2 2 2 2 2 2 2 3 2 2 2 3 2 3" xfId="28441" xr:uid="{00000000-0005-0000-0000-00005A770000}"/>
    <cellStyle name="annee semestre 4 2 2 3 2 2 4 2 2 2 2 2 2 2 2 3 2 2 2 3 3" xfId="16292" xr:uid="{00000000-0005-0000-0000-00005B770000}"/>
    <cellStyle name="annee semestre 4 2 2 3 2 2 4 2 2 2 2 2 2 2 2 3 2 2 2 3 3 2" xfId="18719" xr:uid="{00000000-0005-0000-0000-00005C770000}"/>
    <cellStyle name="annee semestre 4 2 2 3 2 2 4 2 2 2 2 2 2 2 2 3 2 2 2 3 3 2 2" xfId="34607" xr:uid="{00000000-0005-0000-0000-00005D770000}"/>
    <cellStyle name="annee semestre 4 2 2 3 2 2 4 2 2 2 2 2 2 2 2 3 2 2 2 3 3 3" xfId="30054" xr:uid="{00000000-0005-0000-0000-00005E770000}"/>
    <cellStyle name="annee semestre 4 2 2 3 2 2 4 2 2 2 2 2 2 2 2 3 2 2 2 3 4" xfId="23006" xr:uid="{00000000-0005-0000-0000-00005F770000}"/>
    <cellStyle name="annee semestre 4 2 2 3 2 2 4 2 2 2 2 2 2 2 2 3 2 2 3" xfId="15023" xr:uid="{00000000-0005-0000-0000-000060770000}"/>
    <cellStyle name="annee semestre 4 2 2 3 2 2 4 2 2 2 2 2 2 2 2 3 2 2 3 2" xfId="10327" xr:uid="{00000000-0005-0000-0000-000061770000}"/>
    <cellStyle name="annee semestre 4 2 2 3 2 2 4 2 2 2 2 2 2 2 2 3 2 2 3 2 2" xfId="33343" xr:uid="{00000000-0005-0000-0000-000062770000}"/>
    <cellStyle name="annee semestre 4 2 2 3 2 2 4 2 2 2 2 2 2 2 2 3 2 2 3 3" xfId="27083" xr:uid="{00000000-0005-0000-0000-000063770000}"/>
    <cellStyle name="annee semestre 4 2 2 3 2 2 4 2 2 2 2 2 2 2 2 3 2 2 4" xfId="27183" xr:uid="{00000000-0005-0000-0000-000064770000}"/>
    <cellStyle name="annee semestre 4 2 2 3 2 2 4 2 2 2 2 2 2 2 2 3 3" xfId="17860" xr:uid="{00000000-0005-0000-0000-000065770000}"/>
    <cellStyle name="annee semestre 4 2 2 3 2 2 4 2 2 2 2 2 2 2 2 3 3 2" xfId="8836" xr:uid="{00000000-0005-0000-0000-000066770000}"/>
    <cellStyle name="annee semestre 4 2 2 3 2 2 4 2 2 2 2 2 2 2 2 3 3 2 2" xfId="36175" xr:uid="{00000000-0005-0000-0000-000067770000}"/>
    <cellStyle name="annee semestre 4 2 2 3 2 2 4 2 2 2 2 2 2 2 2 3 3 3" xfId="21293" xr:uid="{00000000-0005-0000-0000-000068770000}"/>
    <cellStyle name="annee semestre 4 2 2 3 2 2 4 2 2 2 2 2 2 2 2 3 4" xfId="25724" xr:uid="{00000000-0005-0000-0000-000069770000}"/>
    <cellStyle name="annee semestre 4 2 2 3 2 2 4 2 2 2 2 2 2 3" xfId="2529" xr:uid="{00000000-0005-0000-0000-00006A770000}"/>
    <cellStyle name="annee semestre 4 2 2 3 2 2 4 2 2 2 2 2 2 3 2" xfId="2208" xr:uid="{00000000-0005-0000-0000-00006B770000}"/>
    <cellStyle name="annee semestre 4 2 2 3 2 2 4 2 2 2 2 2 2 3 2 2" xfId="4058" xr:uid="{00000000-0005-0000-0000-00006C770000}"/>
    <cellStyle name="annee semestre 4 2 2 3 2 2 4 2 2 2 2 2 2 3 2 2 2" xfId="4532" xr:uid="{00000000-0005-0000-0000-00006D770000}"/>
    <cellStyle name="annee semestre 4 2 2 3 2 2 4 2 2 2 2 2 2 3 2 2 2 2" xfId="4976" xr:uid="{00000000-0005-0000-0000-00006E770000}"/>
    <cellStyle name="annee semestre 4 2 2 3 2 2 4 2 2 2 2 2 2 3 2 2 2 2 2" xfId="7051" xr:uid="{00000000-0005-0000-0000-00006F770000}"/>
    <cellStyle name="annee semestre 4 2 2 3 2 2 4 2 2 2 2 2 2 3 2 2 2 2 2 2" xfId="6960" xr:uid="{00000000-0005-0000-0000-000070770000}"/>
    <cellStyle name="annee semestre 4 2 2 3 2 2 4 2 2 2 2 2 2 3 2 2 2 2 2 2 2" xfId="7966" xr:uid="{00000000-0005-0000-0000-000071770000}"/>
    <cellStyle name="annee semestre 4 2 2 3 2 2 4 2 2 2 2 2 2 3 2 2 2 2 2 2 2 2" xfId="13478" xr:uid="{00000000-0005-0000-0000-000072770000}"/>
    <cellStyle name="annee semestre 4 2 2 3 2 2 4 2 2 2 2 2 2 3 2 2 2 2 2 2 2 2 2" xfId="20036" xr:uid="{00000000-0005-0000-0000-000073770000}"/>
    <cellStyle name="annee semestre 4 2 2 3 2 2 4 2 2 2 2 2 2 3 2 2 2 2 2 2 2 2 2 2" xfId="31804" xr:uid="{00000000-0005-0000-0000-000074770000}"/>
    <cellStyle name="annee semestre 4 2 2 3 2 2 4 2 2 2 2 2 2 3 2 2 2 2 2 2 2 2 3" xfId="29623" xr:uid="{00000000-0005-0000-0000-000075770000}"/>
    <cellStyle name="annee semestre 4 2 2 3 2 2 4 2 2 2 2 2 2 3 2 2 2 2 2 2 2 3" xfId="30066" xr:uid="{00000000-0005-0000-0000-000076770000}"/>
    <cellStyle name="annee semestre 4 2 2 3 2 2 4 2 2 2 2 2 2 3 2 2 2 2 2 2 3" xfId="16551" xr:uid="{00000000-0005-0000-0000-000077770000}"/>
    <cellStyle name="annee semestre 4 2 2 3 2 2 4 2 2 2 2 2 2 3 2 2 2 2 2 2 3 2" xfId="12832" xr:uid="{00000000-0005-0000-0000-000078770000}"/>
    <cellStyle name="annee semestre 4 2 2 3 2 2 4 2 2 2 2 2 2 3 2 2 2 2 2 2 3 2 2" xfId="34866" xr:uid="{00000000-0005-0000-0000-000079770000}"/>
    <cellStyle name="annee semestre 4 2 2 3 2 2 4 2 2 2 2 2 2 3 2 2 2 2 2 2 3 3" xfId="23092" xr:uid="{00000000-0005-0000-0000-00007A770000}"/>
    <cellStyle name="annee semestre 4 2 2 3 2 2 4 2 2 2 2 2 2 3 2 2 2 2 2 2 4" xfId="29283" xr:uid="{00000000-0005-0000-0000-00007B770000}"/>
    <cellStyle name="annee semestre 4 2 2 3 2 2 4 2 2 2 2 2 2 3 2 2 2 2 2 3" xfId="11113" xr:uid="{00000000-0005-0000-0000-00007C770000}"/>
    <cellStyle name="annee semestre 4 2 2 3 2 2 4 2 2 2 2 2 2 3 2 2 2 2 2 3 2" xfId="12489" xr:uid="{00000000-0005-0000-0000-00007D770000}"/>
    <cellStyle name="annee semestre 4 2 2 3 2 2 4 2 2 2 2 2 2 3 2 2 2 2 2 3 2 2" xfId="14665" xr:uid="{00000000-0005-0000-0000-00007E770000}"/>
    <cellStyle name="annee semestre 4 2 2 3 2 2 4 2 2 2 2 2 2 3 2 2 2 2 2 3 2 2 2" xfId="20062" xr:uid="{00000000-0005-0000-0000-00007F770000}"/>
    <cellStyle name="annee semestre 4 2 2 3 2 2 4 2 2 2 2 2 2 3 2 2 2 2 2 3 2 2 2 2" xfId="32991" xr:uid="{00000000-0005-0000-0000-000080770000}"/>
    <cellStyle name="annee semestre 4 2 2 3 2 2 4 2 2 2 2 2 2 3 2 2 2 2 2 3 2 2 3" xfId="24504" xr:uid="{00000000-0005-0000-0000-000081770000}"/>
    <cellStyle name="annee semestre 4 2 2 3 2 2 4 2 2 2 2 2 2 3 2 2 2 2 2 3 2 3" xfId="30210" xr:uid="{00000000-0005-0000-0000-000082770000}"/>
    <cellStyle name="annee semestre 4 2 2 3 2 2 4 2 2 2 2 2 2 3 2 2 2 2 2 3 3" xfId="16619" xr:uid="{00000000-0005-0000-0000-000083770000}"/>
    <cellStyle name="annee semestre 4 2 2 3 2 2 4 2 2 2 2 2 2 3 2 2 2 2 2 3 3 2" xfId="19313" xr:uid="{00000000-0005-0000-0000-000084770000}"/>
    <cellStyle name="annee semestre 4 2 2 3 2 2 4 2 2 2 2 2 2 3 2 2 2 2 2 3 3 2 2" xfId="34934" xr:uid="{00000000-0005-0000-0000-000085770000}"/>
    <cellStyle name="annee semestre 4 2 2 3 2 2 4 2 2 2 2 2 2 3 2 2 2 2 2 3 3 3" xfId="23902" xr:uid="{00000000-0005-0000-0000-000086770000}"/>
    <cellStyle name="annee semestre 4 2 2 3 2 2 4 2 2 2 2 2 2 3 2 2 2 2 2 3 4" xfId="22397" xr:uid="{00000000-0005-0000-0000-000087770000}"/>
    <cellStyle name="annee semestre 4 2 2 3 2 2 4 2 2 2 2 2 2 3 2 2 2 2 3" xfId="16935" xr:uid="{00000000-0005-0000-0000-000088770000}"/>
    <cellStyle name="annee semestre 4 2 2 3 2 2 4 2 2 2 2 2 2 3 2 2 2 2 3 2" xfId="19692" xr:uid="{00000000-0005-0000-0000-000089770000}"/>
    <cellStyle name="annee semestre 4 2 2 3 2 2 4 2 2 2 2 2 2 3 2 2 2 2 3 2 2" xfId="35250" xr:uid="{00000000-0005-0000-0000-00008A770000}"/>
    <cellStyle name="annee semestre 4 2 2 3 2 2 4 2 2 2 2 2 2 3 2 2 2 2 3 3" xfId="31188" xr:uid="{00000000-0005-0000-0000-00008B770000}"/>
    <cellStyle name="annee semestre 4 2 2 3 2 2 4 2 2 2 2 2 2 3 2 2 2 2 4" xfId="26323" xr:uid="{00000000-0005-0000-0000-00008C770000}"/>
    <cellStyle name="annee semestre 4 2 2 3 2 2 4 2 2 2 2 2 2 3 2 2 3" xfId="16693" xr:uid="{00000000-0005-0000-0000-00008D770000}"/>
    <cellStyle name="annee semestre 4 2 2 3 2 2 4 2 2 2 2 2 2 3 2 2 3 2" xfId="9958" xr:uid="{00000000-0005-0000-0000-00008E770000}"/>
    <cellStyle name="annee semestre 4 2 2 3 2 2 4 2 2 2 2 2 2 3 2 2 3 2 2" xfId="35008" xr:uid="{00000000-0005-0000-0000-00008F770000}"/>
    <cellStyle name="annee semestre 4 2 2 3 2 2 4 2 2 2 2 2 2 3 2 2 3 3" xfId="30525" xr:uid="{00000000-0005-0000-0000-000090770000}"/>
    <cellStyle name="annee semestre 4 2 2 3 2 2 4 2 2 2 2 2 2 3 2 2 4" xfId="20870" xr:uid="{00000000-0005-0000-0000-000091770000}"/>
    <cellStyle name="annee semestre 4 2 2 3 2 2 4 2 2 2 2 2 2 3 3" xfId="3042" xr:uid="{00000000-0005-0000-0000-000092770000}"/>
    <cellStyle name="annee semestre 4 2 2 3 2 2 4 2 2 2 2 2 2 3 3 2" xfId="3738" xr:uid="{00000000-0005-0000-0000-000093770000}"/>
    <cellStyle name="annee semestre 4 2 2 3 2 2 4 2 2 2 2 2 2 3 3 2 2" xfId="4787" xr:uid="{00000000-0005-0000-0000-000094770000}"/>
    <cellStyle name="annee semestre 4 2 2 3 2 2 4 2 2 2 2 2 2 3 3 2 2 2" xfId="6647" xr:uid="{00000000-0005-0000-0000-000095770000}"/>
    <cellStyle name="annee semestre 4 2 2 3 2 2 4 2 2 2 2 2 2 3 3 2 2 2 2" xfId="5976" xr:uid="{00000000-0005-0000-0000-000096770000}"/>
    <cellStyle name="annee semestre 4 2 2 3 2 2 4 2 2 2 2 2 2 3 3 2 2 2 2 2" xfId="7658" xr:uid="{00000000-0005-0000-0000-000097770000}"/>
    <cellStyle name="annee semestre 4 2 2 3 2 2 4 2 2 2 2 2 2 3 3 2 2 2 2 2 2" xfId="14243" xr:uid="{00000000-0005-0000-0000-000098770000}"/>
    <cellStyle name="annee semestre 4 2 2 3 2 2 4 2 2 2 2 2 2 3 3 2 2 2 2 2 2 2" xfId="9944" xr:uid="{00000000-0005-0000-0000-000099770000}"/>
    <cellStyle name="annee semestre 4 2 2 3 2 2 4 2 2 2 2 2 2 3 3 2 2 2 2 2 2 2 2" xfId="32569" xr:uid="{00000000-0005-0000-0000-00009A770000}"/>
    <cellStyle name="annee semestre 4 2 2 3 2 2 4 2 2 2 2 2 2 3 3 2 2 2 2 2 2 3" xfId="28329" xr:uid="{00000000-0005-0000-0000-00009B770000}"/>
    <cellStyle name="annee semestre 4 2 2 3 2 2 4 2 2 2 2 2 2 3 3 2 2 2 2 2 3" xfId="29860" xr:uid="{00000000-0005-0000-0000-00009C770000}"/>
    <cellStyle name="annee semestre 4 2 2 3 2 2 4 2 2 2 2 2 2 3 3 2 2 2 2 3" xfId="15375" xr:uid="{00000000-0005-0000-0000-00009D770000}"/>
    <cellStyle name="annee semestre 4 2 2 3 2 2 4 2 2 2 2 2 2 3 3 2 2 2 2 3 2" xfId="11272" xr:uid="{00000000-0005-0000-0000-00009E770000}"/>
    <cellStyle name="annee semestre 4 2 2 3 2 2 4 2 2 2 2 2 2 3 3 2 2 2 2 3 2 2" xfId="33694" xr:uid="{00000000-0005-0000-0000-00009F770000}"/>
    <cellStyle name="annee semestre 4 2 2 3 2 2 4 2 2 2 2 2 2 3 3 2 2 2 2 3 3" xfId="29040" xr:uid="{00000000-0005-0000-0000-0000A0770000}"/>
    <cellStyle name="annee semestre 4 2 2 3 2 2 4 2 2 2 2 2 2 3 3 2 2 2 2 4" xfId="20898" xr:uid="{00000000-0005-0000-0000-0000A1770000}"/>
    <cellStyle name="annee semestre 4 2 2 3 2 2 4 2 2 2 2 2 2 3 3 2 2 2 3" xfId="10805" xr:uid="{00000000-0005-0000-0000-0000A2770000}"/>
    <cellStyle name="annee semestre 4 2 2 3 2 2 4 2 2 2 2 2 2 3 3 2 2 2 3 2" xfId="12391" xr:uid="{00000000-0005-0000-0000-0000A3770000}"/>
    <cellStyle name="annee semestre 4 2 2 3 2 2 4 2 2 2 2 2 2 3 3 2 2 2 3 2 2" xfId="14567" xr:uid="{00000000-0005-0000-0000-0000A4770000}"/>
    <cellStyle name="annee semestre 4 2 2 3 2 2 4 2 2 2 2 2 2 3 3 2 2 2 3 2 2 2" xfId="8447" xr:uid="{00000000-0005-0000-0000-0000A5770000}"/>
    <cellStyle name="annee semestre 4 2 2 3 2 2 4 2 2 2 2 2 2 3 3 2 2 2 3 2 2 2 2" xfId="32893" xr:uid="{00000000-0005-0000-0000-0000A6770000}"/>
    <cellStyle name="annee semestre 4 2 2 3 2 2 4 2 2 2 2 2 2 3 3 2 2 2 3 2 2 3" xfId="25490" xr:uid="{00000000-0005-0000-0000-0000A7770000}"/>
    <cellStyle name="annee semestre 4 2 2 3 2 2 4 2 2 2 2 2 2 3 3 2 2 2 3 2 3" xfId="30321" xr:uid="{00000000-0005-0000-0000-0000A8770000}"/>
    <cellStyle name="annee semestre 4 2 2 3 2 2 4 2 2 2 2 2 2 3 3 2 2 2 3 3" xfId="18018" xr:uid="{00000000-0005-0000-0000-0000A9770000}"/>
    <cellStyle name="annee semestre 4 2 2 3 2 2 4 2 2 2 2 2 2 3 3 2 2 2 3 3 2" xfId="8717" xr:uid="{00000000-0005-0000-0000-0000AA770000}"/>
    <cellStyle name="annee semestre 4 2 2 3 2 2 4 2 2 2 2 2 2 3 3 2 2 2 3 3 2 2" xfId="36333" xr:uid="{00000000-0005-0000-0000-0000AB770000}"/>
    <cellStyle name="annee semestre 4 2 2 3 2 2 4 2 2 2 2 2 2 3 3 2 2 2 3 3 3" xfId="24244" xr:uid="{00000000-0005-0000-0000-0000AC770000}"/>
    <cellStyle name="annee semestre 4 2 2 3 2 2 4 2 2 2 2 2 2 3 3 2 2 2 3 4" xfId="29213" xr:uid="{00000000-0005-0000-0000-0000AD770000}"/>
    <cellStyle name="annee semestre 4 2 2 3 2 2 4 2 2 2 2 2 2 3 3 2 2 3" xfId="17906" xr:uid="{00000000-0005-0000-0000-0000AE770000}"/>
    <cellStyle name="annee semestre 4 2 2 3 2 2 4 2 2 2 2 2 2 3 3 2 2 3 2" xfId="11622" xr:uid="{00000000-0005-0000-0000-0000AF770000}"/>
    <cellStyle name="annee semestre 4 2 2 3 2 2 4 2 2 2 2 2 2 3 3 2 2 3 2 2" xfId="36221" xr:uid="{00000000-0005-0000-0000-0000B0770000}"/>
    <cellStyle name="annee semestre 4 2 2 3 2 2 4 2 2 2 2 2 2 3 3 2 2 3 3" xfId="28621" xr:uid="{00000000-0005-0000-0000-0000B1770000}"/>
    <cellStyle name="annee semestre 4 2 2 3 2 2 4 2 2 2 2 2 2 3 3 2 2 4" xfId="27871" xr:uid="{00000000-0005-0000-0000-0000B2770000}"/>
    <cellStyle name="annee semestre 4 2 2 3 2 2 4 2 2 2 2 2 2 3 3 3" xfId="16195" xr:uid="{00000000-0005-0000-0000-0000B3770000}"/>
    <cellStyle name="annee semestre 4 2 2 3 2 2 4 2 2 2 2 2 2 3 3 3 2" xfId="8721" xr:uid="{00000000-0005-0000-0000-0000B4770000}"/>
    <cellStyle name="annee semestre 4 2 2 3 2 2 4 2 2 2 2 2 2 3 3 3 2 2" xfId="34510" xr:uid="{00000000-0005-0000-0000-0000B5770000}"/>
    <cellStyle name="annee semestre 4 2 2 3 2 2 4 2 2 2 2 2 2 3 3 3 3" xfId="23468" xr:uid="{00000000-0005-0000-0000-0000B6770000}"/>
    <cellStyle name="annee semestre 4 2 2 3 2 2 4 2 2 2 2 2 2 3 3 4" xfId="26770" xr:uid="{00000000-0005-0000-0000-0000B7770000}"/>
    <cellStyle name="annee semestre 4 2 2 3 2 2 4 2 2 2 2 2 2 4" xfId="18408" xr:uid="{00000000-0005-0000-0000-0000B8770000}"/>
    <cellStyle name="annee semestre 4 2 2 3 2 2 4 2 2 2 2 2 2 4 2" xfId="19239" xr:uid="{00000000-0005-0000-0000-0000B9770000}"/>
    <cellStyle name="annee semestre 4 2 2 3 2 2 4 2 2 2 2 2 2 4 2 2" xfId="36723" xr:uid="{00000000-0005-0000-0000-0000BA770000}"/>
    <cellStyle name="annee semestre 4 2 2 3 2 2 4 2 2 2 2 2 2 4 3" xfId="26165" xr:uid="{00000000-0005-0000-0000-0000BB770000}"/>
    <cellStyle name="annee semestre 4 2 2 3 2 2 4 2 2 2 2 2 2 5" xfId="21179" xr:uid="{00000000-0005-0000-0000-0000BC770000}"/>
    <cellStyle name="annee semestre 4 2 2 3 2 2 4 2 2 2 2 3" xfId="16555" xr:uid="{00000000-0005-0000-0000-0000BD770000}"/>
    <cellStyle name="annee semestre 4 2 2 3 2 2 4 2 2 2 2 3 2" xfId="18680" xr:uid="{00000000-0005-0000-0000-0000BE770000}"/>
    <cellStyle name="annee semestre 4 2 2 3 2 2 4 2 2 2 2 3 2 2" xfId="34870" xr:uid="{00000000-0005-0000-0000-0000BF770000}"/>
    <cellStyle name="annee semestre 4 2 2 3 2 2 4 2 2 2 2 3 3" xfId="30160" xr:uid="{00000000-0005-0000-0000-0000C0770000}"/>
    <cellStyle name="annee semestre 4 2 2 3 2 2 4 2 2 2 2 4" xfId="23002" xr:uid="{00000000-0005-0000-0000-0000C1770000}"/>
    <cellStyle name="annee semestre 4 2 2 3 2 2 4 2 2 2 3" xfId="1488" xr:uid="{00000000-0005-0000-0000-0000C2770000}"/>
    <cellStyle name="annee semestre 4 2 2 3 2 2 4 2 2 2 3 2" xfId="1780" xr:uid="{00000000-0005-0000-0000-0000C3770000}"/>
    <cellStyle name="annee semestre 4 2 2 3 2 2 4 2 2 2 3 2 2" xfId="2058" xr:uid="{00000000-0005-0000-0000-0000C4770000}"/>
    <cellStyle name="annee semestre 4 2 2 3 2 2 4 2 2 2 3 2 2 2" xfId="2479" xr:uid="{00000000-0005-0000-0000-0000C5770000}"/>
    <cellStyle name="annee semestre 4 2 2 3 2 2 4 2 2 2 3 2 2 2 2" xfId="2948" xr:uid="{00000000-0005-0000-0000-0000C6770000}"/>
    <cellStyle name="annee semestre 4 2 2 3 2 2 4 2 2 2 3 2 2 2 2 2" xfId="3524" xr:uid="{00000000-0005-0000-0000-0000C7770000}"/>
    <cellStyle name="annee semestre 4 2 2 3 2 2 4 2 2 2 3 2 2 2 2 2 2" xfId="3861" xr:uid="{00000000-0005-0000-0000-0000C8770000}"/>
    <cellStyle name="annee semestre 4 2 2 3 2 2 4 2 2 2 3 2 2 2 2 2 2 2" xfId="5091" xr:uid="{00000000-0005-0000-0000-0000C9770000}"/>
    <cellStyle name="annee semestre 4 2 2 3 2 2 4 2 2 2 3 2 2 2 2 2 2 2 2" xfId="6938" xr:uid="{00000000-0005-0000-0000-0000CA770000}"/>
    <cellStyle name="annee semestre 4 2 2 3 2 2 4 2 2 2 3 2 2 2 2 2 2 2 2 2" xfId="5101" xr:uid="{00000000-0005-0000-0000-0000CB770000}"/>
    <cellStyle name="annee semestre 4 2 2 3 2 2 4 2 2 2 3 2 2 2 2 2 2 2 2 2 2" xfId="7949" xr:uid="{00000000-0005-0000-0000-0000CC770000}"/>
    <cellStyle name="annee semestre 4 2 2 3 2 2 4 2 2 2 3 2 2 2 2 2 2 2 2 2 2 2" xfId="14298" xr:uid="{00000000-0005-0000-0000-0000CD770000}"/>
    <cellStyle name="annee semestre 4 2 2 3 2 2 4 2 2 2 3 2 2 2 2 2 2 2 2 2 2 2 2" xfId="19227" xr:uid="{00000000-0005-0000-0000-0000CE770000}"/>
    <cellStyle name="annee semestre 4 2 2 3 2 2 4 2 2 2 3 2 2 2 2 2 2 2 2 2 2 2 2 2" xfId="32624" xr:uid="{00000000-0005-0000-0000-0000CF770000}"/>
    <cellStyle name="annee semestre 4 2 2 3 2 2 4 2 2 2 3 2 2 2 2 2 2 2 2 2 2 2 3" xfId="24441" xr:uid="{00000000-0005-0000-0000-0000D0770000}"/>
    <cellStyle name="annee semestre 4 2 2 3 2 2 4 2 2 2 3 2 2 2 2 2 2 2 2 2 2 3" xfId="27777" xr:uid="{00000000-0005-0000-0000-0000D1770000}"/>
    <cellStyle name="annee semestre 4 2 2 3 2 2 4 2 2 2 3 2 2 2 2 2 2 2 2 2 3" xfId="15495" xr:uid="{00000000-0005-0000-0000-0000D2770000}"/>
    <cellStyle name="annee semestre 4 2 2 3 2 2 4 2 2 2 3 2 2 2 2 2 2 2 2 2 3 2" xfId="19229" xr:uid="{00000000-0005-0000-0000-0000D3770000}"/>
    <cellStyle name="annee semestre 4 2 2 3 2 2 4 2 2 2 3 2 2 2 2 2 2 2 2 2 3 2 2" xfId="33814" xr:uid="{00000000-0005-0000-0000-0000D4770000}"/>
    <cellStyle name="annee semestre 4 2 2 3 2 2 4 2 2 2 3 2 2 2 2 2 2 2 2 2 3 3" xfId="30145" xr:uid="{00000000-0005-0000-0000-0000D5770000}"/>
    <cellStyle name="annee semestre 4 2 2 3 2 2 4 2 2 2 3 2 2 2 2 2 2 2 2 2 4" xfId="25435" xr:uid="{00000000-0005-0000-0000-0000D6770000}"/>
    <cellStyle name="annee semestre 4 2 2 3 2 2 4 2 2 2 3 2 2 2 2 2 2 2 2 3" xfId="11096" xr:uid="{00000000-0005-0000-0000-0000D7770000}"/>
    <cellStyle name="annee semestre 4 2 2 3 2 2 4 2 2 2 3 2 2 2 2 2 2 2 2 3 2" xfId="12472" xr:uid="{00000000-0005-0000-0000-0000D8770000}"/>
    <cellStyle name="annee semestre 4 2 2 3 2 2 4 2 2 2 3 2 2 2 2 2 2 2 2 3 2 2" xfId="14648" xr:uid="{00000000-0005-0000-0000-0000D9770000}"/>
    <cellStyle name="annee semestre 4 2 2 3 2 2 4 2 2 2 3 2 2 2 2 2 2 2 2 3 2 2 2" xfId="20578" xr:uid="{00000000-0005-0000-0000-0000DA770000}"/>
    <cellStyle name="annee semestre 4 2 2 3 2 2 4 2 2 2 3 2 2 2 2 2 2 2 2 3 2 2 2 2" xfId="32974" xr:uid="{00000000-0005-0000-0000-0000DB770000}"/>
    <cellStyle name="annee semestre 4 2 2 3 2 2 4 2 2 2 3 2 2 2 2 2 2 2 2 3 2 2 3" xfId="23795" xr:uid="{00000000-0005-0000-0000-0000DC770000}"/>
    <cellStyle name="annee semestre 4 2 2 3 2 2 4 2 2 2 3 2 2 2 2 2 2 2 2 3 2 3" xfId="30902" xr:uid="{00000000-0005-0000-0000-0000DD770000}"/>
    <cellStyle name="annee semestre 4 2 2 3 2 2 4 2 2 2 3 2 2 2 2 2 2 2 2 3 3" xfId="17167" xr:uid="{00000000-0005-0000-0000-0000DE770000}"/>
    <cellStyle name="annee semestre 4 2 2 3 2 2 4 2 2 2 3 2 2 2 2 2 2 2 2 3 3 2" xfId="19596" xr:uid="{00000000-0005-0000-0000-0000DF770000}"/>
    <cellStyle name="annee semestre 4 2 2 3 2 2 4 2 2 2 3 2 2 2 2 2 2 2 2 3 3 2 2" xfId="35482" xr:uid="{00000000-0005-0000-0000-0000E0770000}"/>
    <cellStyle name="annee semestre 4 2 2 3 2 2 4 2 2 2 3 2 2 2 2 2 2 2 2 3 3 3" xfId="30191" xr:uid="{00000000-0005-0000-0000-0000E1770000}"/>
    <cellStyle name="annee semestre 4 2 2 3 2 2 4 2 2 2 3 2 2 2 2 2 2 2 2 3 4" xfId="22524" xr:uid="{00000000-0005-0000-0000-0000E2770000}"/>
    <cellStyle name="annee semestre 4 2 2 3 2 2 4 2 2 2 3 2 2 2 2 2 2 2 3" xfId="16850" xr:uid="{00000000-0005-0000-0000-0000E3770000}"/>
    <cellStyle name="annee semestre 4 2 2 3 2 2 4 2 2 2 3 2 2 2 2 2 2 2 3 2" xfId="19821" xr:uid="{00000000-0005-0000-0000-0000E4770000}"/>
    <cellStyle name="annee semestre 4 2 2 3 2 2 4 2 2 2 3 2 2 2 2 2 2 2 3 2 2" xfId="35165" xr:uid="{00000000-0005-0000-0000-0000E5770000}"/>
    <cellStyle name="annee semestre 4 2 2 3 2 2 4 2 2 2 3 2 2 2 2 2 2 2 3 3" xfId="23689" xr:uid="{00000000-0005-0000-0000-0000E6770000}"/>
    <cellStyle name="annee semestre 4 2 2 3 2 2 4 2 2 2 3 2 2 2 2 2 2 2 4" xfId="26844" xr:uid="{00000000-0005-0000-0000-0000E7770000}"/>
    <cellStyle name="annee semestre 4 2 2 3 2 2 4 2 2 2 3 2 2 2 2 2 3" xfId="17195" xr:uid="{00000000-0005-0000-0000-0000E8770000}"/>
    <cellStyle name="annee semestre 4 2 2 3 2 2 4 2 2 2 3 2 2 2 2 2 3 2" xfId="19895" xr:uid="{00000000-0005-0000-0000-0000E9770000}"/>
    <cellStyle name="annee semestre 4 2 2 3 2 2 4 2 2 2 3 2 2 2 2 2 3 2 2" xfId="35510" xr:uid="{00000000-0005-0000-0000-0000EA770000}"/>
    <cellStyle name="annee semestre 4 2 2 3 2 2 4 2 2 2 3 2 2 2 2 2 3 3" xfId="23477" xr:uid="{00000000-0005-0000-0000-0000EB770000}"/>
    <cellStyle name="annee semestre 4 2 2 3 2 2 4 2 2 2 3 2 2 2 2 2 4" xfId="22296" xr:uid="{00000000-0005-0000-0000-0000EC770000}"/>
    <cellStyle name="annee semestre 4 2 2 3 2 2 4 2 2 2 3 2 2 2 3" xfId="3430" xr:uid="{00000000-0005-0000-0000-0000ED770000}"/>
    <cellStyle name="annee semestre 4 2 2 3 2 2 4 2 2 2 3 2 2 2 3 2" xfId="4409" xr:uid="{00000000-0005-0000-0000-0000EE770000}"/>
    <cellStyle name="annee semestre 4 2 2 3 2 2 4 2 2 2 3 2 2 2 3 2 2" xfId="5325" xr:uid="{00000000-0005-0000-0000-0000EF770000}"/>
    <cellStyle name="annee semestre 4 2 2 3 2 2 4 2 2 2 3 2 2 2 3 2 2 2" xfId="6926" xr:uid="{00000000-0005-0000-0000-0000F0770000}"/>
    <cellStyle name="annee semestre 4 2 2 3 2 2 4 2 2 2 3 2 2 2 3 2 2 2 2" xfId="6035" xr:uid="{00000000-0005-0000-0000-0000F1770000}"/>
    <cellStyle name="annee semestre 4 2 2 3 2 2 4 2 2 2 3 2 2 2 3 2 2 2 2 2" xfId="7937" xr:uid="{00000000-0005-0000-0000-0000F2770000}"/>
    <cellStyle name="annee semestre 4 2 2 3 2 2 4 2 2 2 3 2 2 2 3 2 2 2 2 2 2" xfId="13486" xr:uid="{00000000-0005-0000-0000-0000F3770000}"/>
    <cellStyle name="annee semestre 4 2 2 3 2 2 4 2 2 2 3 2 2 2 3 2 2 2 2 2 2 2" xfId="11642" xr:uid="{00000000-0005-0000-0000-0000F4770000}"/>
    <cellStyle name="annee semestre 4 2 2 3 2 2 4 2 2 2 3 2 2 2 3 2 2 2 2 2 2 2 2" xfId="31812" xr:uid="{00000000-0005-0000-0000-0000F5770000}"/>
    <cellStyle name="annee semestre 4 2 2 3 2 2 4 2 2 2 3 2 2 2 3 2 2 2 2 2 2 3" xfId="30498" xr:uid="{00000000-0005-0000-0000-0000F6770000}"/>
    <cellStyle name="annee semestre 4 2 2 3 2 2 4 2 2 2 3 2 2 2 3 2 2 2 2 2 3" xfId="22288" xr:uid="{00000000-0005-0000-0000-0000F7770000}"/>
    <cellStyle name="annee semestre 4 2 2 3 2 2 4 2 2 2 3 2 2 2 3 2 2 2 2 3" xfId="16380" xr:uid="{00000000-0005-0000-0000-0000F8770000}"/>
    <cellStyle name="annee semestre 4 2 2 3 2 2 4 2 2 2 3 2 2 2 3 2 2 2 2 3 2" xfId="9405" xr:uid="{00000000-0005-0000-0000-0000F9770000}"/>
    <cellStyle name="annee semestre 4 2 2 3 2 2 4 2 2 2 3 2 2 2 3 2 2 2 2 3 2 2" xfId="34695" xr:uid="{00000000-0005-0000-0000-0000FA770000}"/>
    <cellStyle name="annee semestre 4 2 2 3 2 2 4 2 2 2 3 2 2 2 3 2 2 2 2 3 3" xfId="21588" xr:uid="{00000000-0005-0000-0000-0000FB770000}"/>
    <cellStyle name="annee semestre 4 2 2 3 2 2 4 2 2 2 3 2 2 2 3 2 2 2 2 4" xfId="28907" xr:uid="{00000000-0005-0000-0000-0000FC770000}"/>
    <cellStyle name="annee semestre 4 2 2 3 2 2 4 2 2 2 3 2 2 2 3 2 2 2 3" xfId="11084" xr:uid="{00000000-0005-0000-0000-0000FD770000}"/>
    <cellStyle name="annee semestre 4 2 2 3 2 2 4 2 2 2 3 2 2 2 3 2 2 2 3 2" xfId="12460" xr:uid="{00000000-0005-0000-0000-0000FE770000}"/>
    <cellStyle name="annee semestre 4 2 2 3 2 2 4 2 2 2 3 2 2 2 3 2 2 2 3 2 2" xfId="14636" xr:uid="{00000000-0005-0000-0000-0000FF770000}"/>
    <cellStyle name="annee semestre 4 2 2 3 2 2 4 2 2 2 3 2 2 2 3 2 2 2 3 2 2 2" xfId="20522" xr:uid="{00000000-0005-0000-0000-000000780000}"/>
    <cellStyle name="annee semestre 4 2 2 3 2 2 4 2 2 2 3 2 2 2 3 2 2 2 3 2 2 2 2" xfId="32962" xr:uid="{00000000-0005-0000-0000-000001780000}"/>
    <cellStyle name="annee semestre 4 2 2 3 2 2 4 2 2 2 3 2 2 2 3 2 2 2 3 2 2 3" xfId="21252" xr:uid="{00000000-0005-0000-0000-000002780000}"/>
    <cellStyle name="annee semestre 4 2 2 3 2 2 4 2 2 2 3 2 2 2 3 2 2 2 3 2 3" xfId="22431" xr:uid="{00000000-0005-0000-0000-000003780000}"/>
    <cellStyle name="annee semestre 4 2 2 3 2 2 4 2 2 2 3 2 2 2 3 2 2 2 3 3" xfId="17475" xr:uid="{00000000-0005-0000-0000-000004780000}"/>
    <cellStyle name="annee semestre 4 2 2 3 2 2 4 2 2 2 3 2 2 2 3 2 2 2 3 3 2" xfId="8557" xr:uid="{00000000-0005-0000-0000-000005780000}"/>
    <cellStyle name="annee semestre 4 2 2 3 2 2 4 2 2 2 3 2 2 2 3 2 2 2 3 3 2 2" xfId="35790" xr:uid="{00000000-0005-0000-0000-000006780000}"/>
    <cellStyle name="annee semestre 4 2 2 3 2 2 4 2 2 2 3 2 2 2 3 2 2 2 3 3 3" xfId="31124" xr:uid="{00000000-0005-0000-0000-000007780000}"/>
    <cellStyle name="annee semestre 4 2 2 3 2 2 4 2 2 2 3 2 2 2 3 2 2 2 3 4" xfId="28805" xr:uid="{00000000-0005-0000-0000-000008780000}"/>
    <cellStyle name="annee semestre 4 2 2 3 2 2 4 2 2 2 3 2 2 2 3 2 2 3" xfId="17619" xr:uid="{00000000-0005-0000-0000-000009780000}"/>
    <cellStyle name="annee semestre 4 2 2 3 2 2 4 2 2 2 3 2 2 2 3 2 2 3 2" xfId="19743" xr:uid="{00000000-0005-0000-0000-00000A780000}"/>
    <cellStyle name="annee semestre 4 2 2 3 2 2 4 2 2 2 3 2 2 2 3 2 2 3 2 2" xfId="35934" xr:uid="{00000000-0005-0000-0000-00000B780000}"/>
    <cellStyle name="annee semestre 4 2 2 3 2 2 4 2 2 2 3 2 2 2 3 2 2 3 3" xfId="22863" xr:uid="{00000000-0005-0000-0000-00000C780000}"/>
    <cellStyle name="annee semestre 4 2 2 3 2 2 4 2 2 2 3 2 2 2 3 2 2 4" xfId="22489" xr:uid="{00000000-0005-0000-0000-00000D780000}"/>
    <cellStyle name="annee semestre 4 2 2 3 2 2 4 2 2 2 3 2 2 2 3 3" xfId="16219" xr:uid="{00000000-0005-0000-0000-00000E780000}"/>
    <cellStyle name="annee semestre 4 2 2 3 2 2 4 2 2 2 3 2 2 2 3 3 2" xfId="13105" xr:uid="{00000000-0005-0000-0000-00000F780000}"/>
    <cellStyle name="annee semestre 4 2 2 3 2 2 4 2 2 2 3 2 2 2 3 3 2 2" xfId="34534" xr:uid="{00000000-0005-0000-0000-000010780000}"/>
    <cellStyle name="annee semestre 4 2 2 3 2 2 4 2 2 2 3 2 2 2 3 3 3" xfId="29762" xr:uid="{00000000-0005-0000-0000-000011780000}"/>
    <cellStyle name="annee semestre 4 2 2 3 2 2 4 2 2 2 3 2 2 2 3 4" xfId="27097" xr:uid="{00000000-0005-0000-0000-000012780000}"/>
    <cellStyle name="annee semestre 4 2 2 3 2 2 4 2 2 2 3 2 3" xfId="2681" xr:uid="{00000000-0005-0000-0000-000013780000}"/>
    <cellStyle name="annee semestre 4 2 2 3 2 2 4 2 2 2 3 2 3 2" xfId="2154" xr:uid="{00000000-0005-0000-0000-000014780000}"/>
    <cellStyle name="annee semestre 4 2 2 3 2 2 4 2 2 2 3 2 3 2 2" xfId="4230" xr:uid="{00000000-0005-0000-0000-000015780000}"/>
    <cellStyle name="annee semestre 4 2 2 3 2 2 4 2 2 2 3 2 3 2 2 2" xfId="4704" xr:uid="{00000000-0005-0000-0000-000016780000}"/>
    <cellStyle name="annee semestre 4 2 2 3 2 2 4 2 2 2 3 2 3 2 2 2 2" xfId="4979" xr:uid="{00000000-0005-0000-0000-000017780000}"/>
    <cellStyle name="annee semestre 4 2 2 3 2 2 4 2 2 2 3 2 3 2 2 2 2 2" xfId="7172" xr:uid="{00000000-0005-0000-0000-000018780000}"/>
    <cellStyle name="annee semestre 4 2 2 3 2 2 4 2 2 2 3 2 3 2 2 2 2 2 2" xfId="5981" xr:uid="{00000000-0005-0000-0000-000019780000}"/>
    <cellStyle name="annee semestre 4 2 2 3 2 2 4 2 2 2 3 2 3 2 2 2 2 2 2 2" xfId="8087" xr:uid="{00000000-0005-0000-0000-00001A780000}"/>
    <cellStyle name="annee semestre 4 2 2 3 2 2 4 2 2 2 3 2 3 2 2 2 2 2 2 2 2" xfId="13633" xr:uid="{00000000-0005-0000-0000-00001B780000}"/>
    <cellStyle name="annee semestre 4 2 2 3 2 2 4 2 2 2 3 2 3 2 2 2 2 2 2 2 2 2" xfId="8624" xr:uid="{00000000-0005-0000-0000-00001C780000}"/>
    <cellStyle name="annee semestre 4 2 2 3 2 2 4 2 2 2 3 2 3 2 2 2 2 2 2 2 2 2 2" xfId="31959" xr:uid="{00000000-0005-0000-0000-00001D780000}"/>
    <cellStyle name="annee semestre 4 2 2 3 2 2 4 2 2 2 3 2 3 2 2 2 2 2 2 2 2 3" xfId="27973" xr:uid="{00000000-0005-0000-0000-00001E780000}"/>
    <cellStyle name="annee semestre 4 2 2 3 2 2 4 2 2 2 3 2 3 2 2 2 2 2 2 2 3" xfId="30301" xr:uid="{00000000-0005-0000-0000-00001F780000}"/>
    <cellStyle name="annee semestre 4 2 2 3 2 2 4 2 2 2 3 2 3 2 2 2 2 2 2 3" xfId="15774" xr:uid="{00000000-0005-0000-0000-000020780000}"/>
    <cellStyle name="annee semestre 4 2 2 3 2 2 4 2 2 2 3 2 3 2 2 2 2 2 2 3 2" xfId="8553" xr:uid="{00000000-0005-0000-0000-000021780000}"/>
    <cellStyle name="annee semestre 4 2 2 3 2 2 4 2 2 2 3 2 3 2 2 2 2 2 2 3 2 2" xfId="34090" xr:uid="{00000000-0005-0000-0000-000022780000}"/>
    <cellStyle name="annee semestre 4 2 2 3 2 2 4 2 2 2 3 2 3 2 2 2 2 2 2 3 3" xfId="24892" xr:uid="{00000000-0005-0000-0000-000023780000}"/>
    <cellStyle name="annee semestre 4 2 2 3 2 2 4 2 2 2 3 2 3 2 2 2 2 2 2 4" xfId="27155" xr:uid="{00000000-0005-0000-0000-000024780000}"/>
    <cellStyle name="annee semestre 4 2 2 3 2 2 4 2 2 2 3 2 3 2 2 2 2 2 3" xfId="11234" xr:uid="{00000000-0005-0000-0000-000025780000}"/>
    <cellStyle name="annee semestre 4 2 2 3 2 2 4 2 2 2 3 2 3 2 2 2 2 2 3 2" xfId="12610" xr:uid="{00000000-0005-0000-0000-000026780000}"/>
    <cellStyle name="annee semestre 4 2 2 3 2 2 4 2 2 2 3 2 3 2 2 2 2 2 3 2 2" xfId="14786" xr:uid="{00000000-0005-0000-0000-000027780000}"/>
    <cellStyle name="annee semestre 4 2 2 3 2 2 4 2 2 2 3 2 3 2 2 2 2 2 3 2 2 2" xfId="8944" xr:uid="{00000000-0005-0000-0000-000028780000}"/>
    <cellStyle name="annee semestre 4 2 2 3 2 2 4 2 2 2 3 2 3 2 2 2 2 2 3 2 2 2 2" xfId="33112" xr:uid="{00000000-0005-0000-0000-000029780000}"/>
    <cellStyle name="annee semestre 4 2 2 3 2 2 4 2 2 2 3 2 3 2 2 2 2 2 3 2 2 3" xfId="28807" xr:uid="{00000000-0005-0000-0000-00002A780000}"/>
    <cellStyle name="annee semestre 4 2 2 3 2 2 4 2 2 2 3 2 3 2 2 2 2 2 3 2 3" xfId="21230" xr:uid="{00000000-0005-0000-0000-00002B780000}"/>
    <cellStyle name="annee semestre 4 2 2 3 2 2 4 2 2 2 3 2 3 2 2 2 2 2 3 3" xfId="16384" xr:uid="{00000000-0005-0000-0000-00002C780000}"/>
    <cellStyle name="annee semestre 4 2 2 3 2 2 4 2 2 2 3 2 3 2 2 2 2 2 3 3 2" xfId="11620" xr:uid="{00000000-0005-0000-0000-00002D780000}"/>
    <cellStyle name="annee semestre 4 2 2 3 2 2 4 2 2 2 3 2 3 2 2 2 2 2 3 3 2 2" xfId="34699" xr:uid="{00000000-0005-0000-0000-00002E780000}"/>
    <cellStyle name="annee semestre 4 2 2 3 2 2 4 2 2 2 3 2 3 2 2 2 2 2 3 3 3" xfId="30095" xr:uid="{00000000-0005-0000-0000-00002F780000}"/>
    <cellStyle name="annee semestre 4 2 2 3 2 2 4 2 2 2 3 2 3 2 2 2 2 2 3 4" xfId="24514" xr:uid="{00000000-0005-0000-0000-000030780000}"/>
    <cellStyle name="annee semestre 4 2 2 3 2 2 4 2 2 2 3 2 3 2 2 2 2 3" xfId="18436" xr:uid="{00000000-0005-0000-0000-000031780000}"/>
    <cellStyle name="annee semestre 4 2 2 3 2 2 4 2 2 2 3 2 3 2 2 2 2 3 2" xfId="12803" xr:uid="{00000000-0005-0000-0000-000032780000}"/>
    <cellStyle name="annee semestre 4 2 2 3 2 2 4 2 2 2 3 2 3 2 2 2 2 3 2 2" xfId="36751" xr:uid="{00000000-0005-0000-0000-000033780000}"/>
    <cellStyle name="annee semestre 4 2 2 3 2 2 4 2 2 2 3 2 3 2 2 2 2 3 3" xfId="26061" xr:uid="{00000000-0005-0000-0000-000034780000}"/>
    <cellStyle name="annee semestre 4 2 2 3 2 2 4 2 2 2 3 2 3 2 2 2 2 4" xfId="22013" xr:uid="{00000000-0005-0000-0000-000035780000}"/>
    <cellStyle name="annee semestre 4 2 2 3 2 2 4 2 2 2 3 2 3 2 2 3" xfId="18469" xr:uid="{00000000-0005-0000-0000-000036780000}"/>
    <cellStyle name="annee semestre 4 2 2 3 2 2 4 2 2 2 3 2 3 2 2 3 2" xfId="18898" xr:uid="{00000000-0005-0000-0000-000037780000}"/>
    <cellStyle name="annee semestre 4 2 2 3 2 2 4 2 2 2 3 2 3 2 2 3 2 2" xfId="36784" xr:uid="{00000000-0005-0000-0000-000038780000}"/>
    <cellStyle name="annee semestre 4 2 2 3 2 2 4 2 2 2 3 2 3 2 2 3 3" xfId="25344" xr:uid="{00000000-0005-0000-0000-000039780000}"/>
    <cellStyle name="annee semestre 4 2 2 3 2 2 4 2 2 2 3 2 3 2 2 4" xfId="27540" xr:uid="{00000000-0005-0000-0000-00003A780000}"/>
    <cellStyle name="annee semestre 4 2 2 3 2 2 4 2 2 2 3 2 3 3" xfId="3080" xr:uid="{00000000-0005-0000-0000-00003B780000}"/>
    <cellStyle name="annee semestre 4 2 2 3 2 2 4 2 2 2 3 2 3 3 2" xfId="3749" xr:uid="{00000000-0005-0000-0000-00003C780000}"/>
    <cellStyle name="annee semestre 4 2 2 3 2 2 4 2 2 2 3 2 3 3 2 2" xfId="5721" xr:uid="{00000000-0005-0000-0000-00003D780000}"/>
    <cellStyle name="annee semestre 4 2 2 3 2 2 4 2 2 2 3 2 3 3 2 2 2" xfId="7064" xr:uid="{00000000-0005-0000-0000-00003E780000}"/>
    <cellStyle name="annee semestre 4 2 2 3 2 2 4 2 2 2 3 2 3 3 2 2 2 2" xfId="6046" xr:uid="{00000000-0005-0000-0000-00003F780000}"/>
    <cellStyle name="annee semestre 4 2 2 3 2 2 4 2 2 2 3 2 3 3 2 2 2 2 2" xfId="7979" xr:uid="{00000000-0005-0000-0000-000040780000}"/>
    <cellStyle name="annee semestre 4 2 2 3 2 2 4 2 2 2 3 2 3 3 2 2 2 2 2 2" xfId="14146" xr:uid="{00000000-0005-0000-0000-000041780000}"/>
    <cellStyle name="annee semestre 4 2 2 3 2 2 4 2 2 2 3 2 3 3 2 2 2 2 2 2 2" xfId="19676" xr:uid="{00000000-0005-0000-0000-000042780000}"/>
    <cellStyle name="annee semestre 4 2 2 3 2 2 4 2 2 2 3 2 3 3 2 2 2 2 2 2 2 2" xfId="32472" xr:uid="{00000000-0005-0000-0000-000043780000}"/>
    <cellStyle name="annee semestre 4 2 2 3 2 2 4 2 2 2 3 2 3 3 2 2 2 2 2 2 3" xfId="25866" xr:uid="{00000000-0005-0000-0000-000044780000}"/>
    <cellStyle name="annee semestre 4 2 2 3 2 2 4 2 2 2 3 2 3 3 2 2 2 2 2 3" xfId="28829" xr:uid="{00000000-0005-0000-0000-000045780000}"/>
    <cellStyle name="annee semestre 4 2 2 3 2 2 4 2 2 2 3 2 3 3 2 2 2 2 3" xfId="17383" xr:uid="{00000000-0005-0000-0000-000046780000}"/>
    <cellStyle name="annee semestre 4 2 2 3 2 2 4 2 2 2 3 2 3 3 2 2 2 2 3 2" xfId="9509" xr:uid="{00000000-0005-0000-0000-000047780000}"/>
    <cellStyle name="annee semestre 4 2 2 3 2 2 4 2 2 2 3 2 3 3 2 2 2 2 3 2 2" xfId="35698" xr:uid="{00000000-0005-0000-0000-000048780000}"/>
    <cellStyle name="annee semestre 4 2 2 3 2 2 4 2 2 2 3 2 3 3 2 2 2 2 3 3" xfId="22793" xr:uid="{00000000-0005-0000-0000-000049780000}"/>
    <cellStyle name="annee semestre 4 2 2 3 2 2 4 2 2 2 3 2 3 3 2 2 2 2 4" xfId="24840" xr:uid="{00000000-0005-0000-0000-00004A780000}"/>
    <cellStyle name="annee semestre 4 2 2 3 2 2 4 2 2 2 3 2 3 3 2 2 2 3" xfId="11126" xr:uid="{00000000-0005-0000-0000-00004B780000}"/>
    <cellStyle name="annee semestre 4 2 2 3 2 2 4 2 2 2 3 2 3 3 2 2 2 3 2" xfId="12502" xr:uid="{00000000-0005-0000-0000-00004C780000}"/>
    <cellStyle name="annee semestre 4 2 2 3 2 2 4 2 2 2 3 2 3 3 2 2 2 3 2 2" xfId="14678" xr:uid="{00000000-0005-0000-0000-00004D780000}"/>
    <cellStyle name="annee semestre 4 2 2 3 2 2 4 2 2 2 3 2 3 3 2 2 2 3 2 2 2" xfId="11586" xr:uid="{00000000-0005-0000-0000-00004E780000}"/>
    <cellStyle name="annee semestre 4 2 2 3 2 2 4 2 2 2 3 2 3 3 2 2 2 3 2 2 2 2" xfId="33004" xr:uid="{00000000-0005-0000-0000-00004F780000}"/>
    <cellStyle name="annee semestre 4 2 2 3 2 2 4 2 2 2 3 2 3 3 2 2 2 3 2 2 3" xfId="20750" xr:uid="{00000000-0005-0000-0000-000050780000}"/>
    <cellStyle name="annee semestre 4 2 2 3 2 2 4 2 2 2 3 2 3 3 2 2 2 3 2 3" xfId="30291" xr:uid="{00000000-0005-0000-0000-000051780000}"/>
    <cellStyle name="annee semestre 4 2 2 3 2 2 4 2 2 2 3 2 3 3 2 2 2 3 3" xfId="18344" xr:uid="{00000000-0005-0000-0000-000052780000}"/>
    <cellStyle name="annee semestre 4 2 2 3 2 2 4 2 2 2 3 2 3 3 2 2 2 3 3 2" xfId="19857" xr:uid="{00000000-0005-0000-0000-000053780000}"/>
    <cellStyle name="annee semestre 4 2 2 3 2 2 4 2 2 2 3 2 3 3 2 2 2 3 3 2 2" xfId="36659" xr:uid="{00000000-0005-0000-0000-000054780000}"/>
    <cellStyle name="annee semestre 4 2 2 3 2 2 4 2 2 2 3 2 3 3 2 2 2 3 3 3" xfId="20766" xr:uid="{00000000-0005-0000-0000-000055780000}"/>
    <cellStyle name="annee semestre 4 2 2 3 2 2 4 2 2 2 3 2 3 3 2 2 2 3 4" xfId="27558" xr:uid="{00000000-0005-0000-0000-000056780000}"/>
    <cellStyle name="annee semestre 4 2 2 3 2 2 4 2 2 2 3 2 3 3 2 2 3" xfId="17013" xr:uid="{00000000-0005-0000-0000-000057780000}"/>
    <cellStyle name="annee semestre 4 2 2 3 2 2 4 2 2 2 3 2 3 3 2 2 3 2" xfId="8561" xr:uid="{00000000-0005-0000-0000-000058780000}"/>
    <cellStyle name="annee semestre 4 2 2 3 2 2 4 2 2 2 3 2 3 3 2 2 3 2 2" xfId="35328" xr:uid="{00000000-0005-0000-0000-000059780000}"/>
    <cellStyle name="annee semestre 4 2 2 3 2 2 4 2 2 2 3 2 3 3 2 2 3 3" xfId="23881" xr:uid="{00000000-0005-0000-0000-00005A780000}"/>
    <cellStyle name="annee semestre 4 2 2 3 2 2 4 2 2 2 3 2 3 3 2 2 4" xfId="29393" xr:uid="{00000000-0005-0000-0000-00005B780000}"/>
    <cellStyle name="annee semestre 4 2 2 3 2 2 4 2 2 2 3 2 3 3 3" xfId="15463" xr:uid="{00000000-0005-0000-0000-00005C780000}"/>
    <cellStyle name="annee semestre 4 2 2 3 2 2 4 2 2 2 3 2 3 3 3 2" xfId="9874" xr:uid="{00000000-0005-0000-0000-00005D780000}"/>
    <cellStyle name="annee semestre 4 2 2 3 2 2 4 2 2 2 3 2 3 3 3 2 2" xfId="33782" xr:uid="{00000000-0005-0000-0000-00005E780000}"/>
    <cellStyle name="annee semestre 4 2 2 3 2 2 4 2 2 2 3 2 3 3 3 3" xfId="31063" xr:uid="{00000000-0005-0000-0000-00005F780000}"/>
    <cellStyle name="annee semestre 4 2 2 3 2 2 4 2 2 2 3 2 3 3 4" xfId="25761" xr:uid="{00000000-0005-0000-0000-000060780000}"/>
    <cellStyle name="annee semestre 4 2 2 3 2 2 4 2 2 2 3 2 4" xfId="17322" xr:uid="{00000000-0005-0000-0000-000061780000}"/>
    <cellStyle name="annee semestre 4 2 2 3 2 2 4 2 2 2 3 2 4 2" xfId="9701" xr:uid="{00000000-0005-0000-0000-000062780000}"/>
    <cellStyle name="annee semestre 4 2 2 3 2 2 4 2 2 2 3 2 4 2 2" xfId="35637" xr:uid="{00000000-0005-0000-0000-000063780000}"/>
    <cellStyle name="annee semestre 4 2 2 3 2 2 4 2 2 2 3 2 4 3" xfId="21552" xr:uid="{00000000-0005-0000-0000-000064780000}"/>
    <cellStyle name="annee semestre 4 2 2 3 2 2 4 2 2 2 3 2 5" xfId="28154" xr:uid="{00000000-0005-0000-0000-000065780000}"/>
    <cellStyle name="annee semestre 4 2 2 3 2 2 4 2 2 2 4" xfId="14840" xr:uid="{00000000-0005-0000-0000-000066780000}"/>
    <cellStyle name="annee semestre 4 2 2 3 2 2 4 2 2 2 4 2" xfId="19364" xr:uid="{00000000-0005-0000-0000-000067780000}"/>
    <cellStyle name="annee semestre 4 2 2 3 2 2 4 2 2 2 4 2 2" xfId="33162" xr:uid="{00000000-0005-0000-0000-000068780000}"/>
    <cellStyle name="annee semestre 4 2 2 3 2 2 4 2 2 2 4 3" xfId="24183" xr:uid="{00000000-0005-0000-0000-000069780000}"/>
    <cellStyle name="annee semestre 4 2 2 3 2 2 4 2 2 2 5" xfId="21007" xr:uid="{00000000-0005-0000-0000-00006A780000}"/>
    <cellStyle name="annee semestre 4 2 2 3 2 2 4 2 3" xfId="14934" xr:uid="{00000000-0005-0000-0000-00006B780000}"/>
    <cellStyle name="annee semestre 4 2 2 3 2 2 4 2 3 2" xfId="18980" xr:uid="{00000000-0005-0000-0000-00006C780000}"/>
    <cellStyle name="annee semestre 4 2 2 3 2 2 4 2 3 2 2" xfId="33255" xr:uid="{00000000-0005-0000-0000-00006D780000}"/>
    <cellStyle name="annee semestre 4 2 2 3 2 2 4 2 3 3" xfId="30644" xr:uid="{00000000-0005-0000-0000-00006E780000}"/>
    <cellStyle name="annee semestre 4 2 2 3 2 2 4 2 4" xfId="22447" xr:uid="{00000000-0005-0000-0000-00006F780000}"/>
    <cellStyle name="annee semestre 4 2 2 3 2 3" xfId="550" xr:uid="{00000000-0005-0000-0000-000070780000}"/>
    <cellStyle name="annee semestre 4 2 2 3 2 3 2" xfId="777" xr:uid="{00000000-0005-0000-0000-000071780000}"/>
    <cellStyle name="annee semestre 4 2 2 3 2 3 2 2" xfId="862" xr:uid="{00000000-0005-0000-0000-000072780000}"/>
    <cellStyle name="annee semestre 4 2 2 3 2 3 2 2 2" xfId="619" xr:uid="{00000000-0005-0000-0000-000073780000}"/>
    <cellStyle name="annee semestre 4 2 2 3 2 3 2 2 2 2" xfId="950" xr:uid="{00000000-0005-0000-0000-000074780000}"/>
    <cellStyle name="annee semestre 4 2 2 3 2 3 2 2 2 2 2" xfId="1580" xr:uid="{00000000-0005-0000-0000-000075780000}"/>
    <cellStyle name="annee semestre 4 2 2 3 2 3 2 2 2 2 2 2" xfId="1231" xr:uid="{00000000-0005-0000-0000-000076780000}"/>
    <cellStyle name="annee semestre 4 2 2 3 2 3 2 2 2 2 2 2 2" xfId="1633" xr:uid="{00000000-0005-0000-0000-000077780000}"/>
    <cellStyle name="annee semestre 4 2 2 3 2 3 2 2 2 2 2 2 2 2" xfId="1911" xr:uid="{00000000-0005-0000-0000-000078780000}"/>
    <cellStyle name="annee semestre 4 2 2 3 2 3 2 2 2 2 2 2 2 2 2" xfId="2191" xr:uid="{00000000-0005-0000-0000-000079780000}"/>
    <cellStyle name="annee semestre 4 2 2 3 2 3 2 2 2 2 2 2 2 2 2 2" xfId="2801" xr:uid="{00000000-0005-0000-0000-00007A780000}"/>
    <cellStyle name="annee semestre 4 2 2 3 2 3 2 2 2 2 2 2 2 2 2 2 2" xfId="4071" xr:uid="{00000000-0005-0000-0000-00007B780000}"/>
    <cellStyle name="annee semestre 4 2 2 3 2 3 2 2 2 2 2 2 2 2 2 2 2 2" xfId="4545" xr:uid="{00000000-0005-0000-0000-00007C780000}"/>
    <cellStyle name="annee semestre 4 2 2 3 2 3 2 2 2 2 2 2 2 2 2 2 2 2 2" xfId="5276" xr:uid="{00000000-0005-0000-0000-00007D780000}"/>
    <cellStyle name="annee semestre 4 2 2 3 2 3 2 2 2 2 2 2 2 2 2 2 2 2 2 2" xfId="6544" xr:uid="{00000000-0005-0000-0000-00007E780000}"/>
    <cellStyle name="annee semestre 4 2 2 3 2 3 2 2 2 2 2 2 2 2 2 2 2 2 2 2 2" xfId="6103" xr:uid="{00000000-0005-0000-0000-00007F780000}"/>
    <cellStyle name="annee semestre 4 2 2 3 2 3 2 2 2 2 2 2 2 2 2 2 2 2 2 2 2 2" xfId="7555" xr:uid="{00000000-0005-0000-0000-000080780000}"/>
    <cellStyle name="annee semestre 4 2 2 3 2 3 2 2 2 2 2 2 2 2 2 2 2 2 2 2 2 2 2" xfId="13685" xr:uid="{00000000-0005-0000-0000-000081780000}"/>
    <cellStyle name="annee semestre 4 2 2 3 2 3 2 2 2 2 2 2 2 2 2 2 2 2 2 2 2 2 2 2" xfId="9285" xr:uid="{00000000-0005-0000-0000-000082780000}"/>
    <cellStyle name="annee semestre 4 2 2 3 2 3 2 2 2 2 2 2 2 2 2 2 2 2 2 2 2 2 2 2 2" xfId="32011" xr:uid="{00000000-0005-0000-0000-000083780000}"/>
    <cellStyle name="annee semestre 4 2 2 3 2 3 2 2 2 2 2 2 2 2 2 2 2 2 2 2 2 2 2 3" xfId="21813" xr:uid="{00000000-0005-0000-0000-000084780000}"/>
    <cellStyle name="annee semestre 4 2 2 3 2 3 2 2 2 2 2 2 2 2 2 2 2 2 2 2 2 2 3" xfId="24022" xr:uid="{00000000-0005-0000-0000-000085780000}"/>
    <cellStyle name="annee semestre 4 2 2 3 2 3 2 2 2 2 2 2 2 2 2 2 2 2 2 2 2 3" xfId="17811" xr:uid="{00000000-0005-0000-0000-000086780000}"/>
    <cellStyle name="annee semestre 4 2 2 3 2 3 2 2 2 2 2 2 2 2 2 2 2 2 2 2 2 3 2" xfId="8817" xr:uid="{00000000-0005-0000-0000-000087780000}"/>
    <cellStyle name="annee semestre 4 2 2 3 2 3 2 2 2 2 2 2 2 2 2 2 2 2 2 2 2 3 2 2" xfId="36126" xr:uid="{00000000-0005-0000-0000-000088780000}"/>
    <cellStyle name="annee semestre 4 2 2 3 2 3 2 2 2 2 2 2 2 2 2 2 2 2 2 2 2 3 3" xfId="22160" xr:uid="{00000000-0005-0000-0000-000089780000}"/>
    <cellStyle name="annee semestre 4 2 2 3 2 3 2 2 2 2 2 2 2 2 2 2 2 2 2 2 2 4" xfId="26700" xr:uid="{00000000-0005-0000-0000-00008A780000}"/>
    <cellStyle name="annee semestre 4 2 2 3 2 3 2 2 2 2 2 2 2 2 2 2 2 2 2 2 3" xfId="10702" xr:uid="{00000000-0005-0000-0000-00008B780000}"/>
    <cellStyle name="annee semestre 4 2 2 3 2 3 2 2 2 2 2 2 2 2 2 2 2 2 2 2 3 2" xfId="11988" xr:uid="{00000000-0005-0000-0000-00008C780000}"/>
    <cellStyle name="annee semestre 4 2 2 3 2 3 2 2 2 2 2 2 2 2 2 2 2 2 2 2 3 2 2" xfId="14309" xr:uid="{00000000-0005-0000-0000-00008D780000}"/>
    <cellStyle name="annee semestre 4 2 2 3 2 3 2 2 2 2 2 2 2 2 2 2 2 2 2 2 3 2 2 2" xfId="20149" xr:uid="{00000000-0005-0000-0000-00008E780000}"/>
    <cellStyle name="annee semestre 4 2 2 3 2 3 2 2 2 2 2 2 2 2 2 2 2 2 2 2 3 2 2 2 2" xfId="32635" xr:uid="{00000000-0005-0000-0000-00008F780000}"/>
    <cellStyle name="annee semestre 4 2 2 3 2 3 2 2 2 2 2 2 2 2 2 2 2 2 2 2 3 2 2 3" xfId="29339" xr:uid="{00000000-0005-0000-0000-000090780000}"/>
    <cellStyle name="annee semestre 4 2 2 3 2 3 2 2 2 2 2 2 2 2 2 2 2 2 2 2 3 2 3" xfId="22881" xr:uid="{00000000-0005-0000-0000-000091780000}"/>
    <cellStyle name="annee semestre 4 2 2 3 2 3 2 2 2 2 2 2 2 2 2 2 2 2 2 2 3 3" xfId="14940" xr:uid="{00000000-0005-0000-0000-000092780000}"/>
    <cellStyle name="annee semestre 4 2 2 3 2 3 2 2 2 2 2 2 2 2 2 2 2 2 2 2 3 3 2" xfId="10358" xr:uid="{00000000-0005-0000-0000-000093780000}"/>
    <cellStyle name="annee semestre 4 2 2 3 2 3 2 2 2 2 2 2 2 2 2 2 2 2 2 2 3 3 2 2" xfId="33261" xr:uid="{00000000-0005-0000-0000-000094780000}"/>
    <cellStyle name="annee semestre 4 2 2 3 2 3 2 2 2 2 2 2 2 2 2 2 2 2 2 2 3 3 3" xfId="24817" xr:uid="{00000000-0005-0000-0000-000095780000}"/>
    <cellStyle name="annee semestre 4 2 2 3 2 3 2 2 2 2 2 2 2 2 2 2 2 2 2 2 3 4" xfId="21663" xr:uid="{00000000-0005-0000-0000-000096780000}"/>
    <cellStyle name="annee semestre 4 2 2 3 2 3 2 2 2 2 2 2 2 2 2 2 2 2 2 3" xfId="15360" xr:uid="{00000000-0005-0000-0000-000097780000}"/>
    <cellStyle name="annee semestre 4 2 2 3 2 3 2 2 2 2 2 2 2 2 2 2 2 2 2 3 2" xfId="9935" xr:uid="{00000000-0005-0000-0000-000098780000}"/>
    <cellStyle name="annee semestre 4 2 2 3 2 3 2 2 2 2 2 2 2 2 2 2 2 2 2 3 2 2" xfId="33679" xr:uid="{00000000-0005-0000-0000-000099780000}"/>
    <cellStyle name="annee semestre 4 2 2 3 2 3 2 2 2 2 2 2 2 2 2 2 2 2 2 3 3" xfId="27279" xr:uid="{00000000-0005-0000-0000-00009A780000}"/>
    <cellStyle name="annee semestre 4 2 2 3 2 3 2 2 2 2 2 2 2 2 2 2 2 2 2 4" xfId="26913" xr:uid="{00000000-0005-0000-0000-00009B780000}"/>
    <cellStyle name="annee semestre 4 2 2 3 2 3 2 2 2 2 2 2 2 2 2 2 2 3" xfId="15876" xr:uid="{00000000-0005-0000-0000-00009C780000}"/>
    <cellStyle name="annee semestre 4 2 2 3 2 3 2 2 2 2 2 2 2 2 2 2 2 3 2" xfId="8696" xr:uid="{00000000-0005-0000-0000-00009D780000}"/>
    <cellStyle name="annee semestre 4 2 2 3 2 3 2 2 2 2 2 2 2 2 2 2 2 3 2 2" xfId="34192" xr:uid="{00000000-0005-0000-0000-00009E780000}"/>
    <cellStyle name="annee semestre 4 2 2 3 2 3 2 2 2 2 2 2 2 2 2 2 2 3 3" xfId="25708" xr:uid="{00000000-0005-0000-0000-00009F780000}"/>
    <cellStyle name="annee semestre 4 2 2 3 2 3 2 2 2 2 2 2 2 2 2 2 2 4" xfId="28680" xr:uid="{00000000-0005-0000-0000-0000A0780000}"/>
    <cellStyle name="annee semestre 4 2 2 3 2 3 2 2 2 2 2 2 2 2 2 3" xfId="3095" xr:uid="{00000000-0005-0000-0000-0000A1780000}"/>
    <cellStyle name="annee semestre 4 2 2 3 2 3 2 2 2 2 2 2 2 2 2 3 2" xfId="3530" xr:uid="{00000000-0005-0000-0000-0000A2780000}"/>
    <cellStyle name="annee semestre 4 2 2 3 2 3 2 2 2 2 2 2 2 2 2 3 2 2" xfId="5576" xr:uid="{00000000-0005-0000-0000-0000A3780000}"/>
    <cellStyle name="annee semestre 4 2 2 3 2 3 2 2 2 2 2 2 2 2 2 3 2 2 2" xfId="7125" xr:uid="{00000000-0005-0000-0000-0000A4780000}"/>
    <cellStyle name="annee semestre 4 2 2 3 2 3 2 2 2 2 2 2 2 2 2 3 2 2 2 2" xfId="6018" xr:uid="{00000000-0005-0000-0000-0000A5780000}"/>
    <cellStyle name="annee semestre 4 2 2 3 2 3 2 2 2 2 2 2 2 2 2 3 2 2 2 2 2" xfId="8040" xr:uid="{00000000-0005-0000-0000-0000A6780000}"/>
    <cellStyle name="annee semestre 4 2 2 3 2 3 2 2 2 2 2 2 2 2 2 3 2 2 2 2 2 2" xfId="14411" xr:uid="{00000000-0005-0000-0000-0000A7780000}"/>
    <cellStyle name="annee semestre 4 2 2 3 2 3 2 2 2 2 2 2 2 2 2 3 2 2 2 2 2 2 2" xfId="9248" xr:uid="{00000000-0005-0000-0000-0000A8780000}"/>
    <cellStyle name="annee semestre 4 2 2 3 2 3 2 2 2 2 2 2 2 2 2 3 2 2 2 2 2 2 2 2" xfId="32737" xr:uid="{00000000-0005-0000-0000-0000A9780000}"/>
    <cellStyle name="annee semestre 4 2 2 3 2 3 2 2 2 2 2 2 2 2 2 3 2 2 2 2 2 2 3" xfId="22680" xr:uid="{00000000-0005-0000-0000-0000AA780000}"/>
    <cellStyle name="annee semestre 4 2 2 3 2 3 2 2 2 2 2 2 2 2 2 3 2 2 2 2 2 3" xfId="22034" xr:uid="{00000000-0005-0000-0000-0000AB780000}"/>
    <cellStyle name="annee semestre 4 2 2 3 2 3 2 2 2 2 2 2 2 2 2 3 2 2 2 2 3" xfId="16614" xr:uid="{00000000-0005-0000-0000-0000AC780000}"/>
    <cellStyle name="annee semestre 4 2 2 3 2 3 2 2 2 2 2 2 2 2 2 3 2 2 2 2 3 2" xfId="12986" xr:uid="{00000000-0005-0000-0000-0000AD780000}"/>
    <cellStyle name="annee semestre 4 2 2 3 2 3 2 2 2 2 2 2 2 2 2 3 2 2 2 2 3 2 2" xfId="34929" xr:uid="{00000000-0005-0000-0000-0000AE780000}"/>
    <cellStyle name="annee semestre 4 2 2 3 2 3 2 2 2 2 2 2 2 2 2 3 2 2 2 2 3 3" xfId="24613" xr:uid="{00000000-0005-0000-0000-0000AF780000}"/>
    <cellStyle name="annee semestre 4 2 2 3 2 3 2 2 2 2 2 2 2 2 2 3 2 2 2 2 4" xfId="28125" xr:uid="{00000000-0005-0000-0000-0000B0780000}"/>
    <cellStyle name="annee semestre 4 2 2 3 2 3 2 2 2 2 2 2 2 2 2 3 2 2 2 3" xfId="11187" xr:uid="{00000000-0005-0000-0000-0000B1780000}"/>
    <cellStyle name="annee semestre 4 2 2 3 2 3 2 2 2 2 2 2 2 2 2 3 2 2 2 3 2" xfId="12563" xr:uid="{00000000-0005-0000-0000-0000B2780000}"/>
    <cellStyle name="annee semestre 4 2 2 3 2 3 2 2 2 2 2 2 2 2 2 3 2 2 2 3 2 2" xfId="14739" xr:uid="{00000000-0005-0000-0000-0000B3780000}"/>
    <cellStyle name="annee semestre 4 2 2 3 2 3 2 2 2 2 2 2 2 2 2 3 2 2 2 3 2 2 2" xfId="9927" xr:uid="{00000000-0005-0000-0000-0000B4780000}"/>
    <cellStyle name="annee semestre 4 2 2 3 2 3 2 2 2 2 2 2 2 2 2 3 2 2 2 3 2 2 2 2" xfId="33065" xr:uid="{00000000-0005-0000-0000-0000B5780000}"/>
    <cellStyle name="annee semestre 4 2 2 3 2 3 2 2 2 2 2 2 2 2 2 3 2 2 2 3 2 2 3" xfId="28424" xr:uid="{00000000-0005-0000-0000-0000B6780000}"/>
    <cellStyle name="annee semestre 4 2 2 3 2 3 2 2 2 2 2 2 2 2 2 3 2 2 2 3 2 3" xfId="20925" xr:uid="{00000000-0005-0000-0000-0000B7780000}"/>
    <cellStyle name="annee semestre 4 2 2 3 2 3 2 2 2 2 2 2 2 2 2 3 2 2 2 3 3" xfId="16787" xr:uid="{00000000-0005-0000-0000-0000B8780000}"/>
    <cellStyle name="annee semestre 4 2 2 3 2 3 2 2 2 2 2 2 2 2 2 3 2 2 2 3 3 2" xfId="9790" xr:uid="{00000000-0005-0000-0000-0000B9780000}"/>
    <cellStyle name="annee semestre 4 2 2 3 2 3 2 2 2 2 2 2 2 2 2 3 2 2 2 3 3 2 2" xfId="35102" xr:uid="{00000000-0005-0000-0000-0000BA780000}"/>
    <cellStyle name="annee semestre 4 2 2 3 2 3 2 2 2 2 2 2 2 2 2 3 2 2 2 3 3 3" xfId="23024" xr:uid="{00000000-0005-0000-0000-0000BB780000}"/>
    <cellStyle name="annee semestre 4 2 2 3 2 3 2 2 2 2 2 2 2 2 2 3 2 2 2 3 4" xfId="20911" xr:uid="{00000000-0005-0000-0000-0000BC780000}"/>
    <cellStyle name="annee semestre 4 2 2 3 2 3 2 2 2 2 2 2 2 2 2 3 2 2 3" xfId="16933" xr:uid="{00000000-0005-0000-0000-0000BD780000}"/>
    <cellStyle name="annee semestre 4 2 2 3 2 3 2 2 2 2 2 2 2 2 2 3 2 2 3 2" xfId="10011" xr:uid="{00000000-0005-0000-0000-0000BE780000}"/>
    <cellStyle name="annee semestre 4 2 2 3 2 3 2 2 2 2 2 2 2 2 2 3 2 2 3 2 2" xfId="35248" xr:uid="{00000000-0005-0000-0000-0000BF780000}"/>
    <cellStyle name="annee semestre 4 2 2 3 2 3 2 2 2 2 2 2 2 2 2 3 2 2 3 3" xfId="23938" xr:uid="{00000000-0005-0000-0000-0000C0780000}"/>
    <cellStyle name="annee semestre 4 2 2 3 2 3 2 2 2 2 2 2 2 2 2 3 2 2 4" xfId="25137" xr:uid="{00000000-0005-0000-0000-0000C1780000}"/>
    <cellStyle name="annee semestre 4 2 2 3 2 3 2 2 2 2 2 2 2 2 2 3 3" xfId="18280" xr:uid="{00000000-0005-0000-0000-0000C2780000}"/>
    <cellStyle name="annee semestre 4 2 2 3 2 3 2 2 2 2 2 2 2 2 2 3 3 2" xfId="10039" xr:uid="{00000000-0005-0000-0000-0000C3780000}"/>
    <cellStyle name="annee semestre 4 2 2 3 2 3 2 2 2 2 2 2 2 2 2 3 3 2 2" xfId="36595" xr:uid="{00000000-0005-0000-0000-0000C4780000}"/>
    <cellStyle name="annee semestre 4 2 2 3 2 3 2 2 2 2 2 2 2 2 2 3 3 3" xfId="24463" xr:uid="{00000000-0005-0000-0000-0000C5780000}"/>
    <cellStyle name="annee semestre 4 2 2 3 2 3 2 2 2 2 2 2 2 2 2 3 4" xfId="29573" xr:uid="{00000000-0005-0000-0000-0000C6780000}"/>
    <cellStyle name="annee semestre 4 2 2 3 2 3 2 2 2 2 2 2 2 3" xfId="2534" xr:uid="{00000000-0005-0000-0000-0000C7780000}"/>
    <cellStyle name="annee semestre 4 2 2 3 2 3 2 2 2 2 2 2 2 3 2" xfId="2219" xr:uid="{00000000-0005-0000-0000-0000C8780000}"/>
    <cellStyle name="annee semestre 4 2 2 3 2 3 2 2 2 2 2 2 2 3 2 2" xfId="4121" xr:uid="{00000000-0005-0000-0000-0000C9780000}"/>
    <cellStyle name="annee semestre 4 2 2 3 2 3 2 2 2 2 2 2 2 3 2 2 2" xfId="4595" xr:uid="{00000000-0005-0000-0000-0000CA780000}"/>
    <cellStyle name="annee semestre 4 2 2 3 2 3 2 2 2 2 2 2 2 3 2 2 2 2" xfId="5838" xr:uid="{00000000-0005-0000-0000-0000CB780000}"/>
    <cellStyle name="annee semestre 4 2 2 3 2 3 2 2 2 2 2 2 2 3 2 2 2 2 2" xfId="6282" xr:uid="{00000000-0005-0000-0000-0000CC780000}"/>
    <cellStyle name="annee semestre 4 2 2 3 2 3 2 2 2 2 2 2 2 3 2 2 2 2 2 2" xfId="4933" xr:uid="{00000000-0005-0000-0000-0000CD780000}"/>
    <cellStyle name="annee semestre 4 2 2 3 2 3 2 2 2 2 2 2 2 3 2 2 2 2 2 2 2" xfId="7306" xr:uid="{00000000-0005-0000-0000-0000CE780000}"/>
    <cellStyle name="annee semestre 4 2 2 3 2 3 2 2 2 2 2 2 2 3 2 2 2 2 2 2 2 2" xfId="14175" xr:uid="{00000000-0005-0000-0000-0000CF780000}"/>
    <cellStyle name="annee semestre 4 2 2 3 2 3 2 2 2 2 2 2 2 3 2 2 2 2 2 2 2 2 2" xfId="8678" xr:uid="{00000000-0005-0000-0000-0000D0780000}"/>
    <cellStyle name="annee semestre 4 2 2 3 2 3 2 2 2 2 2 2 2 3 2 2 2 2 2 2 2 2 2 2" xfId="32501" xr:uid="{00000000-0005-0000-0000-0000D1780000}"/>
    <cellStyle name="annee semestre 4 2 2 3 2 3 2 2 2 2 2 2 2 3 2 2 2 2 2 2 2 2 3" xfId="27295" xr:uid="{00000000-0005-0000-0000-0000D2780000}"/>
    <cellStyle name="annee semestre 4 2 2 3 2 3 2 2 2 2 2 2 2 3 2 2 2 2 2 2 2 3" xfId="29101" xr:uid="{00000000-0005-0000-0000-0000D3780000}"/>
    <cellStyle name="annee semestre 4 2 2 3 2 3 2 2 2 2 2 2 2 3 2 2 2 2 2 2 3" xfId="17515" xr:uid="{00000000-0005-0000-0000-0000D4780000}"/>
    <cellStyle name="annee semestre 4 2 2 3 2 3 2 2 2 2 2 2 2 3 2 2 2 2 2 2 3 2" xfId="12747" xr:uid="{00000000-0005-0000-0000-0000D5780000}"/>
    <cellStyle name="annee semestre 4 2 2 3 2 3 2 2 2 2 2 2 2 3 2 2 2 2 2 2 3 2 2" xfId="35830" xr:uid="{00000000-0005-0000-0000-0000D6780000}"/>
    <cellStyle name="annee semestre 4 2 2 3 2 3 2 2 2 2 2 2 2 3 2 2 2 2 2 2 3 3" xfId="28358" xr:uid="{00000000-0005-0000-0000-0000D7780000}"/>
    <cellStyle name="annee semestre 4 2 2 3 2 3 2 2 2 2 2 2 2 3 2 2 2 2 2 2 4" xfId="28209" xr:uid="{00000000-0005-0000-0000-0000D8780000}"/>
    <cellStyle name="annee semestre 4 2 2 3 2 3 2 2 2 2 2 2 2 3 2 2 2 2 2 3" xfId="10440" xr:uid="{00000000-0005-0000-0000-0000D9780000}"/>
    <cellStyle name="annee semestre 4 2 2 3 2 3 2 2 2 2 2 2 2 3 2 2 2 2 2 3 2" xfId="12034" xr:uid="{00000000-0005-0000-0000-0000DA780000}"/>
    <cellStyle name="annee semestre 4 2 2 3 2 3 2 2 2 2 2 2 2 3 2 2 2 2 2 3 2 2" xfId="14094" xr:uid="{00000000-0005-0000-0000-0000DB780000}"/>
    <cellStyle name="annee semestre 4 2 2 3 2 3 2 2 2 2 2 2 2 3 2 2 2 2 2 3 2 2 2" xfId="9936" xr:uid="{00000000-0005-0000-0000-0000DC780000}"/>
    <cellStyle name="annee semestre 4 2 2 3 2 3 2 2 2 2 2 2 2 3 2 2 2 2 2 3 2 2 2 2" xfId="32420" xr:uid="{00000000-0005-0000-0000-0000DD780000}"/>
    <cellStyle name="annee semestre 4 2 2 3 2 3 2 2 2 2 2 2 2 3 2 2 2 2 2 3 2 2 3" xfId="24882" xr:uid="{00000000-0005-0000-0000-0000DE780000}"/>
    <cellStyle name="annee semestre 4 2 2 3 2 3 2 2 2 2 2 2 2 3 2 2 2 2 2 3 2 3" xfId="28519" xr:uid="{00000000-0005-0000-0000-0000DF780000}"/>
    <cellStyle name="annee semestre 4 2 2 3 2 3 2 2 2 2 2 2 2 3 2 2 2 2 2 3 3" xfId="17919" xr:uid="{00000000-0005-0000-0000-0000E0780000}"/>
    <cellStyle name="annee semestre 4 2 2 3 2 3 2 2 2 2 2 2 2 3 2 2 2 2 2 3 3 2" xfId="9746" xr:uid="{00000000-0005-0000-0000-0000E1780000}"/>
    <cellStyle name="annee semestre 4 2 2 3 2 3 2 2 2 2 2 2 2 3 2 2 2 2 2 3 3 2 2" xfId="36234" xr:uid="{00000000-0005-0000-0000-0000E2780000}"/>
    <cellStyle name="annee semestre 4 2 2 3 2 3 2 2 2 2 2 2 2 3 2 2 2 2 2 3 3 3" xfId="31002" xr:uid="{00000000-0005-0000-0000-0000E3780000}"/>
    <cellStyle name="annee semestre 4 2 2 3 2 3 2 2 2 2 2 2 2 3 2 2 2 2 2 3 4" xfId="22402" xr:uid="{00000000-0005-0000-0000-0000E4780000}"/>
    <cellStyle name="annee semestre 4 2 2 3 2 3 2 2 2 2 2 2 2 3 2 2 2 2 3" xfId="16227" xr:uid="{00000000-0005-0000-0000-0000E5780000}"/>
    <cellStyle name="annee semestre 4 2 2 3 2 3 2 2 2 2 2 2 2 3 2 2 2 2 3 2" xfId="11303" xr:uid="{00000000-0005-0000-0000-0000E6780000}"/>
    <cellStyle name="annee semestre 4 2 2 3 2 3 2 2 2 2 2 2 2 3 2 2 2 2 3 2 2" xfId="34542" xr:uid="{00000000-0005-0000-0000-0000E7780000}"/>
    <cellStyle name="annee semestre 4 2 2 3 2 3 2 2 2 2 2 2 2 3 2 2 2 2 3 3" xfId="30049" xr:uid="{00000000-0005-0000-0000-0000E8780000}"/>
    <cellStyle name="annee semestre 4 2 2 3 2 3 2 2 2 2 2 2 2 3 2 2 2 2 4" xfId="20695" xr:uid="{00000000-0005-0000-0000-0000E9780000}"/>
    <cellStyle name="annee semestre 4 2 2 3 2 3 2 2 2 2 2 2 2 3 2 2 3" xfId="16949" xr:uid="{00000000-0005-0000-0000-0000EA780000}"/>
    <cellStyle name="annee semestre 4 2 2 3 2 3 2 2 2 2 2 2 2 3 2 2 3 2" xfId="19520" xr:uid="{00000000-0005-0000-0000-0000EB780000}"/>
    <cellStyle name="annee semestre 4 2 2 3 2 3 2 2 2 2 2 2 2 3 2 2 3 2 2" xfId="35264" xr:uid="{00000000-0005-0000-0000-0000EC780000}"/>
    <cellStyle name="annee semestre 4 2 2 3 2 3 2 2 2 2 2 2 2 3 2 2 3 3" xfId="29944" xr:uid="{00000000-0005-0000-0000-0000ED780000}"/>
    <cellStyle name="annee semestre 4 2 2 3 2 3 2 2 2 2 2 2 2 3 2 2 4" xfId="26688" xr:uid="{00000000-0005-0000-0000-0000EE780000}"/>
    <cellStyle name="annee semestre 4 2 2 3 2 3 2 2 2 2 2 2 2 3 3" xfId="3071" xr:uid="{00000000-0005-0000-0000-0000EF780000}"/>
    <cellStyle name="annee semestre 4 2 2 3 2 3 2 2 2 2 2 2 2 3 3 2" xfId="3935" xr:uid="{00000000-0005-0000-0000-0000F0780000}"/>
    <cellStyle name="annee semestre 4 2 2 3 2 3 2 2 2 2 2 2 2 3 3 2 2" xfId="5859" xr:uid="{00000000-0005-0000-0000-0000F1780000}"/>
    <cellStyle name="annee semestre 4 2 2 3 2 3 2 2 2 2 2 2 2 3 3 2 2 2" xfId="6520" xr:uid="{00000000-0005-0000-0000-0000F2780000}"/>
    <cellStyle name="annee semestre 4 2 2 3 2 3 2 2 2 2 2 2 2 3 3 2 2 2 2" xfId="6195" xr:uid="{00000000-0005-0000-0000-0000F3780000}"/>
    <cellStyle name="annee semestre 4 2 2 3 2 3 2 2 2 2 2 2 2 3 3 2 2 2 2 2" xfId="7531" xr:uid="{00000000-0005-0000-0000-0000F4780000}"/>
    <cellStyle name="annee semestre 4 2 2 3 2 3 2 2 2 2 2 2 2 3 3 2 2 2 2 2 2" xfId="13189" xr:uid="{00000000-0005-0000-0000-0000F5780000}"/>
    <cellStyle name="annee semestre 4 2 2 3 2 3 2 2 2 2 2 2 2 3 3 2 2 2 2 2 2 2" xfId="18816" xr:uid="{00000000-0005-0000-0000-0000F6780000}"/>
    <cellStyle name="annee semestre 4 2 2 3 2 3 2 2 2 2 2 2 2 3 3 2 2 2 2 2 2 2 2" xfId="31515" xr:uid="{00000000-0005-0000-0000-0000F7780000}"/>
    <cellStyle name="annee semestre 4 2 2 3 2 3 2 2 2 2 2 2 2 3 3 2 2 2 2 2 2 3" xfId="28993" xr:uid="{00000000-0005-0000-0000-0000F8780000}"/>
    <cellStyle name="annee semestre 4 2 2 3 2 3 2 2 2 2 2 2 2 3 3 2 2 2 2 2 3" xfId="26775" xr:uid="{00000000-0005-0000-0000-0000F9780000}"/>
    <cellStyle name="annee semestre 4 2 2 3 2 3 2 2 2 2 2 2 2 3 3 2 2 2 2 3" xfId="15516" xr:uid="{00000000-0005-0000-0000-0000FA780000}"/>
    <cellStyle name="annee semestre 4 2 2 3 2 3 2 2 2 2 2 2 2 3 3 2 2 2 2 3 2" xfId="9665" xr:uid="{00000000-0005-0000-0000-0000FB780000}"/>
    <cellStyle name="annee semestre 4 2 2 3 2 3 2 2 2 2 2 2 2 3 3 2 2 2 2 3 2 2" xfId="33835" xr:uid="{00000000-0005-0000-0000-0000FC780000}"/>
    <cellStyle name="annee semestre 4 2 2 3 2 3 2 2 2 2 2 2 2 3 3 2 2 2 2 3 3" xfId="22809" xr:uid="{00000000-0005-0000-0000-0000FD780000}"/>
    <cellStyle name="annee semestre 4 2 2 3 2 3 2 2 2 2 2 2 2 3 3 2 2 2 2 4" xfId="25527" xr:uid="{00000000-0005-0000-0000-0000FE780000}"/>
    <cellStyle name="annee semestre 4 2 2 3 2 3 2 2 2 2 2 2 2 3 3 2 2 2 3" xfId="10678" xr:uid="{00000000-0005-0000-0000-0000FF780000}"/>
    <cellStyle name="annee semestre 4 2 2 3 2 3 2 2 2 2 2 2 2 3 3 2 2 2 3 2" xfId="12238" xr:uid="{00000000-0005-0000-0000-000000790000}"/>
    <cellStyle name="annee semestre 4 2 2 3 2 3 2 2 2 2 2 2 2 3 3 2 2 2 3 2 2" xfId="13980" xr:uid="{00000000-0005-0000-0000-000001790000}"/>
    <cellStyle name="annee semestre 4 2 2 3 2 3 2 2 2 2 2 2 2 3 3 2 2 2 3 2 2 2" xfId="10208" xr:uid="{00000000-0005-0000-0000-000002790000}"/>
    <cellStyle name="annee semestre 4 2 2 3 2 3 2 2 2 2 2 2 2 3 3 2 2 2 3 2 2 2 2" xfId="32306" xr:uid="{00000000-0005-0000-0000-000003790000}"/>
    <cellStyle name="annee semestre 4 2 2 3 2 3 2 2 2 2 2 2 2 3 3 2 2 2 3 2 2 3" xfId="23700" xr:uid="{00000000-0005-0000-0000-000004790000}"/>
    <cellStyle name="annee semestre 4 2 2 3 2 3 2 2 2 2 2 2 2 3 3 2 2 2 3 2 3" xfId="21418" xr:uid="{00000000-0005-0000-0000-000005790000}"/>
    <cellStyle name="annee semestre 4 2 2 3 2 3 2 2 2 2 2 2 2 3 3 2 2 2 3 3" xfId="18492" xr:uid="{00000000-0005-0000-0000-000006790000}"/>
    <cellStyle name="annee semestre 4 2 2 3 2 3 2 2 2 2 2 2 2 3 3 2 2 2 3 3 2" xfId="10430" xr:uid="{00000000-0005-0000-0000-000007790000}"/>
    <cellStyle name="annee semestre 4 2 2 3 2 3 2 2 2 2 2 2 2 3 3 2 2 2 3 3 2 2" xfId="36807" xr:uid="{00000000-0005-0000-0000-000008790000}"/>
    <cellStyle name="annee semestre 4 2 2 3 2 3 2 2 2 2 2 2 2 3 3 2 2 2 3 3 3" xfId="31205" xr:uid="{00000000-0005-0000-0000-000009790000}"/>
    <cellStyle name="annee semestre 4 2 2 3 2 3 2 2 2 2 2 2 2 3 3 2 2 2 3 4" xfId="26256" xr:uid="{00000000-0005-0000-0000-00000A790000}"/>
    <cellStyle name="annee semestre 4 2 2 3 2 3 2 2 2 2 2 2 2 3 3 2 2 3" xfId="15480" xr:uid="{00000000-0005-0000-0000-00000B790000}"/>
    <cellStyle name="annee semestre 4 2 2 3 2 3 2 2 2 2 2 2 2 3 3 2 2 3 2" xfId="19912" xr:uid="{00000000-0005-0000-0000-00000C790000}"/>
    <cellStyle name="annee semestre 4 2 2 3 2 3 2 2 2 2 2 2 2 3 3 2 2 3 2 2" xfId="33799" xr:uid="{00000000-0005-0000-0000-00000D790000}"/>
    <cellStyle name="annee semestre 4 2 2 3 2 3 2 2 2 2 2 2 2 3 3 2 2 3 3" xfId="30399" xr:uid="{00000000-0005-0000-0000-00000E790000}"/>
    <cellStyle name="annee semestre 4 2 2 3 2 3 2 2 2 2 2 2 2 3 3 2 2 4" xfId="21764" xr:uid="{00000000-0005-0000-0000-00000F790000}"/>
    <cellStyle name="annee semestre 4 2 2 3 2 3 2 2 2 2 2 2 2 3 3 3" xfId="17898" xr:uid="{00000000-0005-0000-0000-000010790000}"/>
    <cellStyle name="annee semestre 4 2 2 3 2 3 2 2 2 2 2 2 2 3 3 3 2" xfId="19725" xr:uid="{00000000-0005-0000-0000-000011790000}"/>
    <cellStyle name="annee semestre 4 2 2 3 2 3 2 2 2 2 2 2 2 3 3 3 2 2" xfId="36213" xr:uid="{00000000-0005-0000-0000-000012790000}"/>
    <cellStyle name="annee semestre 4 2 2 3 2 3 2 2 2 2 2 2 2 3 3 3 3" xfId="30010" xr:uid="{00000000-0005-0000-0000-000013790000}"/>
    <cellStyle name="annee semestre 4 2 2 3 2 3 2 2 2 2 2 2 2 3 3 4" xfId="27072" xr:uid="{00000000-0005-0000-0000-000014790000}"/>
    <cellStyle name="annee semestre 4 2 2 3 2 3 2 2 2 2 2 2 2 4" xfId="16894" xr:uid="{00000000-0005-0000-0000-000015790000}"/>
    <cellStyle name="annee semestre 4 2 2 3 2 3 2 2 2 2 2 2 2 4 2" xfId="19813" xr:uid="{00000000-0005-0000-0000-000016790000}"/>
    <cellStyle name="annee semestre 4 2 2 3 2 3 2 2 2 2 2 2 2 4 2 2" xfId="35209" xr:uid="{00000000-0005-0000-0000-000017790000}"/>
    <cellStyle name="annee semestre 4 2 2 3 2 3 2 2 2 2 2 2 2 4 3" xfId="25334" xr:uid="{00000000-0005-0000-0000-000018790000}"/>
    <cellStyle name="annee semestre 4 2 2 3 2 3 2 2 2 2 2 2 2 5" xfId="28612" xr:uid="{00000000-0005-0000-0000-000019790000}"/>
    <cellStyle name="annee semestre 4 2 2 3 2 3 2 2 2 2 2 3" xfId="17553" xr:uid="{00000000-0005-0000-0000-00001A790000}"/>
    <cellStyle name="annee semestre 4 2 2 3 2 3 2 2 2 2 2 3 2" xfId="19215" xr:uid="{00000000-0005-0000-0000-00001B790000}"/>
    <cellStyle name="annee semestre 4 2 2 3 2 3 2 2 2 2 2 3 2 2" xfId="35868" xr:uid="{00000000-0005-0000-0000-00001C790000}"/>
    <cellStyle name="annee semestre 4 2 2 3 2 3 2 2 2 2 2 3 3" xfId="22080" xr:uid="{00000000-0005-0000-0000-00001D790000}"/>
    <cellStyle name="annee semestre 4 2 2 3 2 3 2 2 2 2 2 4" xfId="27051" xr:uid="{00000000-0005-0000-0000-00001E790000}"/>
    <cellStyle name="annee semestre 4 2 2 3 2 3 2 2 2 2 3" xfId="1396" xr:uid="{00000000-0005-0000-0000-00001F790000}"/>
    <cellStyle name="annee semestre 4 2 2 3 2 3 2 2 2 2 3 2" xfId="1723" xr:uid="{00000000-0005-0000-0000-000020790000}"/>
    <cellStyle name="annee semestre 4 2 2 3 2 3 2 2 2 2 3 2 2" xfId="2001" xr:uid="{00000000-0005-0000-0000-000021790000}"/>
    <cellStyle name="annee semestre 4 2 2 3 2 3 2 2 2 2 3 2 2 2" xfId="2101" xr:uid="{00000000-0005-0000-0000-000022790000}"/>
    <cellStyle name="annee semestre 4 2 2 3 2 3 2 2 2 2 3 2 2 2 2" xfId="2891" xr:uid="{00000000-0005-0000-0000-000023790000}"/>
    <cellStyle name="annee semestre 4 2 2 3 2 3 2 2 2 2 3 2 2 2 2 2" xfId="4069" xr:uid="{00000000-0005-0000-0000-000024790000}"/>
    <cellStyle name="annee semestre 4 2 2 3 2 3 2 2 2 2 3 2 2 2 2 2 2" xfId="4543" xr:uid="{00000000-0005-0000-0000-000025790000}"/>
    <cellStyle name="annee semestre 4 2 2 3 2 3 2 2 2 2 3 2 2 2 2 2 2 2" xfId="4972" xr:uid="{00000000-0005-0000-0000-000026790000}"/>
    <cellStyle name="annee semestre 4 2 2 3 2 3 2 2 2 2 3 2 2 2 2 2 2 2 2" xfId="6562" xr:uid="{00000000-0005-0000-0000-000027790000}"/>
    <cellStyle name="annee semestre 4 2 2 3 2 3 2 2 2 2 3 2 2 2 2 2 2 2 2 2" xfId="7029" xr:uid="{00000000-0005-0000-0000-000028790000}"/>
    <cellStyle name="annee semestre 4 2 2 3 2 3 2 2 2 2 3 2 2 2 2 2 2 2 2 2 2" xfId="7573" xr:uid="{00000000-0005-0000-0000-000029790000}"/>
    <cellStyle name="annee semestre 4 2 2 3 2 3 2 2 2 2 3 2 2 2 2 2 2 2 2 2 2 2" xfId="13692" xr:uid="{00000000-0005-0000-0000-00002A790000}"/>
    <cellStyle name="annee semestre 4 2 2 3 2 3 2 2 2 2 3 2 2 2 2 2 2 2 2 2 2 2 2" xfId="8645" xr:uid="{00000000-0005-0000-0000-00002B790000}"/>
    <cellStyle name="annee semestre 4 2 2 3 2 3 2 2 2 2 3 2 2 2 2 2 2 2 2 2 2 2 2 2" xfId="32018" xr:uid="{00000000-0005-0000-0000-00002C790000}"/>
    <cellStyle name="annee semestre 4 2 2 3 2 3 2 2 2 2 3 2 2 2 2 2 2 2 2 2 2 2 3" xfId="23624" xr:uid="{00000000-0005-0000-0000-00002D790000}"/>
    <cellStyle name="annee semestre 4 2 2 3 2 3 2 2 2 2 3 2 2 2 2 2 2 2 2 2 2 3" xfId="25691" xr:uid="{00000000-0005-0000-0000-00002E790000}"/>
    <cellStyle name="annee semestre 4 2 2 3 2 3 2 2 2 2 3 2 2 2 2 2 2 2 2 2 3" xfId="15200" xr:uid="{00000000-0005-0000-0000-00002F790000}"/>
    <cellStyle name="annee semestre 4 2 2 3 2 3 2 2 2 2 3 2 2 2 2 2 2 2 2 2 3 2" xfId="19271" xr:uid="{00000000-0005-0000-0000-000030790000}"/>
    <cellStyle name="annee semestre 4 2 2 3 2 3 2 2 2 2 3 2 2 2 2 2 2 2 2 2 3 2 2" xfId="33519" xr:uid="{00000000-0005-0000-0000-000031790000}"/>
    <cellStyle name="annee semestre 4 2 2 3 2 3 2 2 2 2 3 2 2 2 2 2 2 2 2 2 3 3" xfId="25682" xr:uid="{00000000-0005-0000-0000-000032790000}"/>
    <cellStyle name="annee semestre 4 2 2 3 2 3 2 2 2 2 3 2 2 2 2 2 2 2 2 2 4" xfId="28183" xr:uid="{00000000-0005-0000-0000-000033790000}"/>
    <cellStyle name="annee semestre 4 2 2 3 2 3 2 2 2 2 3 2 2 2 2 2 2 2 2 3" xfId="10720" xr:uid="{00000000-0005-0000-0000-000034790000}"/>
    <cellStyle name="annee semestre 4 2 2 3 2 3 2 2 2 2 3 2 2 2 2 2 2 2 2 3 2" xfId="11871" xr:uid="{00000000-0005-0000-0000-000035790000}"/>
    <cellStyle name="annee semestre 4 2 2 3 2 3 2 2 2 2 3 2 2 2 2 2 2 2 2 3 2 2" xfId="13314" xr:uid="{00000000-0005-0000-0000-000036790000}"/>
    <cellStyle name="annee semestre 4 2 2 3 2 3 2 2 2 2 3 2 2 2 2 2 2 2 2 3 2 2 2" xfId="9406" xr:uid="{00000000-0005-0000-0000-000037790000}"/>
    <cellStyle name="annee semestre 4 2 2 3 2 3 2 2 2 2 3 2 2 2 2 2 2 2 2 3 2 2 2 2" xfId="31640" xr:uid="{00000000-0005-0000-0000-000038790000}"/>
    <cellStyle name="annee semestre 4 2 2 3 2 3 2 2 2 2 3 2 2 2 2 2 2 2 2 3 2 2 3" xfId="26063" xr:uid="{00000000-0005-0000-0000-000039790000}"/>
    <cellStyle name="annee semestre 4 2 2 3 2 3 2 2 2 2 3 2 2 2 2 2 2 2 2 3 2 3" xfId="22183" xr:uid="{00000000-0005-0000-0000-00003A790000}"/>
    <cellStyle name="annee semestre 4 2 2 3 2 3 2 2 2 2 3 2 2 2 2 2 2 2 2 3 3" xfId="15542" xr:uid="{00000000-0005-0000-0000-00003B790000}"/>
    <cellStyle name="annee semestre 4 2 2 3 2 3 2 2 2 2 3 2 2 2 2 2 2 2 2 3 3 2" xfId="8583" xr:uid="{00000000-0005-0000-0000-00003C790000}"/>
    <cellStyle name="annee semestre 4 2 2 3 2 3 2 2 2 2 3 2 2 2 2 2 2 2 2 3 3 2 2" xfId="33861" xr:uid="{00000000-0005-0000-0000-00003D790000}"/>
    <cellStyle name="annee semestre 4 2 2 3 2 3 2 2 2 2 3 2 2 2 2 2 2 2 2 3 3 3" xfId="26223" xr:uid="{00000000-0005-0000-0000-00003E790000}"/>
    <cellStyle name="annee semestre 4 2 2 3 2 3 2 2 2 2 3 2 2 2 2 2 2 2 2 3 4" xfId="26631" xr:uid="{00000000-0005-0000-0000-00003F790000}"/>
    <cellStyle name="annee semestre 4 2 2 3 2 3 2 2 2 2 3 2 2 2 2 2 2 2 3" xfId="17974" xr:uid="{00000000-0005-0000-0000-000040790000}"/>
    <cellStyle name="annee semestre 4 2 2 3 2 3 2 2 2 2 3 2 2 2 2 2 2 2 3 2" xfId="9424" xr:uid="{00000000-0005-0000-0000-000041790000}"/>
    <cellStyle name="annee semestre 4 2 2 3 2 3 2 2 2 2 3 2 2 2 2 2 2 2 3 2 2" xfId="36289" xr:uid="{00000000-0005-0000-0000-000042790000}"/>
    <cellStyle name="annee semestre 4 2 2 3 2 3 2 2 2 2 3 2 2 2 2 2 2 2 3 3" xfId="28713" xr:uid="{00000000-0005-0000-0000-000043790000}"/>
    <cellStyle name="annee semestre 4 2 2 3 2 3 2 2 2 2 3 2 2 2 2 2 2 2 4" xfId="25238" xr:uid="{00000000-0005-0000-0000-000044790000}"/>
    <cellStyle name="annee semestre 4 2 2 3 2 3 2 2 2 2 3 2 2 2 2 2 3" xfId="17081" xr:uid="{00000000-0005-0000-0000-000045790000}"/>
    <cellStyle name="annee semestre 4 2 2 3 2 3 2 2 2 2 3 2 2 2 2 2 3 2" xfId="20151" xr:uid="{00000000-0005-0000-0000-000046790000}"/>
    <cellStyle name="annee semestre 4 2 2 3 2 3 2 2 2 2 3 2 2 2 2 2 3 2 2" xfId="35396" xr:uid="{00000000-0005-0000-0000-000047790000}"/>
    <cellStyle name="annee semestre 4 2 2 3 2 3 2 2 2 2 3 2 2 2 2 2 3 3" xfId="30479" xr:uid="{00000000-0005-0000-0000-000048790000}"/>
    <cellStyle name="annee semestre 4 2 2 3 2 3 2 2 2 2 3 2 2 2 2 2 4" xfId="29137" xr:uid="{00000000-0005-0000-0000-000049790000}"/>
    <cellStyle name="annee semestre 4 2 2 3 2 3 2 2 2 2 3 2 2 2 3" xfId="3373" xr:uid="{00000000-0005-0000-0000-00004A790000}"/>
    <cellStyle name="annee semestre 4 2 2 3 2 3 2 2 2 2 3 2 2 2 3 2" xfId="4352" xr:uid="{00000000-0005-0000-0000-00004B790000}"/>
    <cellStyle name="annee semestre 4 2 2 3 2 3 2 2 2 2 3 2 2 2 3 2 2" xfId="4955" xr:uid="{00000000-0005-0000-0000-00004C790000}"/>
    <cellStyle name="annee semestre 4 2 2 3 2 3 2 2 2 2 3 2 2 2 3 2 2 2" xfId="7174" xr:uid="{00000000-0005-0000-0000-00004D790000}"/>
    <cellStyle name="annee semestre 4 2 2 3 2 3 2 2 2 2 3 2 2 2 3 2 2 2 2" xfId="6041" xr:uid="{00000000-0005-0000-0000-00004E790000}"/>
    <cellStyle name="annee semestre 4 2 2 3 2 3 2 2 2 2 3 2 2 2 3 2 2 2 2 2" xfId="8089" xr:uid="{00000000-0005-0000-0000-00004F790000}"/>
    <cellStyle name="annee semestre 4 2 2 3 2 3 2 2 2 2 3 2 2 2 3 2 2 2 2 2 2" xfId="14155" xr:uid="{00000000-0005-0000-0000-000050790000}"/>
    <cellStyle name="annee semestre 4 2 2 3 2 3 2 2 2 2 3 2 2 2 3 2 2 2 2 2 2 2" xfId="9497" xr:uid="{00000000-0005-0000-0000-000051790000}"/>
    <cellStyle name="annee semestre 4 2 2 3 2 3 2 2 2 2 3 2 2 2 3 2 2 2 2 2 2 2 2" xfId="32481" xr:uid="{00000000-0005-0000-0000-000052790000}"/>
    <cellStyle name="annee semestre 4 2 2 3 2 3 2 2 2 2 3 2 2 2 3 2 2 2 2 2 2 3" xfId="23911" xr:uid="{00000000-0005-0000-0000-000053790000}"/>
    <cellStyle name="annee semestre 4 2 2 3 2 3 2 2 2 2 3 2 2 2 3 2 2 2 2 2 3" xfId="22598" xr:uid="{00000000-0005-0000-0000-000054790000}"/>
    <cellStyle name="annee semestre 4 2 2 3 2 3 2 2 2 2 3 2 2 2 3 2 2 2 2 3" xfId="17341" xr:uid="{00000000-0005-0000-0000-000055790000}"/>
    <cellStyle name="annee semestre 4 2 2 3 2 3 2 2 2 2 3 2 2 2 3 2 2 2 2 3 2" xfId="10196" xr:uid="{00000000-0005-0000-0000-000056790000}"/>
    <cellStyle name="annee semestre 4 2 2 3 2 3 2 2 2 2 3 2 2 2 3 2 2 2 2 3 2 2" xfId="35656" xr:uid="{00000000-0005-0000-0000-000057790000}"/>
    <cellStyle name="annee semestre 4 2 2 3 2 3 2 2 2 2 3 2 2 2 3 2 2 2 2 3 3" xfId="31454" xr:uid="{00000000-0005-0000-0000-000058790000}"/>
    <cellStyle name="annee semestre 4 2 2 3 2 3 2 2 2 2 3 2 2 2 3 2 2 2 2 4" xfId="22726" xr:uid="{00000000-0005-0000-0000-000059790000}"/>
    <cellStyle name="annee semestre 4 2 2 3 2 3 2 2 2 2 3 2 2 2 3 2 2 2 3" xfId="11236" xr:uid="{00000000-0005-0000-0000-00005A790000}"/>
    <cellStyle name="annee semestre 4 2 2 3 2 3 2 2 2 2 3 2 2 2 3 2 2 2 3 2" xfId="12612" xr:uid="{00000000-0005-0000-0000-00005B790000}"/>
    <cellStyle name="annee semestre 4 2 2 3 2 3 2 2 2 2 3 2 2 2 3 2 2 2 3 2 2" xfId="14788" xr:uid="{00000000-0005-0000-0000-00005C790000}"/>
    <cellStyle name="annee semestre 4 2 2 3 2 3 2 2 2 2 3 2 2 2 3 2 2 2 3 2 2 2" xfId="8848" xr:uid="{00000000-0005-0000-0000-00005D790000}"/>
    <cellStyle name="annee semestre 4 2 2 3 2 3 2 2 2 2 3 2 2 2 3 2 2 2 3 2 2 2 2" xfId="33114" xr:uid="{00000000-0005-0000-0000-00005E790000}"/>
    <cellStyle name="annee semestre 4 2 2 3 2 3 2 2 2 2 3 2 2 2 3 2 2 2 3 2 2 3" xfId="28765" xr:uid="{00000000-0005-0000-0000-00005F790000}"/>
    <cellStyle name="annee semestre 4 2 2 3 2 3 2 2 2 2 3 2 2 2 3 2 2 2 3 2 3" xfId="29584" xr:uid="{00000000-0005-0000-0000-000060790000}"/>
    <cellStyle name="annee semestre 4 2 2 3 2 3 2 2 2 2 3 2 2 2 3 2 2 2 3 3" xfId="18428" xr:uid="{00000000-0005-0000-0000-000061790000}"/>
    <cellStyle name="annee semestre 4 2 2 3 2 3 2 2 2 2 3 2 2 2 3 2 2 2 3 3 2" xfId="18754" xr:uid="{00000000-0005-0000-0000-000062790000}"/>
    <cellStyle name="annee semestre 4 2 2 3 2 3 2 2 2 2 3 2 2 2 3 2 2 2 3 3 2 2" xfId="36743" xr:uid="{00000000-0005-0000-0000-000063790000}"/>
    <cellStyle name="annee semestre 4 2 2 3 2 3 2 2 2 2 3 2 2 2 3 2 2 2 3 3 3" xfId="30070" xr:uid="{00000000-0005-0000-0000-000064790000}"/>
    <cellStyle name="annee semestre 4 2 2 3 2 3 2 2 2 2 3 2 2 2 3 2 2 2 3 4" xfId="28868" xr:uid="{00000000-0005-0000-0000-000065790000}"/>
    <cellStyle name="annee semestre 4 2 2 3 2 3 2 2 2 2 3 2 2 2 3 2 2 3" xfId="16272" xr:uid="{00000000-0005-0000-0000-000066790000}"/>
    <cellStyle name="annee semestre 4 2 2 3 2 3 2 2 2 2 3 2 2 2 3 2 2 3 2" xfId="9566" xr:uid="{00000000-0005-0000-0000-000067790000}"/>
    <cellStyle name="annee semestre 4 2 2 3 2 3 2 2 2 2 3 2 2 2 3 2 2 3 2 2" xfId="34587" xr:uid="{00000000-0005-0000-0000-000068790000}"/>
    <cellStyle name="annee semestre 4 2 2 3 2 3 2 2 2 2 3 2 2 2 3 2 2 3 3" xfId="24988" xr:uid="{00000000-0005-0000-0000-000069790000}"/>
    <cellStyle name="annee semestre 4 2 2 3 2 3 2 2 2 2 3 2 2 2 3 2 2 4" xfId="21039" xr:uid="{00000000-0005-0000-0000-00006A790000}"/>
    <cellStyle name="annee semestre 4 2 2 3 2 3 2 2 2 2 3 2 2 2 3 3" xfId="16221" xr:uid="{00000000-0005-0000-0000-00006B790000}"/>
    <cellStyle name="annee semestre 4 2 2 3 2 3 2 2 2 2 3 2 2 2 3 3 2" xfId="9503" xr:uid="{00000000-0005-0000-0000-00006C790000}"/>
    <cellStyle name="annee semestre 4 2 2 3 2 3 2 2 2 2 3 2 2 2 3 3 2 2" xfId="34536" xr:uid="{00000000-0005-0000-0000-00006D790000}"/>
    <cellStyle name="annee semestre 4 2 2 3 2 3 2 2 2 2 3 2 2 2 3 3 3" xfId="26696" xr:uid="{00000000-0005-0000-0000-00006E790000}"/>
    <cellStyle name="annee semestre 4 2 2 3 2 3 2 2 2 2 3 2 2 2 3 4" xfId="21088" xr:uid="{00000000-0005-0000-0000-00006F790000}"/>
    <cellStyle name="annee semestre 4 2 2 3 2 3 2 2 2 2 3 2 3" xfId="2624" xr:uid="{00000000-0005-0000-0000-000070790000}"/>
    <cellStyle name="annee semestre 4 2 2 3 2 3 2 2 2 2 3 2 3 2" xfId="2755" xr:uid="{00000000-0005-0000-0000-000071790000}"/>
    <cellStyle name="annee semestre 4 2 2 3 2 3 2 2 2 2 3 2 3 2 2" xfId="4084" xr:uid="{00000000-0005-0000-0000-000072790000}"/>
    <cellStyle name="annee semestre 4 2 2 3 2 3 2 2 2 2 3 2 3 2 2 2" xfId="4558" xr:uid="{00000000-0005-0000-0000-000073790000}"/>
    <cellStyle name="annee semestre 4 2 2 3 2 3 2 2 2 2 3 2 3 2 2 2 2" xfId="5799" xr:uid="{00000000-0005-0000-0000-000074790000}"/>
    <cellStyle name="annee semestre 4 2 2 3 2 3 2 2 2 2 3 2 3 2 2 2 2 2" xfId="6410" xr:uid="{00000000-0005-0000-0000-000075790000}"/>
    <cellStyle name="annee semestre 4 2 2 3 2 3 2 2 2 2 3 2 3 2 2 2 2 2 2" xfId="5994" xr:uid="{00000000-0005-0000-0000-000076790000}"/>
    <cellStyle name="annee semestre 4 2 2 3 2 3 2 2 2 2 3 2 3 2 2 2 2 2 2 2" xfId="7421" xr:uid="{00000000-0005-0000-0000-000077790000}"/>
    <cellStyle name="annee semestre 4 2 2 3 2 3 2 2 2 2 3 2 3 2 2 2 2 2 2 2 2" xfId="13906" xr:uid="{00000000-0005-0000-0000-000078790000}"/>
    <cellStyle name="annee semestre 4 2 2 3 2 3 2 2 2 2 3 2 3 2 2 2 2 2 2 2 2 2" xfId="20321" xr:uid="{00000000-0005-0000-0000-000079790000}"/>
    <cellStyle name="annee semestre 4 2 2 3 2 3 2 2 2 2 3 2 3 2 2 2 2 2 2 2 2 2 2" xfId="32232" xr:uid="{00000000-0005-0000-0000-00007A790000}"/>
    <cellStyle name="annee semestre 4 2 2 3 2 3 2 2 2 2 3 2 3 2 2 2 2 2 2 2 2 3" xfId="23885" xr:uid="{00000000-0005-0000-0000-00007B790000}"/>
    <cellStyle name="annee semestre 4 2 2 3 2 3 2 2 2 2 3 2 3 2 2 2 2 2 2 2 3" xfId="21617" xr:uid="{00000000-0005-0000-0000-00007C790000}"/>
    <cellStyle name="annee semestre 4 2 2 3 2 3 2 2 2 2 3 2 3 2 2 2 2 2 2 3" xfId="18611" xr:uid="{00000000-0005-0000-0000-00007D790000}"/>
    <cellStyle name="annee semestre 4 2 2 3 2 3 2 2 2 2 3 2 3 2 2 2 2 2 2 3 2" xfId="19514" xr:uid="{00000000-0005-0000-0000-00007E790000}"/>
    <cellStyle name="annee semestre 4 2 2 3 2 3 2 2 2 2 3 2 3 2 2 2 2 2 2 3 2 2" xfId="36926" xr:uid="{00000000-0005-0000-0000-00007F790000}"/>
    <cellStyle name="annee semestre 4 2 2 3 2 3 2 2 2 2 3 2 3 2 2 2 2 2 2 3 3" xfId="31495" xr:uid="{00000000-0005-0000-0000-000080790000}"/>
    <cellStyle name="annee semestre 4 2 2 3 2 3 2 2 2 2 3 2 3 2 2 2 2 2 2 4" xfId="28226" xr:uid="{00000000-0005-0000-0000-000081790000}"/>
    <cellStyle name="annee semestre 4 2 2 3 2 3 2 2 2 2 3 2 3 2 2 2 2 2 3" xfId="10568" xr:uid="{00000000-0005-0000-0000-000082790000}"/>
    <cellStyle name="annee semestre 4 2 2 3 2 3 2 2 2 2 3 2 3 2 2 2 2 2 3 2" xfId="12175" xr:uid="{00000000-0005-0000-0000-000083790000}"/>
    <cellStyle name="annee semestre 4 2 2 3 2 3 2 2 2 2 3 2 3 2 2 2 2 2 3 2 2" xfId="13576" xr:uid="{00000000-0005-0000-0000-000084790000}"/>
    <cellStyle name="annee semestre 4 2 2 3 2 3 2 2 2 2 3 2 3 2 2 2 2 2 3 2 2 2" xfId="9322" xr:uid="{00000000-0005-0000-0000-000085790000}"/>
    <cellStyle name="annee semestre 4 2 2 3 2 3 2 2 2 2 3 2 3 2 2 2 2 2 3 2 2 2 2" xfId="31902" xr:uid="{00000000-0005-0000-0000-000086790000}"/>
    <cellStyle name="annee semestre 4 2 2 3 2 3 2 2 2 2 3 2 3 2 2 2 2 2 3 2 2 3" xfId="29977" xr:uid="{00000000-0005-0000-0000-000087790000}"/>
    <cellStyle name="annee semestre 4 2 2 3 2 3 2 2 2 2 3 2 3 2 2 2 2 2 3 2 3" xfId="22362" xr:uid="{00000000-0005-0000-0000-000088790000}"/>
    <cellStyle name="annee semestre 4 2 2 3 2 3 2 2 2 2 3 2 3 2 2 2 2 2 3 3" xfId="17606" xr:uid="{00000000-0005-0000-0000-000089790000}"/>
    <cellStyle name="annee semestre 4 2 2 3 2 3 2 2 2 2 3 2 3 2 2 2 2 2 3 3 2" xfId="9191" xr:uid="{00000000-0005-0000-0000-00008A790000}"/>
    <cellStyle name="annee semestre 4 2 2 3 2 3 2 2 2 2 3 2 3 2 2 2 2 2 3 3 2 2" xfId="35921" xr:uid="{00000000-0005-0000-0000-00008B790000}"/>
    <cellStyle name="annee semestre 4 2 2 3 2 3 2 2 2 2 3 2 3 2 2 2 2 2 3 3 3" xfId="26094" xr:uid="{00000000-0005-0000-0000-00008C790000}"/>
    <cellStyle name="annee semestre 4 2 2 3 2 3 2 2 2 2 3 2 3 2 2 2 2 2 3 4" xfId="24132" xr:uid="{00000000-0005-0000-0000-00008D790000}"/>
    <cellStyle name="annee semestre 4 2 2 3 2 3 2 2 2 2 3 2 3 2 2 2 2 3" xfId="17150" xr:uid="{00000000-0005-0000-0000-00008E790000}"/>
    <cellStyle name="annee semestre 4 2 2 3 2 3 2 2 2 2 3 2 3 2 2 2 2 3 2" xfId="11759" xr:uid="{00000000-0005-0000-0000-00008F790000}"/>
    <cellStyle name="annee semestre 4 2 2 3 2 3 2 2 2 2 3 2 3 2 2 2 2 3 2 2" xfId="35465" xr:uid="{00000000-0005-0000-0000-000090790000}"/>
    <cellStyle name="annee semestre 4 2 2 3 2 3 2 2 2 2 3 2 3 2 2 2 2 3 3" xfId="31202" xr:uid="{00000000-0005-0000-0000-000091790000}"/>
    <cellStyle name="annee semestre 4 2 2 3 2 3 2 2 2 2 3 2 3 2 2 2 2 4" xfId="28206" xr:uid="{00000000-0005-0000-0000-000092790000}"/>
    <cellStyle name="annee semestre 4 2 2 3 2 3 2 2 2 2 3 2 3 2 2 3" xfId="15282" xr:uid="{00000000-0005-0000-0000-000093790000}"/>
    <cellStyle name="annee semestre 4 2 2 3 2 3 2 2 2 2 3 2 3 2 2 3 2" xfId="20402" xr:uid="{00000000-0005-0000-0000-000094790000}"/>
    <cellStyle name="annee semestre 4 2 2 3 2 3 2 2 2 2 3 2 3 2 2 3 2 2" xfId="33601" xr:uid="{00000000-0005-0000-0000-000095790000}"/>
    <cellStyle name="annee semestre 4 2 2 3 2 3 2 2 2 2 3 2 3 2 2 3 3" xfId="30015" xr:uid="{00000000-0005-0000-0000-000096790000}"/>
    <cellStyle name="annee semestre 4 2 2 3 2 3 2 2 2 2 3 2 3 2 2 4" xfId="26557" xr:uid="{00000000-0005-0000-0000-000097790000}"/>
    <cellStyle name="annee semestre 4 2 2 3 2 3 2 2 2 2 3 2 3 3" xfId="3023" xr:uid="{00000000-0005-0000-0000-000098790000}"/>
    <cellStyle name="annee semestre 4 2 2 3 2 3 2 2 2 2 3 2 3 3 2" xfId="3806" xr:uid="{00000000-0005-0000-0000-000099790000}"/>
    <cellStyle name="annee semestre 4 2 2 3 2 3 2 2 2 2 3 2 3 3 2 2" xfId="4907" xr:uid="{00000000-0005-0000-0000-00009A790000}"/>
    <cellStyle name="annee semestre 4 2 2 3 2 3 2 2 2 2 3 2 3 3 2 2 2" xfId="6359" xr:uid="{00000000-0005-0000-0000-00009B790000}"/>
    <cellStyle name="annee semestre 4 2 2 3 2 3 2 2 2 2 3 2 3 3 2 2 2 2" xfId="6270" xr:uid="{00000000-0005-0000-0000-00009C790000}"/>
    <cellStyle name="annee semestre 4 2 2 3 2 3 2 2 2 2 3 2 3 3 2 2 2 2 2" xfId="7370" xr:uid="{00000000-0005-0000-0000-00009D790000}"/>
    <cellStyle name="annee semestre 4 2 2 3 2 3 2 2 2 2 3 2 3 3 2 2 2 2 2 2" xfId="13841" xr:uid="{00000000-0005-0000-0000-00009E790000}"/>
    <cellStyle name="annee semestre 4 2 2 3 2 3 2 2 2 2 3 2 3 3 2 2 2 2 2 2 2" xfId="11539" xr:uid="{00000000-0005-0000-0000-00009F790000}"/>
    <cellStyle name="annee semestre 4 2 2 3 2 3 2 2 2 2 3 2 3 3 2 2 2 2 2 2 2 2" xfId="32167" xr:uid="{00000000-0005-0000-0000-0000A0790000}"/>
    <cellStyle name="annee semestre 4 2 2 3 2 3 2 2 2 2 3 2 3 3 2 2 2 2 2 2 3" xfId="25184" xr:uid="{00000000-0005-0000-0000-0000A1790000}"/>
    <cellStyle name="annee semestre 4 2 2 3 2 3 2 2 2 2 3 2 3 3 2 2 2 2 2 3" xfId="26049" xr:uid="{00000000-0005-0000-0000-0000A2790000}"/>
    <cellStyle name="annee semestre 4 2 2 3 2 3 2 2 2 2 3 2 3 3 2 2 2 2 3" xfId="18308" xr:uid="{00000000-0005-0000-0000-0000A3790000}"/>
    <cellStyle name="annee semestre 4 2 2 3 2 3 2 2 2 2 3 2 3 3 2 2 2 2 3 2" xfId="12910" xr:uid="{00000000-0005-0000-0000-0000A4790000}"/>
    <cellStyle name="annee semestre 4 2 2 3 2 3 2 2 2 2 3 2 3 3 2 2 2 2 3 2 2" xfId="36623" xr:uid="{00000000-0005-0000-0000-0000A5790000}"/>
    <cellStyle name="annee semestre 4 2 2 3 2 3 2 2 2 2 3 2 3 3 2 2 2 2 3 3" xfId="22245" xr:uid="{00000000-0005-0000-0000-0000A6790000}"/>
    <cellStyle name="annee semestre 4 2 2 3 2 3 2 2 2 2 3 2 3 3 2 2 2 2 4" xfId="21192" xr:uid="{00000000-0005-0000-0000-0000A7790000}"/>
    <cellStyle name="annee semestre 4 2 2 3 2 3 2 2 2 2 3 2 3 3 2 2 2 3" xfId="10517" xr:uid="{00000000-0005-0000-0000-0000A8790000}"/>
    <cellStyle name="annee semestre 4 2 2 3 2 3 2 2 2 2 3 2 3 3 2 2 2 3 2" xfId="12157" xr:uid="{00000000-0005-0000-0000-0000A9790000}"/>
    <cellStyle name="annee semestre 4 2 2 3 2 3 2 2 2 2 3 2 3 3 2 2 2 3 2 2" xfId="13582" xr:uid="{00000000-0005-0000-0000-0000AA790000}"/>
    <cellStyle name="annee semestre 4 2 2 3 2 3 2 2 2 2 3 2 3 3 2 2 2 3 2 2 2" xfId="19884" xr:uid="{00000000-0005-0000-0000-0000AB790000}"/>
    <cellStyle name="annee semestre 4 2 2 3 2 3 2 2 2 2 3 2 3 3 2 2 2 3 2 2 2 2" xfId="31908" xr:uid="{00000000-0005-0000-0000-0000AC790000}"/>
    <cellStyle name="annee semestre 4 2 2 3 2 3 2 2 2 2 3 2 3 3 2 2 2 3 2 2 3" xfId="29362" xr:uid="{00000000-0005-0000-0000-0000AD790000}"/>
    <cellStyle name="annee semestre 4 2 2 3 2 3 2 2 2 2 3 2 3 3 2 2 2 3 2 3" xfId="28657" xr:uid="{00000000-0005-0000-0000-0000AE790000}"/>
    <cellStyle name="annee semestre 4 2 2 3 2 3 2 2 2 2 3 2 3 3 2 2 2 3 3" xfId="16761" xr:uid="{00000000-0005-0000-0000-0000AF790000}"/>
    <cellStyle name="annee semestre 4 2 2 3 2 3 2 2 2 2 3 2 3 3 2 2 2 3 3 2" xfId="8825" xr:uid="{00000000-0005-0000-0000-0000B0790000}"/>
    <cellStyle name="annee semestre 4 2 2 3 2 3 2 2 2 2 3 2 3 3 2 2 2 3 3 2 2" xfId="35076" xr:uid="{00000000-0005-0000-0000-0000B1790000}"/>
    <cellStyle name="annee semestre 4 2 2 3 2 3 2 2 2 2 3 2 3 3 2 2 2 3 3 3" xfId="31343" xr:uid="{00000000-0005-0000-0000-0000B2790000}"/>
    <cellStyle name="annee semestre 4 2 2 3 2 3 2 2 2 2 3 2 3 3 2 2 2 3 4" xfId="23804" xr:uid="{00000000-0005-0000-0000-0000B3790000}"/>
    <cellStyle name="annee semestre 4 2 2 3 2 3 2 2 2 2 3 2 3 3 2 2 3" xfId="17605" xr:uid="{00000000-0005-0000-0000-0000B4790000}"/>
    <cellStyle name="annee semestre 4 2 2 3 2 3 2 2 2 2 3 2 3 3 2 2 3 2" xfId="19876" xr:uid="{00000000-0005-0000-0000-0000B5790000}"/>
    <cellStyle name="annee semestre 4 2 2 3 2 3 2 2 2 2 3 2 3 3 2 2 3 2 2" xfId="35920" xr:uid="{00000000-0005-0000-0000-0000B6790000}"/>
    <cellStyle name="annee semestre 4 2 2 3 2 3 2 2 2 2 3 2 3 3 2 2 3 3" xfId="25036" xr:uid="{00000000-0005-0000-0000-0000B7790000}"/>
    <cellStyle name="annee semestre 4 2 2 3 2 3 2 2 2 2 3 2 3 3 2 2 4" xfId="22738" xr:uid="{00000000-0005-0000-0000-0000B8790000}"/>
    <cellStyle name="annee semestre 4 2 2 3 2 3 2 2 2 2 3 2 3 3 3" xfId="18363" xr:uid="{00000000-0005-0000-0000-0000B9790000}"/>
    <cellStyle name="annee semestre 4 2 2 3 2 3 2 2 2 2 3 2 3 3 3 2" xfId="9626" xr:uid="{00000000-0005-0000-0000-0000BA790000}"/>
    <cellStyle name="annee semestre 4 2 2 3 2 3 2 2 2 2 3 2 3 3 3 2 2" xfId="36678" xr:uid="{00000000-0005-0000-0000-0000BB790000}"/>
    <cellStyle name="annee semestre 4 2 2 3 2 3 2 2 2 2 3 2 3 3 3 3" xfId="27666" xr:uid="{00000000-0005-0000-0000-0000BC790000}"/>
    <cellStyle name="annee semestre 4 2 2 3 2 3 2 2 2 2 3 2 3 3 4" xfId="24353" xr:uid="{00000000-0005-0000-0000-0000BD790000}"/>
    <cellStyle name="annee semestre 4 2 2 3 2 3 2 2 2 2 3 2 4" xfId="18375" xr:uid="{00000000-0005-0000-0000-0000BE790000}"/>
    <cellStyle name="annee semestre 4 2 2 3 2 3 2 2 2 2 3 2 4 2" xfId="9395" xr:uid="{00000000-0005-0000-0000-0000BF790000}"/>
    <cellStyle name="annee semestre 4 2 2 3 2 3 2 2 2 2 3 2 4 2 2" xfId="36690" xr:uid="{00000000-0005-0000-0000-0000C0790000}"/>
    <cellStyle name="annee semestre 4 2 2 3 2 3 2 2 2 2 3 2 4 3" xfId="25776" xr:uid="{00000000-0005-0000-0000-0000C1790000}"/>
    <cellStyle name="annee semestre 4 2 2 3 2 3 2 2 2 2 3 2 5" xfId="25625" xr:uid="{00000000-0005-0000-0000-0000C2790000}"/>
    <cellStyle name="annee semestre 4 2 2 3 2 3 2 2 2 2 4" xfId="14871" xr:uid="{00000000-0005-0000-0000-0000C3790000}"/>
    <cellStyle name="annee semestre 4 2 2 3 2 3 2 2 2 2 4 2" xfId="9878" xr:uid="{00000000-0005-0000-0000-0000C4790000}"/>
    <cellStyle name="annee semestre 4 2 2 3 2 3 2 2 2 2 4 2 2" xfId="33193" xr:uid="{00000000-0005-0000-0000-0000C5790000}"/>
    <cellStyle name="annee semestre 4 2 2 3 2 3 2 2 2 2 4 3" xfId="22778" xr:uid="{00000000-0005-0000-0000-0000C6790000}"/>
    <cellStyle name="annee semestre 4 2 2 3 2 3 2 2 2 2 5" xfId="22118" xr:uid="{00000000-0005-0000-0000-0000C7790000}"/>
    <cellStyle name="annee semestre 4 2 2 3 2 3 2 2 3" xfId="14888" xr:uid="{00000000-0005-0000-0000-0000C8790000}"/>
    <cellStyle name="annee semestre 4 2 2 3 2 3 2 2 3 2" xfId="11503" xr:uid="{00000000-0005-0000-0000-0000C9790000}"/>
    <cellStyle name="annee semestre 4 2 2 3 2 3 2 2 3 2 2" xfId="33210" xr:uid="{00000000-0005-0000-0000-0000CA790000}"/>
    <cellStyle name="annee semestre 4 2 2 3 2 3 2 2 3 3" xfId="25554" xr:uid="{00000000-0005-0000-0000-0000CB790000}"/>
    <cellStyle name="annee semestre 4 2 2 3 2 3 2 2 4" xfId="29449" xr:uid="{00000000-0005-0000-0000-0000CC790000}"/>
    <cellStyle name="annee semestre 4 2 2 3 2 3 3" xfId="692" xr:uid="{00000000-0005-0000-0000-0000CD790000}"/>
    <cellStyle name="annee semestre 4 2 2 3 2 3 3 2" xfId="869" xr:uid="{00000000-0005-0000-0000-0000CE790000}"/>
    <cellStyle name="annee semestre 4 2 2 3 2 3 3 2 2" xfId="911" xr:uid="{00000000-0005-0000-0000-0000CF790000}"/>
    <cellStyle name="annee semestre 4 2 2 3 2 3 3 2 2 2" xfId="1338" xr:uid="{00000000-0005-0000-0000-0000D0790000}"/>
    <cellStyle name="annee semestre 4 2 2 3 2 3 3 2 2 2 2" xfId="1292" xr:uid="{00000000-0005-0000-0000-0000D1790000}"/>
    <cellStyle name="annee semestre 4 2 2 3 2 3 3 2 2 2 2 2" xfId="1675" xr:uid="{00000000-0005-0000-0000-0000D2790000}"/>
    <cellStyle name="annee semestre 4 2 2 3 2 3 3 2 2 2 2 2 2" xfId="1953" xr:uid="{00000000-0005-0000-0000-0000D3790000}"/>
    <cellStyle name="annee semestre 4 2 2 3 2 3 3 2 2 2 2 2 2 2" xfId="2113" xr:uid="{00000000-0005-0000-0000-0000D4790000}"/>
    <cellStyle name="annee semestre 4 2 2 3 2 3 3 2 2 2 2 2 2 2 2" xfId="2843" xr:uid="{00000000-0005-0000-0000-0000D5790000}"/>
    <cellStyle name="annee semestre 4 2 2 3 2 3 3 2 2 2 2 2 2 2 2 2" xfId="4236" xr:uid="{00000000-0005-0000-0000-0000D6790000}"/>
    <cellStyle name="annee semestre 4 2 2 3 2 3 3 2 2 2 2 2 2 2 2 2 2" xfId="4710" xr:uid="{00000000-0005-0000-0000-0000D7790000}"/>
    <cellStyle name="annee semestre 4 2 2 3 2 3 3 2 2 2 2 2 2 2 2 2 2 2" xfId="5450" xr:uid="{00000000-0005-0000-0000-0000D8790000}"/>
    <cellStyle name="annee semestre 4 2 2 3 2 3 3 2 2 2 2 2 2 2 2 2 2 2 2" xfId="6332" xr:uid="{00000000-0005-0000-0000-0000D9790000}"/>
    <cellStyle name="annee semestre 4 2 2 3 2 3 3 2 2 2 2 2 2 2 2 2 2 2 2 2" xfId="5909" xr:uid="{00000000-0005-0000-0000-0000DA790000}"/>
    <cellStyle name="annee semestre 4 2 2 3 2 3 3 2 2 2 2 2 2 2 2 2 2 2 2 2 2" xfId="7343" xr:uid="{00000000-0005-0000-0000-0000DB790000}"/>
    <cellStyle name="annee semestre 4 2 2 3 2 3 3 2 2 2 2 2 2 2 2 2 2 2 2 2 2 2" xfId="14392" xr:uid="{00000000-0005-0000-0000-0000DC790000}"/>
    <cellStyle name="annee semestre 4 2 2 3 2 3 3 2 2 2 2 2 2 2 2 2 2 2 2 2 2 2 2" xfId="20029" xr:uid="{00000000-0005-0000-0000-0000DD790000}"/>
    <cellStyle name="annee semestre 4 2 2 3 2 3 3 2 2 2 2 2 2 2 2 2 2 2 2 2 2 2 2 2" xfId="32718" xr:uid="{00000000-0005-0000-0000-0000DE790000}"/>
    <cellStyle name="annee semestre 4 2 2 3 2 3 3 2 2 2 2 2 2 2 2 2 2 2 2 2 2 2 3" xfId="25193" xr:uid="{00000000-0005-0000-0000-0000DF790000}"/>
    <cellStyle name="annee semestre 4 2 2 3 2 3 3 2 2 2 2 2 2 2 2 2 2 2 2 2 2 3" xfId="21702" xr:uid="{00000000-0005-0000-0000-0000E0790000}"/>
    <cellStyle name="annee semestre 4 2 2 3 2 3 3 2 2 2 2 2 2 2 2 2 2 2 2 2 3" xfId="17233" xr:uid="{00000000-0005-0000-0000-0000E1790000}"/>
    <cellStyle name="annee semestre 4 2 2 3 2 3 3 2 2 2 2 2 2 2 2 2 2 2 2 2 3 2" xfId="10101" xr:uid="{00000000-0005-0000-0000-0000E2790000}"/>
    <cellStyle name="annee semestre 4 2 2 3 2 3 3 2 2 2 2 2 2 2 2 2 2 2 2 2 3 2 2" xfId="35548" xr:uid="{00000000-0005-0000-0000-0000E3790000}"/>
    <cellStyle name="annee semestre 4 2 2 3 2 3 3 2 2 2 2 2 2 2 2 2 2 2 2 2 3 3" xfId="29961" xr:uid="{00000000-0005-0000-0000-0000E4790000}"/>
    <cellStyle name="annee semestre 4 2 2 3 2 3 3 2 2 2 2 2 2 2 2 2 2 2 2 2 4" xfId="26146" xr:uid="{00000000-0005-0000-0000-0000E5790000}"/>
    <cellStyle name="annee semestre 4 2 2 3 2 3 3 2 2 2 2 2 2 2 2 2 2 2 2 3" xfId="10490" xr:uid="{00000000-0005-0000-0000-0000E6790000}"/>
    <cellStyle name="annee semestre 4 2 2 3 2 3 3 2 2 2 2 2 2 2 2 2 2 2 2 3 2" xfId="11863" xr:uid="{00000000-0005-0000-0000-0000E7790000}"/>
    <cellStyle name="annee semestre 4 2 2 3 2 3 3 2 2 2 2 2 2 2 2 2 2 2 2 3 2 2" xfId="13333" xr:uid="{00000000-0005-0000-0000-0000E8790000}"/>
    <cellStyle name="annee semestre 4 2 2 3 2 3 3 2 2 2 2 2 2 2 2 2 2 2 2 3 2 2 2" xfId="9477" xr:uid="{00000000-0005-0000-0000-0000E9790000}"/>
    <cellStyle name="annee semestre 4 2 2 3 2 3 3 2 2 2 2 2 2 2 2 2 2 2 2 3 2 2 2 2" xfId="31659" xr:uid="{00000000-0005-0000-0000-0000EA790000}"/>
    <cellStyle name="annee semestre 4 2 2 3 2 3 3 2 2 2 2 2 2 2 2 2 2 2 2 3 2 2 3" xfId="25015" xr:uid="{00000000-0005-0000-0000-0000EB790000}"/>
    <cellStyle name="annee semestre 4 2 2 3 2 3 3 2 2 2 2 2 2 2 2 2 2 2 2 3 2 3" xfId="27379" xr:uid="{00000000-0005-0000-0000-0000EC790000}"/>
    <cellStyle name="annee semestre 4 2 2 3 2 3 3 2 2 2 2 2 2 2 2 2 2 2 2 3 3" xfId="15951" xr:uid="{00000000-0005-0000-0000-0000ED790000}"/>
    <cellStyle name="annee semestre 4 2 2 3 2 3 3 2 2 2 2 2 2 2 2 2 2 2 2 3 3 2" xfId="10256" xr:uid="{00000000-0005-0000-0000-0000EE790000}"/>
    <cellStyle name="annee semestre 4 2 2 3 2 3 3 2 2 2 2 2 2 2 2 2 2 2 2 3 3 2 2" xfId="34267" xr:uid="{00000000-0005-0000-0000-0000EF790000}"/>
    <cellStyle name="annee semestre 4 2 2 3 2 3 3 2 2 2 2 2 2 2 2 2 2 2 2 3 3 3" xfId="21487" xr:uid="{00000000-0005-0000-0000-0000F0790000}"/>
    <cellStyle name="annee semestre 4 2 2 3 2 3 3 2 2 2 2 2 2 2 2 2 2 2 2 3 4" xfId="28145" xr:uid="{00000000-0005-0000-0000-0000F1790000}"/>
    <cellStyle name="annee semestre 4 2 2 3 2 3 3 2 2 2 2 2 2 2 2 2 2 2 3" xfId="15162" xr:uid="{00000000-0005-0000-0000-0000F2790000}"/>
    <cellStyle name="annee semestre 4 2 2 3 2 3 3 2 2 2 2 2 2 2 2 2 2 2 3 2" xfId="13084" xr:uid="{00000000-0005-0000-0000-0000F3790000}"/>
    <cellStyle name="annee semestre 4 2 2 3 2 3 3 2 2 2 2 2 2 2 2 2 2 2 3 2 2" xfId="33481" xr:uid="{00000000-0005-0000-0000-0000F4790000}"/>
    <cellStyle name="annee semestre 4 2 2 3 2 3 3 2 2 2 2 2 2 2 2 2 2 2 3 3" xfId="31090" xr:uid="{00000000-0005-0000-0000-0000F5790000}"/>
    <cellStyle name="annee semestre 4 2 2 3 2 3 3 2 2 2 2 2 2 2 2 2 2 2 4" xfId="22011" xr:uid="{00000000-0005-0000-0000-0000F6790000}"/>
    <cellStyle name="annee semestre 4 2 2 3 2 3 3 2 2 2 2 2 2 2 2 2 3" xfId="16143" xr:uid="{00000000-0005-0000-0000-0000F7790000}"/>
    <cellStyle name="annee semestre 4 2 2 3 2 3 3 2 2 2 2 2 2 2 2 2 3 2" xfId="12872" xr:uid="{00000000-0005-0000-0000-0000F8790000}"/>
    <cellStyle name="annee semestre 4 2 2 3 2 3 3 2 2 2 2 2 2 2 2 2 3 2 2" xfId="34458" xr:uid="{00000000-0005-0000-0000-0000F9790000}"/>
    <cellStyle name="annee semestre 4 2 2 3 2 3 3 2 2 2 2 2 2 2 2 2 3 3" xfId="29737" xr:uid="{00000000-0005-0000-0000-0000FA790000}"/>
    <cellStyle name="annee semestre 4 2 2 3 2 3 3 2 2 2 2 2 2 2 2 2 4" xfId="27452" xr:uid="{00000000-0005-0000-0000-0000FB790000}"/>
    <cellStyle name="annee semestre 4 2 2 3 2 3 3 2 2 2 2 2 2 2 3" xfId="3325" xr:uid="{00000000-0005-0000-0000-0000FC790000}"/>
    <cellStyle name="annee semestre 4 2 2 3 2 3 3 2 2 2 2 2 2 2 3 2" xfId="3481" xr:uid="{00000000-0005-0000-0000-0000FD790000}"/>
    <cellStyle name="annee semestre 4 2 2 3 2 3 3 2 2 2 2 2 2 2 3 2 2" xfId="5266" xr:uid="{00000000-0005-0000-0000-0000FE790000}"/>
    <cellStyle name="annee semestre 4 2 2 3 2 3 3 2 2 2 2 2 2 2 3 2 2 2" xfId="6841" xr:uid="{00000000-0005-0000-0000-0000FF790000}"/>
    <cellStyle name="annee semestre 4 2 2 3 2 3 3 2 2 2 2 2 2 2 3 2 2 2 2" xfId="7249" xr:uid="{00000000-0005-0000-0000-0000007A0000}"/>
    <cellStyle name="annee semestre 4 2 2 3 2 3 3 2 2 2 2 2 2 2 3 2 2 2 2 2" xfId="7852" xr:uid="{00000000-0005-0000-0000-0000017A0000}"/>
    <cellStyle name="annee semestre 4 2 2 3 2 3 3 2 2 2 2 2 2 2 3 2 2 2 2 2 2" xfId="13552" xr:uid="{00000000-0005-0000-0000-0000027A0000}"/>
    <cellStyle name="annee semestre 4 2 2 3 2 3 3 2 2 2 2 2 2 2 3 2 2 2 2 2 2 2" xfId="8733" xr:uid="{00000000-0005-0000-0000-0000037A0000}"/>
    <cellStyle name="annee semestre 4 2 2 3 2 3 3 2 2 2 2 2 2 2 3 2 2 2 2 2 2 2 2" xfId="31878" xr:uid="{00000000-0005-0000-0000-0000047A0000}"/>
    <cellStyle name="annee semestre 4 2 2 3 2 3 3 2 2 2 2 2 2 2 3 2 2 2 2 2 2 3" xfId="26192" xr:uid="{00000000-0005-0000-0000-0000057A0000}"/>
    <cellStyle name="annee semestre 4 2 2 3 2 3 3 2 2 2 2 2 2 2 3 2 2 2 2 2 3" xfId="27806" xr:uid="{00000000-0005-0000-0000-0000067A0000}"/>
    <cellStyle name="annee semestre 4 2 2 3 2 3 3 2 2 2 2 2 2 2 3 2 2 2 2 3" xfId="17864" xr:uid="{00000000-0005-0000-0000-0000077A0000}"/>
    <cellStyle name="annee semestre 4 2 2 3 2 3 3 2 2 2 2 2 2 2 3 2 2 2 2 3 2" xfId="8351" xr:uid="{00000000-0005-0000-0000-0000087A0000}"/>
    <cellStyle name="annee semestre 4 2 2 3 2 3 3 2 2 2 2 2 2 2 3 2 2 2 2 3 2 2" xfId="36179" xr:uid="{00000000-0005-0000-0000-0000097A0000}"/>
    <cellStyle name="annee semestre 4 2 2 3 2 3 3 2 2 2 2 2 2 2 3 2 2 2 2 3 3" xfId="28556" xr:uid="{00000000-0005-0000-0000-00000A7A0000}"/>
    <cellStyle name="annee semestre 4 2 2 3 2 3 3 2 2 2 2 2 2 2 3 2 2 2 2 4" xfId="22462" xr:uid="{00000000-0005-0000-0000-00000B7A0000}"/>
    <cellStyle name="annee semestre 4 2 2 3 2 3 3 2 2 2 2 2 2 2 3 2 2 2 3" xfId="10999" xr:uid="{00000000-0005-0000-0000-00000C7A0000}"/>
    <cellStyle name="annee semestre 4 2 2 3 2 3 3 2 2 2 2 2 2 2 3 2 2 2 3 2" xfId="12196" xr:uid="{00000000-0005-0000-0000-00000D7A0000}"/>
    <cellStyle name="annee semestre 4 2 2 3 2 3 3 2 2 2 2 2 2 2 3 2 2 2 3 2 2" xfId="13817" xr:uid="{00000000-0005-0000-0000-00000E7A0000}"/>
    <cellStyle name="annee semestre 4 2 2 3 2 3 3 2 2 2 2 2 2 2 3 2 2 2 3 2 2 2" xfId="19152" xr:uid="{00000000-0005-0000-0000-00000F7A0000}"/>
    <cellStyle name="annee semestre 4 2 2 3 2 3 3 2 2 2 2 2 2 2 3 2 2 2 3 2 2 2 2" xfId="32143" xr:uid="{00000000-0005-0000-0000-0000107A0000}"/>
    <cellStyle name="annee semestre 4 2 2 3 2 3 3 2 2 2 2 2 2 2 3 2 2 2 3 2 2 3" xfId="31345" xr:uid="{00000000-0005-0000-0000-0000117A0000}"/>
    <cellStyle name="annee semestre 4 2 2 3 2 3 3 2 2 2 2 2 2 2 3 2 2 2 3 2 3" xfId="30950" xr:uid="{00000000-0005-0000-0000-0000127A0000}"/>
    <cellStyle name="annee semestre 4 2 2 3 2 3 3 2 2 2 2 2 2 2 3 2 2 2 3 3" xfId="15229" xr:uid="{00000000-0005-0000-0000-0000137A0000}"/>
    <cellStyle name="annee semestre 4 2 2 3 2 3 3 2 2 2 2 2 2 2 3 2 2 2 3 3 2" xfId="8297" xr:uid="{00000000-0005-0000-0000-0000147A0000}"/>
    <cellStyle name="annee semestre 4 2 2 3 2 3 3 2 2 2 2 2 2 2 3 2 2 2 3 3 2 2" xfId="33548" xr:uid="{00000000-0005-0000-0000-0000157A0000}"/>
    <cellStyle name="annee semestre 4 2 2 3 2 3 3 2 2 2 2 2 2 2 3 2 2 2 3 3 3" xfId="24996" xr:uid="{00000000-0005-0000-0000-0000167A0000}"/>
    <cellStyle name="annee semestre 4 2 2 3 2 3 3 2 2 2 2 2 2 2 3 2 2 2 3 4" xfId="25229" xr:uid="{00000000-0005-0000-0000-0000177A0000}"/>
    <cellStyle name="annee semestre 4 2 2 3 2 3 3 2 2 2 2 2 2 2 3 2 2 3" xfId="17895" xr:uid="{00000000-0005-0000-0000-0000187A0000}"/>
    <cellStyle name="annee semestre 4 2 2 3 2 3 3 2 2 2 2 2 2 2 3 2 2 3 2" xfId="20387" xr:uid="{00000000-0005-0000-0000-0000197A0000}"/>
    <cellStyle name="annee semestre 4 2 2 3 2 3 3 2 2 2 2 2 2 2 3 2 2 3 2 2" xfId="36210" xr:uid="{00000000-0005-0000-0000-00001A7A0000}"/>
    <cellStyle name="annee semestre 4 2 2 3 2 3 3 2 2 2 2 2 2 2 3 2 2 3 3" xfId="25239" xr:uid="{00000000-0005-0000-0000-00001B7A0000}"/>
    <cellStyle name="annee semestre 4 2 2 3 2 3 3 2 2 2 2 2 2 2 3 2 2 4" xfId="28423" xr:uid="{00000000-0005-0000-0000-00001C7A0000}"/>
    <cellStyle name="annee semestre 4 2 2 3 2 3 3 2 2 2 2 2 2 2 3 3" xfId="17154" xr:uid="{00000000-0005-0000-0000-00001D7A0000}"/>
    <cellStyle name="annee semestre 4 2 2 3 2 3 3 2 2 2 2 2 2 2 3 3 2" xfId="20530" xr:uid="{00000000-0005-0000-0000-00001E7A0000}"/>
    <cellStyle name="annee semestre 4 2 2 3 2 3 3 2 2 2 2 2 2 2 3 3 2 2" xfId="35469" xr:uid="{00000000-0005-0000-0000-00001F7A0000}"/>
    <cellStyle name="annee semestre 4 2 2 3 2 3 3 2 2 2 2 2 2 2 3 3 3" xfId="28298" xr:uid="{00000000-0005-0000-0000-0000207A0000}"/>
    <cellStyle name="annee semestre 4 2 2 3 2 3 3 2 2 2 2 2 2 2 3 4" xfId="22576" xr:uid="{00000000-0005-0000-0000-0000217A0000}"/>
    <cellStyle name="annee semestre 4 2 2 3 2 3 3 2 2 2 2 2 3" xfId="2576" xr:uid="{00000000-0005-0000-0000-0000227A0000}"/>
    <cellStyle name="annee semestre 4 2 2 3 2 3 3 2 2 2 2 2 3 2" xfId="2225" xr:uid="{00000000-0005-0000-0000-0000237A0000}"/>
    <cellStyle name="annee semestre 4 2 2 3 2 3 3 2 2 2 2 2 3 2 2" xfId="3776" xr:uid="{00000000-0005-0000-0000-0000247A0000}"/>
    <cellStyle name="annee semestre 4 2 2 3 2 3 3 2 2 2 2 2 3 2 2 2" xfId="3911" xr:uid="{00000000-0005-0000-0000-0000257A0000}"/>
    <cellStyle name="annee semestre 4 2 2 3 2 3 3 2 2 2 2 2 3 2 2 2 2" xfId="5314" xr:uid="{00000000-0005-0000-0000-0000267A0000}"/>
    <cellStyle name="annee semestre 4 2 2 3 2 3 3 2 2 2 2 2 3 2 2 2 2 2" xfId="6504" xr:uid="{00000000-0005-0000-0000-0000277A0000}"/>
    <cellStyle name="annee semestre 4 2 2 3 2 3 3 2 2 2 2 2 3 2 2 2 2 2 2" xfId="6234" xr:uid="{00000000-0005-0000-0000-0000287A0000}"/>
    <cellStyle name="annee semestre 4 2 2 3 2 3 3 2 2 2 2 2 3 2 2 2 2 2 2 2" xfId="7515" xr:uid="{00000000-0005-0000-0000-0000297A0000}"/>
    <cellStyle name="annee semestre 4 2 2 3 2 3 3 2 2 2 2 2 3 2 2 2 2 2 2 2 2" xfId="13361" xr:uid="{00000000-0005-0000-0000-00002A7A0000}"/>
    <cellStyle name="annee semestre 4 2 2 3 2 3 3 2 2 2 2 2 3 2 2 2 2 2 2 2 2 2" xfId="20584" xr:uid="{00000000-0005-0000-0000-00002B7A0000}"/>
    <cellStyle name="annee semestre 4 2 2 3 2 3 3 2 2 2 2 2 3 2 2 2 2 2 2 2 2 2 2" xfId="31687" xr:uid="{00000000-0005-0000-0000-00002C7A0000}"/>
    <cellStyle name="annee semestre 4 2 2 3 2 3 3 2 2 2 2 2 3 2 2 2 2 2 2 2 2 3" xfId="25831" xr:uid="{00000000-0005-0000-0000-00002D7A0000}"/>
    <cellStyle name="annee semestre 4 2 2 3 2 3 3 2 2 2 2 2 3 2 2 2 2 2 2 2 3" xfId="22139" xr:uid="{00000000-0005-0000-0000-00002E7A0000}"/>
    <cellStyle name="annee semestre 4 2 2 3 2 3 3 2 2 2 2 2 3 2 2 2 2 2 2 3" xfId="17949" xr:uid="{00000000-0005-0000-0000-00002F7A0000}"/>
    <cellStyle name="annee semestre 4 2 2 3 2 3 3 2 2 2 2 2 3 2 2 2 2 2 2 3 2" xfId="20051" xr:uid="{00000000-0005-0000-0000-0000307A0000}"/>
    <cellStyle name="annee semestre 4 2 2 3 2 3 3 2 2 2 2 2 3 2 2 2 2 2 2 3 2 2" xfId="36264" xr:uid="{00000000-0005-0000-0000-0000317A0000}"/>
    <cellStyle name="annee semestre 4 2 2 3 2 3 3 2 2 2 2 2 3 2 2 2 2 2 2 3 3" xfId="30921" xr:uid="{00000000-0005-0000-0000-0000327A0000}"/>
    <cellStyle name="annee semestre 4 2 2 3 2 3 3 2 2 2 2 2 3 2 2 2 2 2 2 4" xfId="28568" xr:uid="{00000000-0005-0000-0000-0000337A0000}"/>
    <cellStyle name="annee semestre 4 2 2 3 2 3 3 2 2 2 2 2 3 2 2 2 2 2 3" xfId="10662" xr:uid="{00000000-0005-0000-0000-0000347A0000}"/>
    <cellStyle name="annee semestre 4 2 2 3 2 3 3 2 2 2 2 2 3 2 2 2 2 2 3 2" xfId="11969" xr:uid="{00000000-0005-0000-0000-0000357A0000}"/>
    <cellStyle name="annee semestre 4 2 2 3 2 3 3 2 2 2 2 2 3 2 2 2 2 2 3 2 2" xfId="14096" xr:uid="{00000000-0005-0000-0000-0000367A0000}"/>
    <cellStyle name="annee semestre 4 2 2 3 2 3 3 2 2 2 2 2 3 2 2 2 2 2 3 2 2 2" xfId="19896" xr:uid="{00000000-0005-0000-0000-0000377A0000}"/>
    <cellStyle name="annee semestre 4 2 2 3 2 3 3 2 2 2 2 2 3 2 2 2 2 2 3 2 2 2 2" xfId="32422" xr:uid="{00000000-0005-0000-0000-0000387A0000}"/>
    <cellStyle name="annee semestre 4 2 2 3 2 3 3 2 2 2 2 2 3 2 2 2 2 2 3 2 2 3" xfId="29709" xr:uid="{00000000-0005-0000-0000-0000397A0000}"/>
    <cellStyle name="annee semestre 4 2 2 3 2 3 3 2 2 2 2 2 3 2 2 2 2 2 3 2 3" xfId="22561" xr:uid="{00000000-0005-0000-0000-00003A7A0000}"/>
    <cellStyle name="annee semestre 4 2 2 3 2 3 3 2 2 2 2 2 3 2 2 2 2 2 3 3" xfId="18232" xr:uid="{00000000-0005-0000-0000-00003B7A0000}"/>
    <cellStyle name="annee semestre 4 2 2 3 2 3 3 2 2 2 2 2 3 2 2 2 2 2 3 3 2" xfId="11425" xr:uid="{00000000-0005-0000-0000-00003C7A0000}"/>
    <cellStyle name="annee semestre 4 2 2 3 2 3 3 2 2 2 2 2 3 2 2 2 2 2 3 3 2 2" xfId="36547" xr:uid="{00000000-0005-0000-0000-00003D7A0000}"/>
    <cellStyle name="annee semestre 4 2 2 3 2 3 3 2 2 2 2 2 3 2 2 2 2 2 3 3 3" xfId="25849" xr:uid="{00000000-0005-0000-0000-00003E7A0000}"/>
    <cellStyle name="annee semestre 4 2 2 3 2 3 3 2 2 2 2 2 3 2 2 2 2 2 3 4" xfId="24053" xr:uid="{00000000-0005-0000-0000-00003F7A0000}"/>
    <cellStyle name="annee semestre 4 2 2 3 2 3 3 2 2 2 2 2 3 2 2 2 2 3" xfId="16803" xr:uid="{00000000-0005-0000-0000-0000407A0000}"/>
    <cellStyle name="annee semestre 4 2 2 3 2 3 3 2 2 2 2 2 3 2 2 2 2 3 2" xfId="9819" xr:uid="{00000000-0005-0000-0000-0000417A0000}"/>
    <cellStyle name="annee semestre 4 2 2 3 2 3 3 2 2 2 2 2 3 2 2 2 2 3 2 2" xfId="35118" xr:uid="{00000000-0005-0000-0000-0000427A0000}"/>
    <cellStyle name="annee semestre 4 2 2 3 2 3 3 2 2 2 2 2 3 2 2 2 2 3 3" xfId="29372" xr:uid="{00000000-0005-0000-0000-0000437A0000}"/>
    <cellStyle name="annee semestre 4 2 2 3 2 3 3 2 2 2 2 2 3 2 2 2 2 4" xfId="26779" xr:uid="{00000000-0005-0000-0000-0000447A0000}"/>
    <cellStyle name="annee semestre 4 2 2 3 2 3 3 2 2 2 2 2 3 2 2 3" xfId="15833" xr:uid="{00000000-0005-0000-0000-0000457A0000}"/>
    <cellStyle name="annee semestre 4 2 2 3 2 3 3 2 2 2 2 2 3 2 2 3 2" xfId="12787" xr:uid="{00000000-0005-0000-0000-0000467A0000}"/>
    <cellStyle name="annee semestre 4 2 2 3 2 3 3 2 2 2 2 2 3 2 2 3 2 2" xfId="34149" xr:uid="{00000000-0005-0000-0000-0000477A0000}"/>
    <cellStyle name="annee semestre 4 2 2 3 2 3 3 2 2 2 2 2 3 2 2 3 3" xfId="25602" xr:uid="{00000000-0005-0000-0000-0000487A0000}"/>
    <cellStyle name="annee semestre 4 2 2 3 2 3 3 2 2 2 2 2 3 2 2 4" xfId="25707" xr:uid="{00000000-0005-0000-0000-0000497A0000}"/>
    <cellStyle name="annee semestre 4 2 2 3 2 3 3 2 2 2 2 2 3 3" xfId="3239" xr:uid="{00000000-0005-0000-0000-00004A7A0000}"/>
    <cellStyle name="annee semestre 4 2 2 3 2 3 3 2 2 2 2 2 3 3 2" xfId="3634" xr:uid="{00000000-0005-0000-0000-00004B7A0000}"/>
    <cellStyle name="annee semestre 4 2 2 3 2 3 3 2 2 2 2 2 3 3 2 2" xfId="5598" xr:uid="{00000000-0005-0000-0000-00004C7A0000}"/>
    <cellStyle name="annee semestre 4 2 2 3 2 3 3 2 2 2 2 2 3 3 2 2 2" xfId="6572" xr:uid="{00000000-0005-0000-0000-00004D7A0000}"/>
    <cellStyle name="annee semestre 4 2 2 3 2 3 3 2 2 2 2 2 3 3 2 2 2 2" xfId="5892" xr:uid="{00000000-0005-0000-0000-00004E7A0000}"/>
    <cellStyle name="annee semestre 4 2 2 3 2 3 3 2 2 2 2 2 3 3 2 2 2 2 2" xfId="7583" xr:uid="{00000000-0005-0000-0000-00004F7A0000}"/>
    <cellStyle name="annee semestre 4 2 2 3 2 3 3 2 2 2 2 2 3 3 2 2 2 2 2 2" xfId="13766" xr:uid="{00000000-0005-0000-0000-0000507A0000}"/>
    <cellStyle name="annee semestre 4 2 2 3 2 3 3 2 2 2 2 2 3 3 2 2 2 2 2 2 2" xfId="9203" xr:uid="{00000000-0005-0000-0000-0000517A0000}"/>
    <cellStyle name="annee semestre 4 2 2 3 2 3 3 2 2 2 2 2 3 3 2 2 2 2 2 2 2 2" xfId="32092" xr:uid="{00000000-0005-0000-0000-0000527A0000}"/>
    <cellStyle name="annee semestre 4 2 2 3 2 3 3 2 2 2 2 2 3 3 2 2 2 2 2 2 3" xfId="31365" xr:uid="{00000000-0005-0000-0000-0000537A0000}"/>
    <cellStyle name="annee semestre 4 2 2 3 2 3 3 2 2 2 2 2 3 3 2 2 2 2 2 3" xfId="25936" xr:uid="{00000000-0005-0000-0000-0000547A0000}"/>
    <cellStyle name="annee semestre 4 2 2 3 2 3 3 2 2 2 2 2 3 3 2 2 2 2 3" xfId="17354" xr:uid="{00000000-0005-0000-0000-0000557A0000}"/>
    <cellStyle name="annee semestre 4 2 2 3 2 3 3 2 2 2 2 2 3 3 2 2 2 2 3 2" xfId="19963" xr:uid="{00000000-0005-0000-0000-0000567A0000}"/>
    <cellStyle name="annee semestre 4 2 2 3 2 3 3 2 2 2 2 2 3 3 2 2 2 2 3 2 2" xfId="35669" xr:uid="{00000000-0005-0000-0000-0000577A0000}"/>
    <cellStyle name="annee semestre 4 2 2 3 2 3 3 2 2 2 2 2 3 3 2 2 2 2 3 3" xfId="28888" xr:uid="{00000000-0005-0000-0000-0000587A0000}"/>
    <cellStyle name="annee semestre 4 2 2 3 2 3 3 2 2 2 2 2 3 3 2 2 2 2 4" xfId="21590" xr:uid="{00000000-0005-0000-0000-0000597A0000}"/>
    <cellStyle name="annee semestre 4 2 2 3 2 3 3 2 2 2 2 2 3 3 2 2 2 3" xfId="10730" xr:uid="{00000000-0005-0000-0000-00005A7A0000}"/>
    <cellStyle name="annee semestre 4 2 2 3 2 3 3 2 2 2 2 2 3 3 2 2 2 3 2" xfId="12381" xr:uid="{00000000-0005-0000-0000-00005B7A0000}"/>
    <cellStyle name="annee semestre 4 2 2 3 2 3 3 2 2 2 2 2 3 3 2 2 2 3 2 2" xfId="14557" xr:uid="{00000000-0005-0000-0000-00005C7A0000}"/>
    <cellStyle name="annee semestre 4 2 2 3 2 3 3 2 2 2 2 2 3 3 2 2 2 3 2 2 2" xfId="11382" xr:uid="{00000000-0005-0000-0000-00005D7A0000}"/>
    <cellStyle name="annee semestre 4 2 2 3 2 3 3 2 2 2 2 2 3 3 2 2 2 3 2 2 2 2" xfId="32883" xr:uid="{00000000-0005-0000-0000-00005E7A0000}"/>
    <cellStyle name="annee semestre 4 2 2 3 2 3 3 2 2 2 2 2 3 3 2 2 2 3 2 2 3" xfId="23971" xr:uid="{00000000-0005-0000-0000-00005F7A0000}"/>
    <cellStyle name="annee semestre 4 2 2 3 2 3 3 2 2 2 2 2 3 3 2 2 2 3 2 3" xfId="26466" xr:uid="{00000000-0005-0000-0000-0000607A0000}"/>
    <cellStyle name="annee semestre 4 2 2 3 2 3 3 2 2 2 2 2 3 3 2 2 2 3 3" xfId="17403" xr:uid="{00000000-0005-0000-0000-0000617A0000}"/>
    <cellStyle name="annee semestre 4 2 2 3 2 3 3 2 2 2 2 2 3 3 2 2 2 3 3 2" xfId="20334" xr:uid="{00000000-0005-0000-0000-0000627A0000}"/>
    <cellStyle name="annee semestre 4 2 2 3 2 3 3 2 2 2 2 2 3 3 2 2 2 3 3 2 2" xfId="35718" xr:uid="{00000000-0005-0000-0000-0000637A0000}"/>
    <cellStyle name="annee semestre 4 2 2 3 2 3 3 2 2 2 2 2 3 3 2 2 2 3 3 3" xfId="21390" xr:uid="{00000000-0005-0000-0000-0000647A0000}"/>
    <cellStyle name="annee semestre 4 2 2 3 2 3 3 2 2 2 2 2 3 3 2 2 2 3 4" xfId="23513" xr:uid="{00000000-0005-0000-0000-0000657A0000}"/>
    <cellStyle name="annee semestre 4 2 2 3 2 3 3 2 2 2 2 2 3 3 2 2 3" xfId="18391" xr:uid="{00000000-0005-0000-0000-0000667A0000}"/>
    <cellStyle name="annee semestre 4 2 2 3 2 3 3 2 2 2 2 2 3 3 2 2 3 2" xfId="13104" xr:uid="{00000000-0005-0000-0000-0000677A0000}"/>
    <cellStyle name="annee semestre 4 2 2 3 2 3 3 2 2 2 2 2 3 3 2 2 3 2 2" xfId="36706" xr:uid="{00000000-0005-0000-0000-0000687A0000}"/>
    <cellStyle name="annee semestre 4 2 2 3 2 3 3 2 2 2 2 2 3 3 2 2 3 3" xfId="24038" xr:uid="{00000000-0005-0000-0000-0000697A0000}"/>
    <cellStyle name="annee semestre 4 2 2 3 2 3 3 2 2 2 2 2 3 3 2 2 4" xfId="22336" xr:uid="{00000000-0005-0000-0000-00006A7A0000}"/>
    <cellStyle name="annee semestre 4 2 2 3 2 3 3 2 2 2 2 2 3 3 3" xfId="16438" xr:uid="{00000000-0005-0000-0000-00006B7A0000}"/>
    <cellStyle name="annee semestre 4 2 2 3 2 3 3 2 2 2 2 2 3 3 3 2" xfId="9765" xr:uid="{00000000-0005-0000-0000-00006C7A0000}"/>
    <cellStyle name="annee semestre 4 2 2 3 2 3 3 2 2 2 2 2 3 3 3 2 2" xfId="34753" xr:uid="{00000000-0005-0000-0000-00006D7A0000}"/>
    <cellStyle name="annee semestre 4 2 2 3 2 3 3 2 2 2 2 2 3 3 3 3" xfId="23208" xr:uid="{00000000-0005-0000-0000-00006E7A0000}"/>
    <cellStyle name="annee semestre 4 2 2 3 2 3 3 2 2 2 2 2 3 3 4" xfId="25477" xr:uid="{00000000-0005-0000-0000-00006F7A0000}"/>
    <cellStyle name="annee semestre 4 2 2 3 2 3 3 2 2 2 2 2 4" xfId="16011" xr:uid="{00000000-0005-0000-0000-0000707A0000}"/>
    <cellStyle name="annee semestre 4 2 2 3 2 3 3 2 2 2 2 2 4 2" xfId="13156" xr:uid="{00000000-0005-0000-0000-0000717A0000}"/>
    <cellStyle name="annee semestre 4 2 2 3 2 3 3 2 2 2 2 2 4 2 2" xfId="34327" xr:uid="{00000000-0005-0000-0000-0000727A0000}"/>
    <cellStyle name="annee semestre 4 2 2 3 2 3 3 2 2 2 2 2 4 3" xfId="21391" xr:uid="{00000000-0005-0000-0000-0000737A0000}"/>
    <cellStyle name="annee semestre 4 2 2 3 2 3 3 2 2 2 2 2 5" xfId="21711" xr:uid="{00000000-0005-0000-0000-0000747A0000}"/>
    <cellStyle name="annee semestre 4 2 2 3 2 3 3 2 2 2 3" xfId="18301" xr:uid="{00000000-0005-0000-0000-0000757A0000}"/>
    <cellStyle name="annee semestre 4 2 2 3 2 3 3 2 2 2 3 2" xfId="19452" xr:uid="{00000000-0005-0000-0000-0000767A0000}"/>
    <cellStyle name="annee semestre 4 2 2 3 2 3 3 2 2 2 3 2 2" xfId="36616" xr:uid="{00000000-0005-0000-0000-0000777A0000}"/>
    <cellStyle name="annee semestre 4 2 2 3 2 3 3 2 2 2 3 3" xfId="23155" xr:uid="{00000000-0005-0000-0000-0000787A0000}"/>
    <cellStyle name="annee semestre 4 2 2 3 2 3 3 2 2 2 4" xfId="27369" xr:uid="{00000000-0005-0000-0000-0000797A0000}"/>
    <cellStyle name="annee semestre 4 2 2 3 2 3 3 2 2 3" xfId="1357" xr:uid="{00000000-0005-0000-0000-00007A7A0000}"/>
    <cellStyle name="annee semestre 4 2 2 3 2 3 3 2 2 3 2" xfId="1691" xr:uid="{00000000-0005-0000-0000-00007B7A0000}"/>
    <cellStyle name="annee semestre 4 2 2 3 2 3 3 2 2 3 2 2" xfId="1969" xr:uid="{00000000-0005-0000-0000-00007C7A0000}"/>
    <cellStyle name="annee semestre 4 2 2 3 2 3 3 2 2 3 2 2 2" xfId="2286" xr:uid="{00000000-0005-0000-0000-00007D7A0000}"/>
    <cellStyle name="annee semestre 4 2 2 3 2 3 3 2 2 3 2 2 2 2" xfId="2859" xr:uid="{00000000-0005-0000-0000-00007E7A0000}"/>
    <cellStyle name="annee semestre 4 2 2 3 2 3 3 2 2 3 2 2 2 2 2" xfId="4198" xr:uid="{00000000-0005-0000-0000-00007F7A0000}"/>
    <cellStyle name="annee semestre 4 2 2 3 2 3 3 2 2 3 2 2 2 2 2 2" xfId="4672" xr:uid="{00000000-0005-0000-0000-0000807A0000}"/>
    <cellStyle name="annee semestre 4 2 2 3 2 3 3 2 2 3 2 2 2 2 2 2 2" xfId="5870" xr:uid="{00000000-0005-0000-0000-0000817A0000}"/>
    <cellStyle name="annee semestre 4 2 2 3 2 3 3 2 2 3 2 2 2 2 2 2 2 2" xfId="7182" xr:uid="{00000000-0005-0000-0000-0000827A0000}"/>
    <cellStyle name="annee semestre 4 2 2 3 2 3 3 2 2 3 2 2 2 2 2 2 2 2 2" xfId="5937" xr:uid="{00000000-0005-0000-0000-0000837A0000}"/>
    <cellStyle name="annee semestre 4 2 2 3 2 3 3 2 2 3 2 2 2 2 2 2 2 2 2 2" xfId="8097" xr:uid="{00000000-0005-0000-0000-0000847A0000}"/>
    <cellStyle name="annee semestre 4 2 2 3 2 3 3 2 2 3 2 2 2 2 2 2 2 2 2 2 2" xfId="13395" xr:uid="{00000000-0005-0000-0000-0000857A0000}"/>
    <cellStyle name="annee semestre 4 2 2 3 2 3 3 2 2 3 2 2 2 2 2 2 2 2 2 2 2 2" xfId="20140" xr:uid="{00000000-0005-0000-0000-0000867A0000}"/>
    <cellStyle name="annee semestre 4 2 2 3 2 3 3 2 2 3 2 2 2 2 2 2 2 2 2 2 2 2 2" xfId="31721" xr:uid="{00000000-0005-0000-0000-0000877A0000}"/>
    <cellStyle name="annee semestre 4 2 2 3 2 3 3 2 2 3 2 2 2 2 2 2 2 2 2 2 2 3" xfId="23416" xr:uid="{00000000-0005-0000-0000-0000887A0000}"/>
    <cellStyle name="annee semestre 4 2 2 3 2 3 3 2 2 3 2 2 2 2 2 2 2 2 2 2 3" xfId="30514" xr:uid="{00000000-0005-0000-0000-0000897A0000}"/>
    <cellStyle name="annee semestre 4 2 2 3 2 3 3 2 2 3 2 2 2 2 2 2 2 2 2 3" xfId="15343" xr:uid="{00000000-0005-0000-0000-00008A7A0000}"/>
    <cellStyle name="annee semestre 4 2 2 3 2 3 3 2 2 3 2 2 2 2 2 2 2 2 2 3 2" xfId="19502" xr:uid="{00000000-0005-0000-0000-00008B7A0000}"/>
    <cellStyle name="annee semestre 4 2 2 3 2 3 3 2 2 3 2 2 2 2 2 2 2 2 2 3 2 2" xfId="33662" xr:uid="{00000000-0005-0000-0000-00008C7A0000}"/>
    <cellStyle name="annee semestre 4 2 2 3 2 3 3 2 2 3 2 2 2 2 2 2 2 2 2 3 3" xfId="30225" xr:uid="{00000000-0005-0000-0000-00008D7A0000}"/>
    <cellStyle name="annee semestre 4 2 2 3 2 3 3 2 2 3 2 2 2 2 2 2 2 2 2 4" xfId="24230" xr:uid="{00000000-0005-0000-0000-00008E7A0000}"/>
    <cellStyle name="annee semestre 4 2 2 3 2 3 3 2 2 3 2 2 2 2 2 2 2 2 3" xfId="11244" xr:uid="{00000000-0005-0000-0000-00008F7A0000}"/>
    <cellStyle name="annee semestre 4 2 2 3 2 3 3 2 2 3 2 2 2 2 2 2 2 2 3 2" xfId="12620" xr:uid="{00000000-0005-0000-0000-0000907A0000}"/>
    <cellStyle name="annee semestre 4 2 2 3 2 3 3 2 2 3 2 2 2 2 2 2 2 2 3 2 2" xfId="14796" xr:uid="{00000000-0005-0000-0000-0000917A0000}"/>
    <cellStyle name="annee semestre 4 2 2 3 2 3 3 2 2 3 2 2 2 2 2 2 2 2 3 2 2 2" xfId="8132" xr:uid="{00000000-0005-0000-0000-0000927A0000}"/>
    <cellStyle name="annee semestre 4 2 2 3 2 3 3 2 2 3 2 2 2 2 2 2 2 2 3 2 2 2 2" xfId="33122" xr:uid="{00000000-0005-0000-0000-0000937A0000}"/>
    <cellStyle name="annee semestre 4 2 2 3 2 3 3 2 2 3 2 2 2 2 2 2 2 2 3 2 2 3" xfId="23734" xr:uid="{00000000-0005-0000-0000-0000947A0000}"/>
    <cellStyle name="annee semestre 4 2 2 3 2 3 3 2 2 3 2 2 2 2 2 2 2 2 3 2 3" xfId="22393" xr:uid="{00000000-0005-0000-0000-0000957A0000}"/>
    <cellStyle name="annee semestre 4 2 2 3 2 3 3 2 2 3 2 2 2 2 2 2 2 2 3 3" xfId="16007" xr:uid="{00000000-0005-0000-0000-0000967A0000}"/>
    <cellStyle name="annee semestre 4 2 2 3 2 3 3 2 2 3 2 2 2 2 2 2 2 2 3 3 2" xfId="19487" xr:uid="{00000000-0005-0000-0000-0000977A0000}"/>
    <cellStyle name="annee semestre 4 2 2 3 2 3 3 2 2 3 2 2 2 2 2 2 2 2 3 3 2 2" xfId="34323" xr:uid="{00000000-0005-0000-0000-0000987A0000}"/>
    <cellStyle name="annee semestre 4 2 2 3 2 3 3 2 2 3 2 2 2 2 2 2 2 2 3 3 3" xfId="31364" xr:uid="{00000000-0005-0000-0000-0000997A0000}"/>
    <cellStyle name="annee semestre 4 2 2 3 2 3 3 2 2 3 2 2 2 2 2 2 2 2 3 4" xfId="26802" xr:uid="{00000000-0005-0000-0000-00009A7A0000}"/>
    <cellStyle name="annee semestre 4 2 2 3 2 3 3 2 2 3 2 2 2 2 2 2 2 3" xfId="14956" xr:uid="{00000000-0005-0000-0000-00009B7A0000}"/>
    <cellStyle name="annee semestre 4 2 2 3 2 3 3 2 2 3 2 2 2 2 2 2 2 3 2" xfId="11715" xr:uid="{00000000-0005-0000-0000-00009C7A0000}"/>
    <cellStyle name="annee semestre 4 2 2 3 2 3 3 2 2 3 2 2 2 2 2 2 2 3 2 2" xfId="33277" xr:uid="{00000000-0005-0000-0000-00009D7A0000}"/>
    <cellStyle name="annee semestre 4 2 2 3 2 3 3 2 2 3 2 2 2 2 2 2 2 3 3" xfId="22207" xr:uid="{00000000-0005-0000-0000-00009E7A0000}"/>
    <cellStyle name="annee semestre 4 2 2 3 2 3 3 2 2 3 2 2 2 2 2 2 2 4" xfId="26233" xr:uid="{00000000-0005-0000-0000-00009F7A0000}"/>
    <cellStyle name="annee semestre 4 2 2 3 2 3 3 2 2 3 2 2 2 2 2 3" xfId="15863" xr:uid="{00000000-0005-0000-0000-0000A07A0000}"/>
    <cellStyle name="annee semestre 4 2 2 3 2 3 3 2 2 3 2 2 2 2 2 3 2" xfId="9799" xr:uid="{00000000-0005-0000-0000-0000A17A0000}"/>
    <cellStyle name="annee semestre 4 2 2 3 2 3 3 2 2 3 2 2 2 2 2 3 2 2" xfId="34179" xr:uid="{00000000-0005-0000-0000-0000A27A0000}"/>
    <cellStyle name="annee semestre 4 2 2 3 2 3 3 2 2 3 2 2 2 2 2 3 3" xfId="24033" xr:uid="{00000000-0005-0000-0000-0000A37A0000}"/>
    <cellStyle name="annee semestre 4 2 2 3 2 3 3 2 2 3 2 2 2 2 2 4" xfId="24292" xr:uid="{00000000-0005-0000-0000-0000A47A0000}"/>
    <cellStyle name="annee semestre 4 2 2 3 2 3 3 2 2 3 2 2 2 3" xfId="3341" xr:uid="{00000000-0005-0000-0000-0000A57A0000}"/>
    <cellStyle name="annee semestre 4 2 2 3 2 3 3 2 2 3 2 2 2 3 2" xfId="4320" xr:uid="{00000000-0005-0000-0000-0000A67A0000}"/>
    <cellStyle name="annee semestre 4 2 2 3 2 3 3 2 2 3 2 2 2 3 2 2" xfId="5566" xr:uid="{00000000-0005-0000-0000-0000A77A0000}"/>
    <cellStyle name="annee semestre 4 2 2 3 2 3 3 2 2 3 2 2 2 3 2 2 2" xfId="6348" xr:uid="{00000000-0005-0000-0000-0000A87A0000}"/>
    <cellStyle name="annee semestre 4 2 2 3 2 3 3 2 2 3 2 2 2 3 2 2 2 2" xfId="5934" xr:uid="{00000000-0005-0000-0000-0000A97A0000}"/>
    <cellStyle name="annee semestre 4 2 2 3 2 3 3 2 2 3 2 2 2 3 2 2 2 2 2" xfId="7359" xr:uid="{00000000-0005-0000-0000-0000AA7A0000}"/>
    <cellStyle name="annee semestre 4 2 2 3 2 3 3 2 2 3 2 2 2 3 2 2 2 2 2 2" xfId="13725" xr:uid="{00000000-0005-0000-0000-0000AB7A0000}"/>
    <cellStyle name="annee semestre 4 2 2 3 2 3 3 2 2 3 2 2 2 3 2 2 2 2 2 2 2" xfId="8878" xr:uid="{00000000-0005-0000-0000-0000AC7A0000}"/>
    <cellStyle name="annee semestre 4 2 2 3 2 3 3 2 2 3 2 2 2 3 2 2 2 2 2 2 2 2" xfId="32051" xr:uid="{00000000-0005-0000-0000-0000AD7A0000}"/>
    <cellStyle name="annee semestre 4 2 2 3 2 3 3 2 2 3 2 2 2 3 2 2 2 2 2 2 3" xfId="31186" xr:uid="{00000000-0005-0000-0000-0000AE7A0000}"/>
    <cellStyle name="annee semestre 4 2 2 3 2 3 3 2 2 3 2 2 2 3 2 2 2 2 2 3" xfId="28075" xr:uid="{00000000-0005-0000-0000-0000AF7A0000}"/>
    <cellStyle name="annee semestre 4 2 2 3 2 3 3 2 2 3 2 2 2 3 2 2 2 2 3" xfId="17943" xr:uid="{00000000-0005-0000-0000-0000B07A0000}"/>
    <cellStyle name="annee semestre 4 2 2 3 2 3 3 2 2 3 2 2 2 3 2 2 2 2 3 2" xfId="10097" xr:uid="{00000000-0005-0000-0000-0000B17A0000}"/>
    <cellStyle name="annee semestre 4 2 2 3 2 3 3 2 2 3 2 2 2 3 2 2 2 2 3 2 2" xfId="36258" xr:uid="{00000000-0005-0000-0000-0000B27A0000}"/>
    <cellStyle name="annee semestre 4 2 2 3 2 3 3 2 2 3 2 2 2 3 2 2 2 2 3 3" xfId="27597" xr:uid="{00000000-0005-0000-0000-0000B37A0000}"/>
    <cellStyle name="annee semestre 4 2 2 3 2 3 3 2 2 3 2 2 2 3 2 2 2 2 4" xfId="28866" xr:uid="{00000000-0005-0000-0000-0000B47A0000}"/>
    <cellStyle name="annee semestre 4 2 2 3 2 3 3 2 2 3 2 2 2 3 2 2 2 3" xfId="10506" xr:uid="{00000000-0005-0000-0000-0000B57A0000}"/>
    <cellStyle name="annee semestre 4 2 2 3 2 3 3 2 2 3 2 2 2 3 2 2 2 3 2" xfId="12334" xr:uid="{00000000-0005-0000-0000-0000B67A0000}"/>
    <cellStyle name="annee semestre 4 2 2 3 2 3 3 2 2 3 2 2 2 3 2 2 2 3 2 2" xfId="14510" xr:uid="{00000000-0005-0000-0000-0000B77A0000}"/>
    <cellStyle name="annee semestre 4 2 2 3 2 3 3 2 2 3 2 2 2 3 2 2 2 3 2 2 2" xfId="9514" xr:uid="{00000000-0005-0000-0000-0000B87A0000}"/>
    <cellStyle name="annee semestre 4 2 2 3 2 3 3 2 2 3 2 2 2 3 2 2 2 3 2 2 2 2" xfId="32836" xr:uid="{00000000-0005-0000-0000-0000B97A0000}"/>
    <cellStyle name="annee semestre 4 2 2 3 2 3 3 2 2 3 2 2 2 3 2 2 2 3 2 2 3" xfId="23858" xr:uid="{00000000-0005-0000-0000-0000BA7A0000}"/>
    <cellStyle name="annee semestre 4 2 2 3 2 3 3 2 2 3 2 2 2 3 2 2 2 3 2 3" xfId="29899" xr:uid="{00000000-0005-0000-0000-0000BB7A0000}"/>
    <cellStyle name="annee semestre 4 2 2 3 2 3 3 2 2 3 2 2 2 3 2 2 2 3 3" xfId="17771" xr:uid="{00000000-0005-0000-0000-0000BC7A0000}"/>
    <cellStyle name="annee semestre 4 2 2 3 2 3 3 2 2 3 2 2 2 3 2 2 2 3 3 2" xfId="12820" xr:uid="{00000000-0005-0000-0000-0000BD7A0000}"/>
    <cellStyle name="annee semestre 4 2 2 3 2 3 3 2 2 3 2 2 2 3 2 2 2 3 3 2 2" xfId="36086" xr:uid="{00000000-0005-0000-0000-0000BE7A0000}"/>
    <cellStyle name="annee semestre 4 2 2 3 2 3 3 2 2 3 2 2 2 3 2 2 2 3 3 3" xfId="28185" xr:uid="{00000000-0005-0000-0000-0000BF7A0000}"/>
    <cellStyle name="annee semestre 4 2 2 3 2 3 3 2 2 3 2 2 2 3 2 2 2 3 4" xfId="26767" xr:uid="{00000000-0005-0000-0000-0000C07A0000}"/>
    <cellStyle name="annee semestre 4 2 2 3 2 3 3 2 2 3 2 2 2 3 2 2 3" xfId="16040" xr:uid="{00000000-0005-0000-0000-0000C17A0000}"/>
    <cellStyle name="annee semestre 4 2 2 3 2 3 3 2 2 3 2 2 2 3 2 2 3 2" xfId="8147" xr:uid="{00000000-0005-0000-0000-0000C27A0000}"/>
    <cellStyle name="annee semestre 4 2 2 3 2 3 3 2 2 3 2 2 2 3 2 2 3 2 2" xfId="34356" xr:uid="{00000000-0005-0000-0000-0000C37A0000}"/>
    <cellStyle name="annee semestre 4 2 2 3 2 3 3 2 2 3 2 2 2 3 2 2 3 3" xfId="30056" xr:uid="{00000000-0005-0000-0000-0000C47A0000}"/>
    <cellStyle name="annee semestre 4 2 2 3 2 3 3 2 2 3 2 2 2 3 2 2 4" xfId="21512" xr:uid="{00000000-0005-0000-0000-0000C57A0000}"/>
    <cellStyle name="annee semestre 4 2 2 3 2 3 3 2 2 3 2 2 2 3 3" xfId="18334" xr:uid="{00000000-0005-0000-0000-0000C67A0000}"/>
    <cellStyle name="annee semestre 4 2 2 3 2 3 3 2 2 3 2 2 2 3 3 2" xfId="19070" xr:uid="{00000000-0005-0000-0000-0000C77A0000}"/>
    <cellStyle name="annee semestre 4 2 2 3 2 3 3 2 2 3 2 2 2 3 3 2 2" xfId="36649" xr:uid="{00000000-0005-0000-0000-0000C87A0000}"/>
    <cellStyle name="annee semestre 4 2 2 3 2 3 3 2 2 3 2 2 2 3 3 3" xfId="23625" xr:uid="{00000000-0005-0000-0000-0000C97A0000}"/>
    <cellStyle name="annee semestre 4 2 2 3 2 3 3 2 2 3 2 2 2 3 4" xfId="24687" xr:uid="{00000000-0005-0000-0000-0000CA7A0000}"/>
    <cellStyle name="annee semestre 4 2 2 3 2 3 3 2 2 3 2 3" xfId="2592" xr:uid="{00000000-0005-0000-0000-0000CB7A0000}"/>
    <cellStyle name="annee semestre 4 2 2 3 2 3 3 2 2 3 2 3 2" xfId="2158" xr:uid="{00000000-0005-0000-0000-0000CC7A0000}"/>
    <cellStyle name="annee semestre 4 2 2 3 2 3 3 2 2 3 2 3 2 2" xfId="4239" xr:uid="{00000000-0005-0000-0000-0000CD7A0000}"/>
    <cellStyle name="annee semestre 4 2 2 3 2 3 3 2 2 3 2 3 2 2 2" xfId="4713" xr:uid="{00000000-0005-0000-0000-0000CE7A0000}"/>
    <cellStyle name="annee semestre 4 2 2 3 2 3 3 2 2 3 2 3 2 2 2 2" xfId="4789" xr:uid="{00000000-0005-0000-0000-0000CF7A0000}"/>
    <cellStyle name="annee semestre 4 2 2 3 2 3 3 2 2 3 2 3 2 2 2 2 2" xfId="6561" xr:uid="{00000000-0005-0000-0000-0000D07A0000}"/>
    <cellStyle name="annee semestre 4 2 2 3 2 3 3 2 2 3 2 3 2 2 2 2 2 2" xfId="5595" xr:uid="{00000000-0005-0000-0000-0000D17A0000}"/>
    <cellStyle name="annee semestre 4 2 2 3 2 3 3 2 2 3 2 3 2 2 2 2 2 2 2" xfId="7572" xr:uid="{00000000-0005-0000-0000-0000D27A0000}"/>
    <cellStyle name="annee semestre 4 2 2 3 2 3 3 2 2 3 2 3 2 2 2 2 2 2 2 2" xfId="13753" xr:uid="{00000000-0005-0000-0000-0000D37A0000}"/>
    <cellStyle name="annee semestre 4 2 2 3 2 3 3 2 2 3 2 3 2 2 2 2 2 2 2 2 2" xfId="12779" xr:uid="{00000000-0005-0000-0000-0000D47A0000}"/>
    <cellStyle name="annee semestre 4 2 2 3 2 3 3 2 2 3 2 3 2 2 2 2 2 2 2 2 2 2" xfId="32079" xr:uid="{00000000-0005-0000-0000-0000D57A0000}"/>
    <cellStyle name="annee semestre 4 2 2 3 2 3 3 2 2 3 2 3 2 2 2 2 2 2 2 2 3" xfId="22972" xr:uid="{00000000-0005-0000-0000-0000D67A0000}"/>
    <cellStyle name="annee semestre 4 2 2 3 2 3 3 2 2 3 2 3 2 2 2 2 2 2 2 3" xfId="30582" xr:uid="{00000000-0005-0000-0000-0000D77A0000}"/>
    <cellStyle name="annee semestre 4 2 2 3 2 3 3 2 2 3 2 3 2 2 2 2 2 2 3" xfId="15180" xr:uid="{00000000-0005-0000-0000-0000D87A0000}"/>
    <cellStyle name="annee semestre 4 2 2 3 2 3 3 2 2 3 2 3 2 2 2 2 2 2 3 2" xfId="12828" xr:uid="{00000000-0005-0000-0000-0000D97A0000}"/>
    <cellStyle name="annee semestre 4 2 2 3 2 3 3 2 2 3 2 3 2 2 2 2 2 2 3 2 2" xfId="33499" xr:uid="{00000000-0005-0000-0000-0000DA7A0000}"/>
    <cellStyle name="annee semestre 4 2 2 3 2 3 3 2 2 3 2 3 2 2 2 2 2 2 3 3" xfId="27364" xr:uid="{00000000-0005-0000-0000-0000DB7A0000}"/>
    <cellStyle name="annee semestre 4 2 2 3 2 3 3 2 2 3 2 3 2 2 2 2 2 2 4" xfId="21825" xr:uid="{00000000-0005-0000-0000-0000DC7A0000}"/>
    <cellStyle name="annee semestre 4 2 2 3 2 3 3 2 2 3 2 3 2 2 2 2 2 3" xfId="10719" xr:uid="{00000000-0005-0000-0000-0000DD7A0000}"/>
    <cellStyle name="annee semestre 4 2 2 3 2 3 3 2 2 3 2 3 2 2 2 2 2 3 2" xfId="12103" xr:uid="{00000000-0005-0000-0000-0000DE7A0000}"/>
    <cellStyle name="annee semestre 4 2 2 3 2 3 3 2 2 3 2 3 2 2 2 2 2 3 2 2" xfId="14405" xr:uid="{00000000-0005-0000-0000-0000DF7A0000}"/>
    <cellStyle name="annee semestre 4 2 2 3 2 3 3 2 2 3 2 3 2 2 2 2 2 3 2 2 2" xfId="10401" xr:uid="{00000000-0005-0000-0000-0000E07A0000}"/>
    <cellStyle name="annee semestre 4 2 2 3 2 3 3 2 2 3 2 3 2 2 2 2 2 3 2 2 2 2" xfId="32731" xr:uid="{00000000-0005-0000-0000-0000E17A0000}"/>
    <cellStyle name="annee semestre 4 2 2 3 2 3 3 2 2 3 2 3 2 2 2 2 2 3 2 2 3" xfId="23212" xr:uid="{00000000-0005-0000-0000-0000E27A0000}"/>
    <cellStyle name="annee semestre 4 2 2 3 2 3 3 2 2 3 2 3 2 2 2 2 2 3 2 3" xfId="20751" xr:uid="{00000000-0005-0000-0000-0000E37A0000}"/>
    <cellStyle name="annee semestre 4 2 2 3 2 3 3 2 2 3 2 3 2 2 2 2 2 3 3" xfId="15920" xr:uid="{00000000-0005-0000-0000-0000E47A0000}"/>
    <cellStyle name="annee semestre 4 2 2 3 2 3 3 2 2 3 2 3 2 2 2 2 2 3 3 2" xfId="8378" xr:uid="{00000000-0005-0000-0000-0000E57A0000}"/>
    <cellStyle name="annee semestre 4 2 2 3 2 3 3 2 2 3 2 3 2 2 2 2 2 3 3 2 2" xfId="34236" xr:uid="{00000000-0005-0000-0000-0000E67A0000}"/>
    <cellStyle name="annee semestre 4 2 2 3 2 3 3 2 2 3 2 3 2 2 2 2 2 3 3 3" xfId="27138" xr:uid="{00000000-0005-0000-0000-0000E77A0000}"/>
    <cellStyle name="annee semestre 4 2 2 3 2 3 3 2 2 3 2 3 2 2 2 2 2 3 4" xfId="24457" xr:uid="{00000000-0005-0000-0000-0000E87A0000}"/>
    <cellStyle name="annee semestre 4 2 2 3 2 3 3 2 2 3 2 3 2 2 2 2 3" xfId="17217" xr:uid="{00000000-0005-0000-0000-0000E97A0000}"/>
    <cellStyle name="annee semestre 4 2 2 3 2 3 3 2 2 3 2 3 2 2 2 2 3 2" xfId="19626" xr:uid="{00000000-0005-0000-0000-0000EA7A0000}"/>
    <cellStyle name="annee semestre 4 2 2 3 2 3 3 2 2 3 2 3 2 2 2 2 3 2 2" xfId="35532" xr:uid="{00000000-0005-0000-0000-0000EB7A0000}"/>
    <cellStyle name="annee semestre 4 2 2 3 2 3 3 2 2 3 2 3 2 2 2 2 3 3" xfId="25811" xr:uid="{00000000-0005-0000-0000-0000EC7A0000}"/>
    <cellStyle name="annee semestre 4 2 2 3 2 3 3 2 2 3 2 3 2 2 2 2 4" xfId="23915" xr:uid="{00000000-0005-0000-0000-0000ED7A0000}"/>
    <cellStyle name="annee semestre 4 2 2 3 2 3 3 2 2 3 2 3 2 2 3" xfId="17355" xr:uid="{00000000-0005-0000-0000-0000EE7A0000}"/>
    <cellStyle name="annee semestre 4 2 2 3 2 3 3 2 2 3 2 3 2 2 3 2" xfId="11440" xr:uid="{00000000-0005-0000-0000-0000EF7A0000}"/>
    <cellStyle name="annee semestre 4 2 2 3 2 3 3 2 2 3 2 3 2 2 3 2 2" xfId="35670" xr:uid="{00000000-0005-0000-0000-0000F07A0000}"/>
    <cellStyle name="annee semestre 4 2 2 3 2 3 3 2 2 3 2 3 2 2 3 3" xfId="29663" xr:uid="{00000000-0005-0000-0000-0000F17A0000}"/>
    <cellStyle name="annee semestre 4 2 2 3 2 3 3 2 2 3 2 3 2 2 4" xfId="21144" xr:uid="{00000000-0005-0000-0000-0000F27A0000}"/>
    <cellStyle name="annee semestre 4 2 2 3 2 3 3 2 2 3 2 3 3" xfId="3281" xr:uid="{00000000-0005-0000-0000-0000F37A0000}"/>
    <cellStyle name="annee semestre 4 2 2 3 2 3 3 2 2 3 2 3 3 2" xfId="3767" xr:uid="{00000000-0005-0000-0000-0000F47A0000}"/>
    <cellStyle name="annee semestre 4 2 2 3 2 3 3 2 2 3 2 3 3 2 2" xfId="5208" xr:uid="{00000000-0005-0000-0000-0000F57A0000}"/>
    <cellStyle name="annee semestre 4 2 2 3 2 3 3 2 2 3 2 3 3 2 2 2" xfId="6632" xr:uid="{00000000-0005-0000-0000-0000F67A0000}"/>
    <cellStyle name="annee semestre 4 2 2 3 2 3 3 2 2 3 2 3 3 2 2 2 2" xfId="6062" xr:uid="{00000000-0005-0000-0000-0000F77A0000}"/>
    <cellStyle name="annee semestre 4 2 2 3 2 3 3 2 2 3 2 3 3 2 2 2 2 2" xfId="7643" xr:uid="{00000000-0005-0000-0000-0000F87A0000}"/>
    <cellStyle name="annee semestre 4 2 2 3 2 3 3 2 2 3 2 3 3 2 2 2 2 2 2" xfId="13789" xr:uid="{00000000-0005-0000-0000-0000F97A0000}"/>
    <cellStyle name="annee semestre 4 2 2 3 2 3 3 2 2 3 2 3 3 2 2 2 2 2 2 2" xfId="18697" xr:uid="{00000000-0005-0000-0000-0000FA7A0000}"/>
    <cellStyle name="annee semestre 4 2 2 3 2 3 3 2 2 3 2 3 3 2 2 2 2 2 2 2 2" xfId="32115" xr:uid="{00000000-0005-0000-0000-0000FB7A0000}"/>
    <cellStyle name="annee semestre 4 2 2 3 2 3 3 2 2 3 2 3 3 2 2 2 2 2 2 3" xfId="25284" xr:uid="{00000000-0005-0000-0000-0000FC7A0000}"/>
    <cellStyle name="annee semestre 4 2 2 3 2 3 3 2 2 3 2 3 3 2 2 2 2 2 3" xfId="25834" xr:uid="{00000000-0005-0000-0000-0000FD7A0000}"/>
    <cellStyle name="annee semestre 4 2 2 3 2 3 3 2 2 3 2 3 3 2 2 2 2 3" xfId="16616" xr:uid="{00000000-0005-0000-0000-0000FE7A0000}"/>
    <cellStyle name="annee semestre 4 2 2 3 2 3 3 2 2 3 2 3 3 2 2 2 2 3 2" xfId="19426" xr:uid="{00000000-0005-0000-0000-0000FF7A0000}"/>
    <cellStyle name="annee semestre 4 2 2 3 2 3 3 2 2 3 2 3 3 2 2 2 2 3 2 2" xfId="34931" xr:uid="{00000000-0005-0000-0000-0000007B0000}"/>
    <cellStyle name="annee semestre 4 2 2 3 2 3 3 2 2 3 2 3 3 2 2 2 2 3 3" xfId="23108" xr:uid="{00000000-0005-0000-0000-0000017B0000}"/>
    <cellStyle name="annee semestre 4 2 2 3 2 3 3 2 2 3 2 3 3 2 2 2 2 4" xfId="27284" xr:uid="{00000000-0005-0000-0000-0000027B0000}"/>
    <cellStyle name="annee semestre 4 2 2 3 2 3 3 2 2 3 2 3 3 2 2 2 3" xfId="10790" xr:uid="{00000000-0005-0000-0000-0000037B0000}"/>
    <cellStyle name="annee semestre 4 2 2 3 2 3 3 2 2 3 2 3 3 2 2 2 3 2" xfId="12402" xr:uid="{00000000-0005-0000-0000-0000047B0000}"/>
    <cellStyle name="annee semestre 4 2 2 3 2 3 3 2 2 3 2 3 3 2 2 2 3 2 2" xfId="14578" xr:uid="{00000000-0005-0000-0000-0000057B0000}"/>
    <cellStyle name="annee semestre 4 2 2 3 2 3 3 2 2 3 2 3 3 2 2 2 3 2 2 2" xfId="19960" xr:uid="{00000000-0005-0000-0000-0000067B0000}"/>
    <cellStyle name="annee semestre 4 2 2 3 2 3 3 2 2 3 2 3 3 2 2 2 3 2 2 2 2" xfId="32904" xr:uid="{00000000-0005-0000-0000-0000077B0000}"/>
    <cellStyle name="annee semestre 4 2 2 3 2 3 3 2 2 3 2 3 3 2 2 2 3 2 2 3" xfId="30689" xr:uid="{00000000-0005-0000-0000-0000087B0000}"/>
    <cellStyle name="annee semestre 4 2 2 3 2 3 3 2 2 3 2 3 3 2 2 2 3 2 3" xfId="24349" xr:uid="{00000000-0005-0000-0000-0000097B0000}"/>
    <cellStyle name="annee semestre 4 2 2 3 2 3 3 2 2 3 2 3 3 2 2 2 3 3" xfId="14895" xr:uid="{00000000-0005-0000-0000-00000A7B0000}"/>
    <cellStyle name="annee semestre 4 2 2 3 2 3 3 2 2 3 2 3 3 2 2 2 3 3 2" xfId="19124" xr:uid="{00000000-0005-0000-0000-00000B7B0000}"/>
    <cellStyle name="annee semestre 4 2 2 3 2 3 3 2 2 3 2 3 3 2 2 2 3 3 2 2" xfId="33217" xr:uid="{00000000-0005-0000-0000-00000C7B0000}"/>
    <cellStyle name="annee semestre 4 2 2 3 2 3 3 2 2 3 2 3 3 2 2 2 3 3 3" xfId="31487" xr:uid="{00000000-0005-0000-0000-00000D7B0000}"/>
    <cellStyle name="annee semestre 4 2 2 3 2 3 3 2 2 3 2 3 3 2 2 2 3 4" xfId="24766" xr:uid="{00000000-0005-0000-0000-00000E7B0000}"/>
    <cellStyle name="annee semestre 4 2 2 3 2 3 3 2 2 3 2 3 3 2 2 3" xfId="18525" xr:uid="{00000000-0005-0000-0000-00000F7B0000}"/>
    <cellStyle name="annee semestre 4 2 2 3 2 3 3 2 2 3 2 3 3 2 2 3 2" xfId="8242" xr:uid="{00000000-0005-0000-0000-0000107B0000}"/>
    <cellStyle name="annee semestre 4 2 2 3 2 3 3 2 2 3 2 3 3 2 2 3 2 2" xfId="36840" xr:uid="{00000000-0005-0000-0000-0000117B0000}"/>
    <cellStyle name="annee semestre 4 2 2 3 2 3 3 2 2 3 2 3 3 2 2 3 3" xfId="24609" xr:uid="{00000000-0005-0000-0000-0000127B0000}"/>
    <cellStyle name="annee semestre 4 2 2 3 2 3 3 2 2 3 2 3 3 2 2 4" xfId="26318" xr:uid="{00000000-0005-0000-0000-0000137B0000}"/>
    <cellStyle name="annee semestre 4 2 2 3 2 3 3 2 2 3 2 3 3 3" xfId="16617" xr:uid="{00000000-0005-0000-0000-0000147B0000}"/>
    <cellStyle name="annee semestre 4 2 2 3 2 3 3 2 2 3 2 3 3 3 2" xfId="11342" xr:uid="{00000000-0005-0000-0000-0000157B0000}"/>
    <cellStyle name="annee semestre 4 2 2 3 2 3 3 2 2 3 2 3 3 3 2 2" xfId="34932" xr:uid="{00000000-0005-0000-0000-0000167B0000}"/>
    <cellStyle name="annee semestre 4 2 2 3 2 3 3 2 2 3 2 3 3 3 3" xfId="21402" xr:uid="{00000000-0005-0000-0000-0000177B0000}"/>
    <cellStyle name="annee semestre 4 2 2 3 2 3 3 2 2 3 2 3 3 4" xfId="20852" xr:uid="{00000000-0005-0000-0000-0000187B0000}"/>
    <cellStyle name="annee semestre 4 2 2 3 2 3 3 2 2 3 2 4" xfId="15783" xr:uid="{00000000-0005-0000-0000-0000197B0000}"/>
    <cellStyle name="annee semestre 4 2 2 3 2 3 3 2 2 3 2 4 2" xfId="20183" xr:uid="{00000000-0005-0000-0000-00001A7B0000}"/>
    <cellStyle name="annee semestre 4 2 2 3 2 3 3 2 2 3 2 4 2 2" xfId="34099" xr:uid="{00000000-0005-0000-0000-00001B7B0000}"/>
    <cellStyle name="annee semestre 4 2 2 3 2 3 3 2 2 3 2 4 3" xfId="24895" xr:uid="{00000000-0005-0000-0000-00001C7B0000}"/>
    <cellStyle name="annee semestre 4 2 2 3 2 3 3 2 2 3 2 5" xfId="28489" xr:uid="{00000000-0005-0000-0000-00001D7B0000}"/>
    <cellStyle name="annee semestre 4 2 2 3 2 3 3 2 2 4" xfId="15253" xr:uid="{00000000-0005-0000-0000-00001E7B0000}"/>
    <cellStyle name="annee semestre 4 2 2 3 2 3 3 2 2 4 2" xfId="12682" xr:uid="{00000000-0005-0000-0000-00001F7B0000}"/>
    <cellStyle name="annee semestre 4 2 2 3 2 3 3 2 2 4 2 2" xfId="33572" xr:uid="{00000000-0005-0000-0000-0000207B0000}"/>
    <cellStyle name="annee semestre 4 2 2 3 2 3 3 2 2 4 3" xfId="22850" xr:uid="{00000000-0005-0000-0000-0000217B0000}"/>
    <cellStyle name="annee semestre 4 2 2 3 2 3 3 2 2 5" xfId="26320" xr:uid="{00000000-0005-0000-0000-0000227B0000}"/>
    <cellStyle name="annee semestre 4 2 2 3 2 3 3 3" xfId="16174" xr:uid="{00000000-0005-0000-0000-0000237B0000}"/>
    <cellStyle name="annee semestre 4 2 2 3 2 3 3 3 2" xfId="19089" xr:uid="{00000000-0005-0000-0000-0000247B0000}"/>
    <cellStyle name="annee semestre 4 2 2 3 2 3 3 3 2 2" xfId="34489" xr:uid="{00000000-0005-0000-0000-0000257B0000}"/>
    <cellStyle name="annee semestre 4 2 2 3 2 3 3 3 3" xfId="30037" xr:uid="{00000000-0005-0000-0000-0000267B0000}"/>
    <cellStyle name="annee semestre 4 2 2 3 2 3 3 4" xfId="23870" xr:uid="{00000000-0005-0000-0000-0000277B0000}"/>
    <cellStyle name="annee semestre 4 2 2 3 2 4" xfId="737" xr:uid="{00000000-0005-0000-0000-0000287B0000}"/>
    <cellStyle name="annee semestre 4 2 2 3 2 4 2" xfId="602" xr:uid="{00000000-0005-0000-0000-0000297B0000}"/>
    <cellStyle name="annee semestre 4 2 2 3 2 4 2 2" xfId="889" xr:uid="{00000000-0005-0000-0000-00002A7B0000}"/>
    <cellStyle name="annee semestre 4 2 2 3 2 4 2 2 2" xfId="916" xr:uid="{00000000-0005-0000-0000-00002B7B0000}"/>
    <cellStyle name="annee semestre 4 2 2 3 2 4 2 2 2 2" xfId="1572" xr:uid="{00000000-0005-0000-0000-00002C7B0000}"/>
    <cellStyle name="annee semestre 4 2 2 3 2 4 2 2 2 2 2" xfId="1199" xr:uid="{00000000-0005-0000-0000-00002D7B0000}"/>
    <cellStyle name="annee semestre 4 2 2 3 2 4 2 2 2 2 2 2" xfId="1615" xr:uid="{00000000-0005-0000-0000-00002E7B0000}"/>
    <cellStyle name="annee semestre 4 2 2 3 2 4 2 2 2 2 2 2 2" xfId="1893" xr:uid="{00000000-0005-0000-0000-00002F7B0000}"/>
    <cellStyle name="annee semestre 4 2 2 3 2 4 2 2 2 2 2 2 2 2" xfId="2392" xr:uid="{00000000-0005-0000-0000-0000307B0000}"/>
    <cellStyle name="annee semestre 4 2 2 3 2 4 2 2 2 2 2 2 2 2 2" xfId="2783" xr:uid="{00000000-0005-0000-0000-0000317B0000}"/>
    <cellStyle name="annee semestre 4 2 2 3 2 4 2 2 2 2 2 2 2 2 2 2" xfId="4082" xr:uid="{00000000-0005-0000-0000-0000327B0000}"/>
    <cellStyle name="annee semestre 4 2 2 3 2 4 2 2 2 2 2 2 2 2 2 2 2" xfId="4556" xr:uid="{00000000-0005-0000-0000-0000337B0000}"/>
    <cellStyle name="annee semestre 4 2 2 3 2 4 2 2 2 2 2 2 2 2 2 2 2 2" xfId="5245" xr:uid="{00000000-0005-0000-0000-0000347B0000}"/>
    <cellStyle name="annee semestre 4 2 2 3 2 4 2 2 2 2 2 2 2 2 2 2 2 2 2" xfId="6594" xr:uid="{00000000-0005-0000-0000-0000357B0000}"/>
    <cellStyle name="annee semestre 4 2 2 3 2 4 2 2 2 2 2 2 2 2 2 2 2 2 2 2" xfId="6158" xr:uid="{00000000-0005-0000-0000-0000367B0000}"/>
    <cellStyle name="annee semestre 4 2 2 3 2 4 2 2 2 2 2 2 2 2 2 2 2 2 2 2 2" xfId="7605" xr:uid="{00000000-0005-0000-0000-0000377B0000}"/>
    <cellStyle name="annee semestre 4 2 2 3 2 4 2 2 2 2 2 2 2 2 2 2 2 2 2 2 2 2" xfId="14418" xr:uid="{00000000-0005-0000-0000-0000387B0000}"/>
    <cellStyle name="annee semestre 4 2 2 3 2 4 2 2 2 2 2 2 2 2 2 2 2 2 2 2 2 2 2" xfId="9581" xr:uid="{00000000-0005-0000-0000-0000397B0000}"/>
    <cellStyle name="annee semestre 4 2 2 3 2 4 2 2 2 2 2 2 2 2 2 2 2 2 2 2 2 2 2 2" xfId="32744" xr:uid="{00000000-0005-0000-0000-00003A7B0000}"/>
    <cellStyle name="annee semestre 4 2 2 3 2 4 2 2 2 2 2 2 2 2 2 2 2 2 2 2 2 2 3" xfId="22946" xr:uid="{00000000-0005-0000-0000-00003B7B0000}"/>
    <cellStyle name="annee semestre 4 2 2 3 2 4 2 2 2 2 2 2 2 2 2 2 2 2 2 2 2 3" xfId="28571" xr:uid="{00000000-0005-0000-0000-00003C7B0000}"/>
    <cellStyle name="annee semestre 4 2 2 3 2 4 2 2 2 2 2 2 2 2 2 2 2 2 2 2 3" xfId="16842" xr:uid="{00000000-0005-0000-0000-00003D7B0000}"/>
    <cellStyle name="annee semestre 4 2 2 3 2 4 2 2 2 2 2 2 2 2 2 2 2 2 2 2 3 2" xfId="8480" xr:uid="{00000000-0005-0000-0000-00003E7B0000}"/>
    <cellStyle name="annee semestre 4 2 2 3 2 4 2 2 2 2 2 2 2 2 2 2 2 2 2 2 3 2 2" xfId="35157" xr:uid="{00000000-0005-0000-0000-00003F7B0000}"/>
    <cellStyle name="annee semestre 4 2 2 3 2 4 2 2 2 2 2 2 2 2 2 2 2 2 2 2 3 3" xfId="29945" xr:uid="{00000000-0005-0000-0000-0000407B0000}"/>
    <cellStyle name="annee semestre 4 2 2 3 2 4 2 2 2 2 2 2 2 2 2 2 2 2 2 2 4" xfId="27297" xr:uid="{00000000-0005-0000-0000-0000417B0000}"/>
    <cellStyle name="annee semestre 4 2 2 3 2 4 2 2 2 2 2 2 2 2 2 2 2 2 2 3" xfId="10752" xr:uid="{00000000-0005-0000-0000-0000427B0000}"/>
    <cellStyle name="annee semestre 4 2 2 3 2 4 2 2 2 2 2 2 2 2 2 2 2 2 2 3 2" xfId="11856" xr:uid="{00000000-0005-0000-0000-0000437B0000}"/>
    <cellStyle name="annee semestre 4 2 2 3 2 4 2 2 2 2 2 2 2 2 2 2 2 2 2 3 2 2" xfId="14344" xr:uid="{00000000-0005-0000-0000-0000447B0000}"/>
    <cellStyle name="annee semestre 4 2 2 3 2 4 2 2 2 2 2 2 2 2 2 2 2 2 2 3 2 2 2" xfId="9853" xr:uid="{00000000-0005-0000-0000-0000457B0000}"/>
    <cellStyle name="annee semestre 4 2 2 3 2 4 2 2 2 2 2 2 2 2 2 2 2 2 2 3 2 2 2 2" xfId="32670" xr:uid="{00000000-0005-0000-0000-0000467B0000}"/>
    <cellStyle name="annee semestre 4 2 2 3 2 4 2 2 2 2 2 2 2 2 2 2 2 2 2 3 2 2 3" xfId="27125" xr:uid="{00000000-0005-0000-0000-0000477B0000}"/>
    <cellStyle name="annee semestre 4 2 2 3 2 4 2 2 2 2 2 2 2 2 2 2 2 2 2 3 2 3" xfId="28798" xr:uid="{00000000-0005-0000-0000-0000487B0000}"/>
    <cellStyle name="annee semestre 4 2 2 3 2 4 2 2 2 2 2 2 2 2 2 2 2 2 2 3 3" xfId="18199" xr:uid="{00000000-0005-0000-0000-0000497B0000}"/>
    <cellStyle name="annee semestre 4 2 2 3 2 4 2 2 2 2 2 2 2 2 2 2 2 2 2 3 3 2" xfId="8566" xr:uid="{00000000-0005-0000-0000-00004A7B0000}"/>
    <cellStyle name="annee semestre 4 2 2 3 2 4 2 2 2 2 2 2 2 2 2 2 2 2 2 3 3 2 2" xfId="36514" xr:uid="{00000000-0005-0000-0000-00004B7B0000}"/>
    <cellStyle name="annee semestre 4 2 2 3 2 4 2 2 2 2 2 2 2 2 2 2 2 2 2 3 3 3" xfId="27181" xr:uid="{00000000-0005-0000-0000-00004C7B0000}"/>
    <cellStyle name="annee semestre 4 2 2 3 2 4 2 2 2 2 2 2 2 2 2 2 2 2 2 3 4" xfId="24572" xr:uid="{00000000-0005-0000-0000-00004D7B0000}"/>
    <cellStyle name="annee semestre 4 2 2 3 2 4 2 2 2 2 2 2 2 2 2 2 2 2 3" xfId="16818" xr:uid="{00000000-0005-0000-0000-00004E7B0000}"/>
    <cellStyle name="annee semestre 4 2 2 3 2 4 2 2 2 2 2 2 2 2 2 2 2 2 3 2" xfId="20494" xr:uid="{00000000-0005-0000-0000-00004F7B0000}"/>
    <cellStyle name="annee semestre 4 2 2 3 2 4 2 2 2 2 2 2 2 2 2 2 2 2 3 2 2" xfId="35133" xr:uid="{00000000-0005-0000-0000-0000507B0000}"/>
    <cellStyle name="annee semestre 4 2 2 3 2 4 2 2 2 2 2 2 2 2 2 2 2 2 3 3" xfId="26866" xr:uid="{00000000-0005-0000-0000-0000517B0000}"/>
    <cellStyle name="annee semestre 4 2 2 3 2 4 2 2 2 2 2 2 2 2 2 2 2 2 4" xfId="27187" xr:uid="{00000000-0005-0000-0000-0000527B0000}"/>
    <cellStyle name="annee semestre 4 2 2 3 2 4 2 2 2 2 2 2 2 2 2 2 3" xfId="15527" xr:uid="{00000000-0005-0000-0000-0000537B0000}"/>
    <cellStyle name="annee semestre 4 2 2 3 2 4 2 2 2 2 2 2 2 2 2 2 3 2" xfId="12982" xr:uid="{00000000-0005-0000-0000-0000547B0000}"/>
    <cellStyle name="annee semestre 4 2 2 3 2 4 2 2 2 2 2 2 2 2 2 2 3 2 2" xfId="33846" xr:uid="{00000000-0005-0000-0000-0000557B0000}"/>
    <cellStyle name="annee semestre 4 2 2 3 2 4 2 2 2 2 2 2 2 2 2 2 3 3" xfId="23724" xr:uid="{00000000-0005-0000-0000-0000567B0000}"/>
    <cellStyle name="annee semestre 4 2 2 3 2 4 2 2 2 2 2 2 2 2 2 2 4" xfId="23503" xr:uid="{00000000-0005-0000-0000-0000577B0000}"/>
    <cellStyle name="annee semestre 4 2 2 3 2 4 2 2 2 2 2 2 2 2 3" xfId="3014" xr:uid="{00000000-0005-0000-0000-0000587B0000}"/>
    <cellStyle name="annee semestre 4 2 2 3 2 4 2 2 2 2 2 2 2 2 3 2" xfId="3960" xr:uid="{00000000-0005-0000-0000-0000597B0000}"/>
    <cellStyle name="annee semestre 4 2 2 3 2 4 2 2 2 2 2 2 2 2 3 2 2" xfId="5850" xr:uid="{00000000-0005-0000-0000-00005A7B0000}"/>
    <cellStyle name="annee semestre 4 2 2 3 2 4 2 2 2 2 2 2 2 2 3 2 2 2" xfId="6277" xr:uid="{00000000-0005-0000-0000-00005B7B0000}"/>
    <cellStyle name="annee semestre 4 2 2 3 2 4 2 2 2 2 2 2 2 2 3 2 2 2 2" xfId="6149" xr:uid="{00000000-0005-0000-0000-00005C7B0000}"/>
    <cellStyle name="annee semestre 4 2 2 3 2 4 2 2 2 2 2 2 2 2 3 2 2 2 2 2" xfId="7293" xr:uid="{00000000-0005-0000-0000-00005D7B0000}"/>
    <cellStyle name="annee semestre 4 2 2 3 2 4 2 2 2 2 2 2 2 2 3 2 2 2 2 2 2" xfId="14246" xr:uid="{00000000-0005-0000-0000-00005E7B0000}"/>
    <cellStyle name="annee semestre 4 2 2 3 2 4 2 2 2 2 2 2 2 2 3 2 2 2 2 2 2 2" xfId="8374" xr:uid="{00000000-0005-0000-0000-00005F7B0000}"/>
    <cellStyle name="annee semestre 4 2 2 3 2 4 2 2 2 2 2 2 2 2 3 2 2 2 2 2 2 2 2" xfId="32572" xr:uid="{00000000-0005-0000-0000-0000607B0000}"/>
    <cellStyle name="annee semestre 4 2 2 3 2 4 2 2 2 2 2 2 2 2 3 2 2 2 2 2 2 3" xfId="22354" xr:uid="{00000000-0005-0000-0000-0000617B0000}"/>
    <cellStyle name="annee semestre 4 2 2 3 2 4 2 2 2 2 2 2 2 2 3 2 2 2 2 2 3" xfId="24092" xr:uid="{00000000-0005-0000-0000-0000627B0000}"/>
    <cellStyle name="annee semestre 4 2 2 3 2 4 2 2 2 2 2 2 2 2 3 2 2 2 2 3" xfId="16104" xr:uid="{00000000-0005-0000-0000-0000637B0000}"/>
    <cellStyle name="annee semestre 4 2 2 3 2 4 2 2 2 2 2 2 2 2 3 2 2 2 2 3 2" xfId="19913" xr:uid="{00000000-0005-0000-0000-0000647B0000}"/>
    <cellStyle name="annee semestre 4 2 2 3 2 4 2 2 2 2 2 2 2 2 3 2 2 2 2 3 2 2" xfId="34419" xr:uid="{00000000-0005-0000-0000-0000657B0000}"/>
    <cellStyle name="annee semestre 4 2 2 3 2 4 2 2 2 2 2 2 2 2 3 2 2 2 2 3 3" xfId="24738" xr:uid="{00000000-0005-0000-0000-0000667B0000}"/>
    <cellStyle name="annee semestre 4 2 2 3 2 4 2 2 2 2 2 2 2 2 3 2 2 2 2 4" xfId="28744" xr:uid="{00000000-0005-0000-0000-0000677B0000}"/>
    <cellStyle name="annee semestre 4 2 2 3 2 4 2 2 2 2 2 2 2 2 3 2 2 2 3" xfId="10435" xr:uid="{00000000-0005-0000-0000-0000687B0000}"/>
    <cellStyle name="annee semestre 4 2 2 3 2 4 2 2 2 2 2 2 2 2 3 2 2 2 3 2" xfId="12282" xr:uid="{00000000-0005-0000-0000-0000697B0000}"/>
    <cellStyle name="annee semestre 4 2 2 3 2 4 2 2 2 2 2 2 2 2 3 2 2 2 3 2 2" xfId="14458" xr:uid="{00000000-0005-0000-0000-00006A7B0000}"/>
    <cellStyle name="annee semestre 4 2 2 3 2 4 2 2 2 2 2 2 2 2 3 2 2 2 3 2 2 2" xfId="19997" xr:uid="{00000000-0005-0000-0000-00006B7B0000}"/>
    <cellStyle name="annee semestre 4 2 2 3 2 4 2 2 2 2 2 2 2 2 3 2 2 2 3 2 2 2 2" xfId="32784" xr:uid="{00000000-0005-0000-0000-00006C7B0000}"/>
    <cellStyle name="annee semestre 4 2 2 3 2 4 2 2 2 2 2 2 2 2 3 2 2 2 3 2 2 3" xfId="23422" xr:uid="{00000000-0005-0000-0000-00006D7B0000}"/>
    <cellStyle name="annee semestre 4 2 2 3 2 4 2 2 2 2 2 2 2 2 3 2 2 2 3 2 3" xfId="24007" xr:uid="{00000000-0005-0000-0000-00006E7B0000}"/>
    <cellStyle name="annee semestre 4 2 2 3 2 4 2 2 2 2 2 2 2 2 3 2 2 2 3 3" xfId="16415" xr:uid="{00000000-0005-0000-0000-00006F7B0000}"/>
    <cellStyle name="annee semestre 4 2 2 3 2 4 2 2 2 2 2 2 2 2 3 2 2 2 3 3 2" xfId="20261" xr:uid="{00000000-0005-0000-0000-0000707B0000}"/>
    <cellStyle name="annee semestre 4 2 2 3 2 4 2 2 2 2 2 2 2 2 3 2 2 2 3 3 2 2" xfId="34730" xr:uid="{00000000-0005-0000-0000-0000717B0000}"/>
    <cellStyle name="annee semestre 4 2 2 3 2 4 2 2 2 2 2 2 2 2 3 2 2 2 3 3 3" xfId="26088" xr:uid="{00000000-0005-0000-0000-0000727B0000}"/>
    <cellStyle name="annee semestre 4 2 2 3 2 4 2 2 2 2 2 2 2 2 3 2 2 2 3 4" xfId="25957" xr:uid="{00000000-0005-0000-0000-0000737B0000}"/>
    <cellStyle name="annee semestre 4 2 2 3 2 4 2 2 2 2 2 2 2 2 3 2 2 3" xfId="17534" xr:uid="{00000000-0005-0000-0000-0000747B0000}"/>
    <cellStyle name="annee semestre 4 2 2 3 2 4 2 2 2 2 2 2 2 2 3 2 2 3 2" xfId="18798" xr:uid="{00000000-0005-0000-0000-0000757B0000}"/>
    <cellStyle name="annee semestre 4 2 2 3 2 4 2 2 2 2 2 2 2 2 3 2 2 3 2 2" xfId="35849" xr:uid="{00000000-0005-0000-0000-0000767B0000}"/>
    <cellStyle name="annee semestre 4 2 2 3 2 4 2 2 2 2 2 2 2 2 3 2 2 3 3" xfId="22777" xr:uid="{00000000-0005-0000-0000-0000777B0000}"/>
    <cellStyle name="annee semestre 4 2 2 3 2 4 2 2 2 2 2 2 2 2 3 2 2 4" xfId="21298" xr:uid="{00000000-0005-0000-0000-0000787B0000}"/>
    <cellStyle name="annee semestre 4 2 2 3 2 4 2 2 2 2 2 2 2 2 3 3" xfId="18521" xr:uid="{00000000-0005-0000-0000-0000797B0000}"/>
    <cellStyle name="annee semestre 4 2 2 3 2 4 2 2 2 2 2 2 2 2 3 3 2" xfId="11267" xr:uid="{00000000-0005-0000-0000-00007A7B0000}"/>
    <cellStyle name="annee semestre 4 2 2 3 2 4 2 2 2 2 2 2 2 2 3 3 2 2" xfId="36836" xr:uid="{00000000-0005-0000-0000-00007B7B0000}"/>
    <cellStyle name="annee semestre 4 2 2 3 2 4 2 2 2 2 2 2 2 2 3 3 3" xfId="23247" xr:uid="{00000000-0005-0000-0000-00007C7B0000}"/>
    <cellStyle name="annee semestre 4 2 2 3 2 4 2 2 2 2 2 2 2 2 3 4" xfId="27010" xr:uid="{00000000-0005-0000-0000-00007D7B0000}"/>
    <cellStyle name="annee semestre 4 2 2 3 2 4 2 2 2 2 2 2 3" xfId="2224" xr:uid="{00000000-0005-0000-0000-00007E7B0000}"/>
    <cellStyle name="annee semestre 4 2 2 3 2 4 2 2 2 2 2 2 3 2" xfId="2203" xr:uid="{00000000-0005-0000-0000-00007F7B0000}"/>
    <cellStyle name="annee semestre 4 2 2 3 2 4 2 2 2 2 2 2 3 2 2" xfId="4070" xr:uid="{00000000-0005-0000-0000-0000807B0000}"/>
    <cellStyle name="annee semestre 4 2 2 3 2 4 2 2 2 2 2 2 3 2 2 2" xfId="4544" xr:uid="{00000000-0005-0000-0000-0000817B0000}"/>
    <cellStyle name="annee semestre 4 2 2 3 2 4 2 2 2 2 2 2 3 2 2 2 2" xfId="5594" xr:uid="{00000000-0005-0000-0000-0000827B0000}"/>
    <cellStyle name="annee semestre 4 2 2 3 2 4 2 2 2 2 2 2 3 2 2 2 2 2" xfId="6391" xr:uid="{00000000-0005-0000-0000-0000837B0000}"/>
    <cellStyle name="annee semestre 4 2 2 3 2 4 2 2 2 2 2 2 3 2 2 2 2 2 2" xfId="5956" xr:uid="{00000000-0005-0000-0000-0000847B0000}"/>
    <cellStyle name="annee semestre 4 2 2 3 2 4 2 2 2 2 2 2 3 2 2 2 2 2 2 2" xfId="7402" xr:uid="{00000000-0005-0000-0000-0000857B0000}"/>
    <cellStyle name="annee semestre 4 2 2 3 2 4 2 2 2 2 2 2 3 2 2 2 2 2 2 2 2" xfId="13213" xr:uid="{00000000-0005-0000-0000-0000867B0000}"/>
    <cellStyle name="annee semestre 4 2 2 3 2 4 2 2 2 2 2 2 3 2 2 2 2 2 2 2 2 2" xfId="9369" xr:uid="{00000000-0005-0000-0000-0000877B0000}"/>
    <cellStyle name="annee semestre 4 2 2 3 2 4 2 2 2 2 2 2 3 2 2 2 2 2 2 2 2 2 2" xfId="31539" xr:uid="{00000000-0005-0000-0000-0000887B0000}"/>
    <cellStyle name="annee semestre 4 2 2 3 2 4 2 2 2 2 2 2 3 2 2 2 2 2 2 2 2 3" xfId="30532" xr:uid="{00000000-0005-0000-0000-0000897B0000}"/>
    <cellStyle name="annee semestre 4 2 2 3 2 4 2 2 2 2 2 2 3 2 2 2 2 2 2 2 3" xfId="29106" xr:uid="{00000000-0005-0000-0000-00008A7B0000}"/>
    <cellStyle name="annee semestre 4 2 2 3 2 4 2 2 2 2 2 2 3 2 2 2 2 2 2 3" xfId="16190" xr:uid="{00000000-0005-0000-0000-00008B7B0000}"/>
    <cellStyle name="annee semestre 4 2 2 3 2 4 2 2 2 2 2 2 3 2 2 2 2 2 2 3 2" xfId="12952" xr:uid="{00000000-0005-0000-0000-00008C7B0000}"/>
    <cellStyle name="annee semestre 4 2 2 3 2 4 2 2 2 2 2 2 3 2 2 2 2 2 2 3 2 2" xfId="34505" xr:uid="{00000000-0005-0000-0000-00008D7B0000}"/>
    <cellStyle name="annee semestre 4 2 2 3 2 4 2 2 2 2 2 2 3 2 2 2 2 2 2 3 3" xfId="25804" xr:uid="{00000000-0005-0000-0000-00008E7B0000}"/>
    <cellStyle name="annee semestre 4 2 2 3 2 4 2 2 2 2 2 2 3 2 2 2 2 2 2 4" xfId="24783" xr:uid="{00000000-0005-0000-0000-00008F7B0000}"/>
    <cellStyle name="annee semestre 4 2 2 3 2 4 2 2 2 2 2 2 3 2 2 2 2 2 3" xfId="10549" xr:uid="{00000000-0005-0000-0000-0000907B0000}"/>
    <cellStyle name="annee semestre 4 2 2 3 2 4 2 2 2 2 2 2 3 2 2 2 2 2 3 2" xfId="12389" xr:uid="{00000000-0005-0000-0000-0000917B0000}"/>
    <cellStyle name="annee semestre 4 2 2 3 2 4 2 2 2 2 2 2 3 2 2 2 2 2 3 2 2" xfId="14565" xr:uid="{00000000-0005-0000-0000-0000927B0000}"/>
    <cellStyle name="annee semestre 4 2 2 3 2 4 2 2 2 2 2 2 3 2 2 2 2 2 3 2 2 2" xfId="13166" xr:uid="{00000000-0005-0000-0000-0000937B0000}"/>
    <cellStyle name="annee semestre 4 2 2 3 2 4 2 2 2 2 2 2 3 2 2 2 2 2 3 2 2 2 2" xfId="32891" xr:uid="{00000000-0005-0000-0000-0000947B0000}"/>
    <cellStyle name="annee semestre 4 2 2 3 2 4 2 2 2 2 2 2 3 2 2 2 2 2 3 2 2 3" xfId="23398" xr:uid="{00000000-0005-0000-0000-0000957B0000}"/>
    <cellStyle name="annee semestre 4 2 2 3 2 4 2 2 2 2 2 2 3 2 2 2 2 2 3 2 3" xfId="29806" xr:uid="{00000000-0005-0000-0000-0000967B0000}"/>
    <cellStyle name="annee semestre 4 2 2 3 2 4 2 2 2 2 2 2 3 2 2 2 2 2 3 3" xfId="18026" xr:uid="{00000000-0005-0000-0000-0000977B0000}"/>
    <cellStyle name="annee semestre 4 2 2 3 2 4 2 2 2 2 2 2 3 2 2 2 2 2 3 3 2" xfId="8500" xr:uid="{00000000-0005-0000-0000-0000987B0000}"/>
    <cellStyle name="annee semestre 4 2 2 3 2 4 2 2 2 2 2 2 3 2 2 2 2 2 3 3 2 2" xfId="36341" xr:uid="{00000000-0005-0000-0000-0000997B0000}"/>
    <cellStyle name="annee semestre 4 2 2 3 2 4 2 2 2 2 2 2 3 2 2 2 2 2 3 3 3" xfId="30746" xr:uid="{00000000-0005-0000-0000-00009A7B0000}"/>
    <cellStyle name="annee semestre 4 2 2 3 2 4 2 2 2 2 2 2 3 2 2 2 2 2 3 4" xfId="24269" xr:uid="{00000000-0005-0000-0000-00009B7B0000}"/>
    <cellStyle name="annee semestre 4 2 2 3 2 4 2 2 2 2 2 2 3 2 2 2 2 3" xfId="15411" xr:uid="{00000000-0005-0000-0000-00009C7B0000}"/>
    <cellStyle name="annee semestre 4 2 2 3 2 4 2 2 2 2 2 2 3 2 2 2 2 3 2" xfId="19190" xr:uid="{00000000-0005-0000-0000-00009D7B0000}"/>
    <cellStyle name="annee semestre 4 2 2 3 2 4 2 2 2 2 2 2 3 2 2 2 2 3 2 2" xfId="33730" xr:uid="{00000000-0005-0000-0000-00009E7B0000}"/>
    <cellStyle name="annee semestre 4 2 2 3 2 4 2 2 2 2 2 2 3 2 2 2 2 3 3" xfId="23927" xr:uid="{00000000-0005-0000-0000-00009F7B0000}"/>
    <cellStyle name="annee semestre 4 2 2 3 2 4 2 2 2 2 2 2 3 2 2 2 2 4" xfId="23363" xr:uid="{00000000-0005-0000-0000-0000A07B0000}"/>
    <cellStyle name="annee semestre 4 2 2 3 2 4 2 2 2 2 2 2 3 2 2 3" xfId="16413" xr:uid="{00000000-0005-0000-0000-0000A17B0000}"/>
    <cellStyle name="annee semestre 4 2 2 3 2 4 2 2 2 2 2 2 3 2 2 3 2" xfId="11794" xr:uid="{00000000-0005-0000-0000-0000A27B0000}"/>
    <cellStyle name="annee semestre 4 2 2 3 2 4 2 2 2 2 2 2 3 2 2 3 2 2" xfId="34728" xr:uid="{00000000-0005-0000-0000-0000A37B0000}"/>
    <cellStyle name="annee semestre 4 2 2 3 2 4 2 2 2 2 2 2 3 2 2 3 3" xfId="29226" xr:uid="{00000000-0005-0000-0000-0000A47B0000}"/>
    <cellStyle name="annee semestre 4 2 2 3 2 4 2 2 2 2 2 2 3 2 2 4" xfId="23660" xr:uid="{00000000-0005-0000-0000-0000A57B0000}"/>
    <cellStyle name="annee semestre 4 2 2 3 2 4 2 2 2 2 2 2 3 3" xfId="3280" xr:uid="{00000000-0005-0000-0000-0000A67B0000}"/>
    <cellStyle name="annee semestre 4 2 2 3 2 4 2 2 2 2 2 2 3 3 2" xfId="3901" xr:uid="{00000000-0005-0000-0000-0000A77B0000}"/>
    <cellStyle name="annee semestre 4 2 2 3 2 4 2 2 2 2 2 2 3 3 2 2" xfId="5746" xr:uid="{00000000-0005-0000-0000-0000A87B0000}"/>
    <cellStyle name="annee semestre 4 2 2 3 2 4 2 2 2 2 2 2 3 3 2 2 2" xfId="6689" xr:uid="{00000000-0005-0000-0000-0000A97B0000}"/>
    <cellStyle name="annee semestre 4 2 2 3 2 4 2 2 2 2 2 2 3 3 2 2 2 2" xfId="6067" xr:uid="{00000000-0005-0000-0000-0000AA7B0000}"/>
    <cellStyle name="annee semestre 4 2 2 3 2 4 2 2 2 2 2 2 3 3 2 2 2 2 2" xfId="7700" xr:uid="{00000000-0005-0000-0000-0000AB7B0000}"/>
    <cellStyle name="annee semestre 4 2 2 3 2 4 2 2 2 2 2 2 3 3 2 2 2 2 2 2" xfId="13520" xr:uid="{00000000-0005-0000-0000-0000AC7B0000}"/>
    <cellStyle name="annee semestre 4 2 2 3 2 4 2 2 2 2 2 2 3 3 2 2 2 2 2 2 2" xfId="20013" xr:uid="{00000000-0005-0000-0000-0000AD7B0000}"/>
    <cellStyle name="annee semestre 4 2 2 3 2 4 2 2 2 2 2 2 3 3 2 2 2 2 2 2 2 2" xfId="31846" xr:uid="{00000000-0005-0000-0000-0000AE7B0000}"/>
    <cellStyle name="annee semestre 4 2 2 3 2 4 2 2 2 2 2 2 3 3 2 2 2 2 2 2 3" xfId="27135" xr:uid="{00000000-0005-0000-0000-0000AF7B0000}"/>
    <cellStyle name="annee semestre 4 2 2 3 2 4 2 2 2 2 2 2 3 3 2 2 2 2 2 3" xfId="27564" xr:uid="{00000000-0005-0000-0000-0000B07B0000}"/>
    <cellStyle name="annee semestre 4 2 2 3 2 4 2 2 2 2 2 2 3 3 2 2 2 2 3" xfId="15636" xr:uid="{00000000-0005-0000-0000-0000B17B0000}"/>
    <cellStyle name="annee semestre 4 2 2 3 2 4 2 2 2 2 2 2 3 3 2 2 2 2 3 2" xfId="9366" xr:uid="{00000000-0005-0000-0000-0000B27B0000}"/>
    <cellStyle name="annee semestre 4 2 2 3 2 4 2 2 2 2 2 2 3 3 2 2 2 2 3 2 2" xfId="33953" xr:uid="{00000000-0005-0000-0000-0000B37B0000}"/>
    <cellStyle name="annee semestre 4 2 2 3 2 4 2 2 2 2 2 2 3 3 2 2 2 2 3 3" xfId="29820" xr:uid="{00000000-0005-0000-0000-0000B47B0000}"/>
    <cellStyle name="annee semestre 4 2 2 3 2 4 2 2 2 2 2 2 3 3 2 2 2 2 4" xfId="27851" xr:uid="{00000000-0005-0000-0000-0000B57B0000}"/>
    <cellStyle name="annee semestre 4 2 2 3 2 4 2 2 2 2 2 2 3 3 2 2 2 3" xfId="10847" xr:uid="{00000000-0005-0000-0000-0000B67B0000}"/>
    <cellStyle name="annee semestre 4 2 2 3 2 4 2 2 2 2 2 2 3 3 2 2 2 3 2" xfId="12236" xr:uid="{00000000-0005-0000-0000-0000B77B0000}"/>
    <cellStyle name="annee semestre 4 2 2 3 2 4 2 2 2 2 2 2 3 3 2 2 2 3 2 2" xfId="14005" xr:uid="{00000000-0005-0000-0000-0000B87B0000}"/>
    <cellStyle name="annee semestre 4 2 2 3 2 4 2 2 2 2 2 2 3 3 2 2 2 3 2 2 2" xfId="19783" xr:uid="{00000000-0005-0000-0000-0000B97B0000}"/>
    <cellStyle name="annee semestre 4 2 2 3 2 4 2 2 2 2 2 2 3 3 2 2 2 3 2 2 2 2" xfId="32331" xr:uid="{00000000-0005-0000-0000-0000BA7B0000}"/>
    <cellStyle name="annee semestre 4 2 2 3 2 4 2 2 2 2 2 2 3 3 2 2 2 3 2 2 3" xfId="24446" xr:uid="{00000000-0005-0000-0000-0000BB7B0000}"/>
    <cellStyle name="annee semestre 4 2 2 3 2 4 2 2 2 2 2 2 3 3 2 2 2 3 2 3" xfId="28018" xr:uid="{00000000-0005-0000-0000-0000BC7B0000}"/>
    <cellStyle name="annee semestre 4 2 2 3 2 4 2 2 2 2 2 2 3 3 2 2 2 3 3" xfId="16891" xr:uid="{00000000-0005-0000-0000-0000BD7B0000}"/>
    <cellStyle name="annee semestre 4 2 2 3 2 4 2 2 2 2 2 2 3 3 2 2 2 3 3 2" xfId="8719" xr:uid="{00000000-0005-0000-0000-0000BE7B0000}"/>
    <cellStyle name="annee semestre 4 2 2 3 2 4 2 2 2 2 2 2 3 3 2 2 2 3 3 2 2" xfId="35206" xr:uid="{00000000-0005-0000-0000-0000BF7B0000}"/>
    <cellStyle name="annee semestre 4 2 2 3 2 4 2 2 2 2 2 2 3 3 2 2 2 3 3 3" xfId="21397" xr:uid="{00000000-0005-0000-0000-0000C07B0000}"/>
    <cellStyle name="annee semestre 4 2 2 3 2 4 2 2 2 2 2 2 3 3 2 2 2 3 4" xfId="24765" xr:uid="{00000000-0005-0000-0000-0000C17B0000}"/>
    <cellStyle name="annee semestre 4 2 2 3 2 4 2 2 2 2 2 2 3 3 2 2 3" xfId="18351" xr:uid="{00000000-0005-0000-0000-0000C27B0000}"/>
    <cellStyle name="annee semestre 4 2 2 3 2 4 2 2 2 2 2 2 3 3 2 2 3 2" xfId="11427" xr:uid="{00000000-0005-0000-0000-0000C37B0000}"/>
    <cellStyle name="annee semestre 4 2 2 3 2 4 2 2 2 2 2 2 3 3 2 2 3 2 2" xfId="36666" xr:uid="{00000000-0005-0000-0000-0000C47B0000}"/>
    <cellStyle name="annee semestre 4 2 2 3 2 4 2 2 2 2 2 2 3 3 2 2 3 3" xfId="27376" xr:uid="{00000000-0005-0000-0000-0000C57B0000}"/>
    <cellStyle name="annee semestre 4 2 2 3 2 4 2 2 2 2 2 2 3 3 2 2 4" xfId="20704" xr:uid="{00000000-0005-0000-0000-0000C67B0000}"/>
    <cellStyle name="annee semestre 4 2 2 3 2 4 2 2 2 2 2 2 3 3 3" xfId="15378" xr:uid="{00000000-0005-0000-0000-0000C77B0000}"/>
    <cellStyle name="annee semestre 4 2 2 3 2 4 2 2 2 2 2 2 3 3 3 2" xfId="11785" xr:uid="{00000000-0005-0000-0000-0000C87B0000}"/>
    <cellStyle name="annee semestre 4 2 2 3 2 4 2 2 2 2 2 2 3 3 3 2 2" xfId="33697" xr:uid="{00000000-0005-0000-0000-0000C97B0000}"/>
    <cellStyle name="annee semestre 4 2 2 3 2 4 2 2 2 2 2 2 3 3 3 3" xfId="24167" xr:uid="{00000000-0005-0000-0000-0000CA7B0000}"/>
    <cellStyle name="annee semestre 4 2 2 3 2 4 2 2 2 2 2 2 3 3 4" xfId="25516" xr:uid="{00000000-0005-0000-0000-0000CB7B0000}"/>
    <cellStyle name="annee semestre 4 2 2 3 2 4 2 2 2 2 2 2 4" xfId="17088" xr:uid="{00000000-0005-0000-0000-0000CC7B0000}"/>
    <cellStyle name="annee semestre 4 2 2 3 2 4 2 2 2 2 2 2 4 2" xfId="9622" xr:uid="{00000000-0005-0000-0000-0000CD7B0000}"/>
    <cellStyle name="annee semestre 4 2 2 3 2 4 2 2 2 2 2 2 4 2 2" xfId="35403" xr:uid="{00000000-0005-0000-0000-0000CE7B0000}"/>
    <cellStyle name="annee semestre 4 2 2 3 2 4 2 2 2 2 2 2 4 3" xfId="27218" xr:uid="{00000000-0005-0000-0000-0000CF7B0000}"/>
    <cellStyle name="annee semestre 4 2 2 3 2 4 2 2 2 2 2 2 5" xfId="27946" xr:uid="{00000000-0005-0000-0000-0000D07B0000}"/>
    <cellStyle name="annee semestre 4 2 2 3 2 4 2 2 2 2 3" xfId="15287" xr:uid="{00000000-0005-0000-0000-0000D17B0000}"/>
    <cellStyle name="annee semestre 4 2 2 3 2 4 2 2 2 2 3 2" xfId="18752" xr:uid="{00000000-0005-0000-0000-0000D27B0000}"/>
    <cellStyle name="annee semestre 4 2 2 3 2 4 2 2 2 2 3 2 2" xfId="33606" xr:uid="{00000000-0005-0000-0000-0000D37B0000}"/>
    <cellStyle name="annee semestre 4 2 2 3 2 4 2 2 2 2 3 3" xfId="21541" xr:uid="{00000000-0005-0000-0000-0000D47B0000}"/>
    <cellStyle name="annee semestre 4 2 2 3 2 4 2 2 2 2 4" xfId="26062" xr:uid="{00000000-0005-0000-0000-0000D57B0000}"/>
    <cellStyle name="annee semestre 4 2 2 3 2 4 2 2 2 3" xfId="1362" xr:uid="{00000000-0005-0000-0000-0000D67B0000}"/>
    <cellStyle name="annee semestre 4 2 2 3 2 4 2 2 2 3 2" xfId="1696" xr:uid="{00000000-0005-0000-0000-0000D77B0000}"/>
    <cellStyle name="annee semestre 4 2 2 3 2 4 2 2 2 3 2 2" xfId="1974" xr:uid="{00000000-0005-0000-0000-0000D87B0000}"/>
    <cellStyle name="annee semestre 4 2 2 3 2 4 2 2 2 3 2 2 2" xfId="2275" xr:uid="{00000000-0005-0000-0000-0000D97B0000}"/>
    <cellStyle name="annee semestre 4 2 2 3 2 4 2 2 2 3 2 2 2 2" xfId="2864" xr:uid="{00000000-0005-0000-0000-0000DA7B0000}"/>
    <cellStyle name="annee semestre 4 2 2 3 2 4 2 2 2 3 2 2 2 2 2" xfId="4022" xr:uid="{00000000-0005-0000-0000-0000DB7B0000}"/>
    <cellStyle name="annee semestre 4 2 2 3 2 4 2 2 2 3 2 2 2 2 2 2" xfId="4496" xr:uid="{00000000-0005-0000-0000-0000DC7B0000}"/>
    <cellStyle name="annee semestre 4 2 2 3 2 4 2 2 2 3 2 2 2 2 2 2 2" xfId="5179" xr:uid="{00000000-0005-0000-0000-0000DD7B0000}"/>
    <cellStyle name="annee semestre 4 2 2 3 2 4 2 2 2 3 2 2 2 2 2 2 2 2" xfId="6756" xr:uid="{00000000-0005-0000-0000-0000DE7B0000}"/>
    <cellStyle name="annee semestre 4 2 2 3 2 4 2 2 2 3 2 2 2 2 2 2 2 2 2" xfId="5947" xr:uid="{00000000-0005-0000-0000-0000DF7B0000}"/>
    <cellStyle name="annee semestre 4 2 2 3 2 4 2 2 2 3 2 2 2 2 2 2 2 2 2 2" xfId="7767" xr:uid="{00000000-0005-0000-0000-0000E07B0000}"/>
    <cellStyle name="annee semestre 4 2 2 3 2 4 2 2 2 3 2 2 2 2 2 2 2 2 2 2 2" xfId="13306" xr:uid="{00000000-0005-0000-0000-0000E17B0000}"/>
    <cellStyle name="annee semestre 4 2 2 3 2 4 2 2 2 3 2 2 2 2 2 2 2 2 2 2 2 2" xfId="13060" xr:uid="{00000000-0005-0000-0000-0000E27B0000}"/>
    <cellStyle name="annee semestre 4 2 2 3 2 4 2 2 2 3 2 2 2 2 2 2 2 2 2 2 2 2 2" xfId="31632" xr:uid="{00000000-0005-0000-0000-0000E37B0000}"/>
    <cellStyle name="annee semestre 4 2 2 3 2 4 2 2 2 3 2 2 2 2 2 2 2 2 2 2 2 3" xfId="29349" xr:uid="{00000000-0005-0000-0000-0000E47B0000}"/>
    <cellStyle name="annee semestre 4 2 2 3 2 4 2 2 2 3 2 2 2 2 2 2 2 2 2 2 3" xfId="24890" xr:uid="{00000000-0005-0000-0000-0000E57B0000}"/>
    <cellStyle name="annee semestre 4 2 2 3 2 4 2 2 2 3 2 2 2 2 2 2 2 2 2 3" xfId="17368" xr:uid="{00000000-0005-0000-0000-0000E67B0000}"/>
    <cellStyle name="annee semestre 4 2 2 3 2 4 2 2 2 3 2 2 2 2 2 2 2 2 2 3 2" xfId="19778" xr:uid="{00000000-0005-0000-0000-0000E77B0000}"/>
    <cellStyle name="annee semestre 4 2 2 3 2 4 2 2 2 3 2 2 2 2 2 2 2 2 2 3 2 2" xfId="35683" xr:uid="{00000000-0005-0000-0000-0000E87B0000}"/>
    <cellStyle name="annee semestre 4 2 2 3 2 4 2 2 2 3 2 2 2 2 2 2 2 2 2 3 3" xfId="29900" xr:uid="{00000000-0005-0000-0000-0000E97B0000}"/>
    <cellStyle name="annee semestre 4 2 2 3 2 4 2 2 2 3 2 2 2 2 2 2 2 2 2 4" xfId="24635" xr:uid="{00000000-0005-0000-0000-0000EA7B0000}"/>
    <cellStyle name="annee semestre 4 2 2 3 2 4 2 2 2 3 2 2 2 2 2 2 2 2 3" xfId="10914" xr:uid="{00000000-0005-0000-0000-0000EB7B0000}"/>
    <cellStyle name="annee semestre 4 2 2 3 2 4 2 2 2 3 2 2 2 2 2 2 2 2 3 2" xfId="12240" xr:uid="{00000000-0005-0000-0000-0000EC7B0000}"/>
    <cellStyle name="annee semestre 4 2 2 3 2 4 2 2 2 3 2 2 2 2 2 2 2 2 3 2 2" xfId="13993" xr:uid="{00000000-0005-0000-0000-0000ED7B0000}"/>
    <cellStyle name="annee semestre 4 2 2 3 2 4 2 2 2 3 2 2 2 2 2 2 2 2 3 2 2 2" xfId="11779" xr:uid="{00000000-0005-0000-0000-0000EE7B0000}"/>
    <cellStyle name="annee semestre 4 2 2 3 2 4 2 2 2 3 2 2 2 2 2 2 2 2 3 2 2 2 2" xfId="32319" xr:uid="{00000000-0005-0000-0000-0000EF7B0000}"/>
    <cellStyle name="annee semestre 4 2 2 3 2 4 2 2 2 3 2 2 2 2 2 2 2 2 3 2 2 3" xfId="31110" xr:uid="{00000000-0005-0000-0000-0000F07B0000}"/>
    <cellStyle name="annee semestre 4 2 2 3 2 4 2 2 2 3 2 2 2 2 2 2 2 2 3 2 3" xfId="24432" xr:uid="{00000000-0005-0000-0000-0000F17B0000}"/>
    <cellStyle name="annee semestre 4 2 2 3 2 4 2 2 2 3 2 2 2 2 2 2 2 2 3 3" xfId="15496" xr:uid="{00000000-0005-0000-0000-0000F27B0000}"/>
    <cellStyle name="annee semestre 4 2 2 3 2 4 2 2 2 3 2 2 2 2 2 2 2 2 3 3 2" xfId="8271" xr:uid="{00000000-0005-0000-0000-0000F37B0000}"/>
    <cellStyle name="annee semestre 4 2 2 3 2 4 2 2 2 3 2 2 2 2 2 2 2 2 3 3 2 2" xfId="33815" xr:uid="{00000000-0005-0000-0000-0000F47B0000}"/>
    <cellStyle name="annee semestre 4 2 2 3 2 4 2 2 2 3 2 2 2 2 2 2 2 2 3 3 3" xfId="30211" xr:uid="{00000000-0005-0000-0000-0000F57B0000}"/>
    <cellStyle name="annee semestre 4 2 2 3 2 4 2 2 2 3 2 2 2 2 2 2 2 2 3 4" xfId="23232" xr:uid="{00000000-0005-0000-0000-0000F67B0000}"/>
    <cellStyle name="annee semestre 4 2 2 3 2 4 2 2 2 3 2 2 2 2 2 2 2 3" xfId="15173" xr:uid="{00000000-0005-0000-0000-0000F77B0000}"/>
    <cellStyle name="annee semestre 4 2 2 3 2 4 2 2 2 3 2 2 2 2 2 2 2 3 2" xfId="20508" xr:uid="{00000000-0005-0000-0000-0000F87B0000}"/>
    <cellStyle name="annee semestre 4 2 2 3 2 4 2 2 2 3 2 2 2 2 2 2 2 3 2 2" xfId="33492" xr:uid="{00000000-0005-0000-0000-0000F97B0000}"/>
    <cellStyle name="annee semestre 4 2 2 3 2 4 2 2 2 3 2 2 2 2 2 2 2 3 3" xfId="22959" xr:uid="{00000000-0005-0000-0000-0000FA7B0000}"/>
    <cellStyle name="annee semestre 4 2 2 3 2 4 2 2 2 3 2 2 2 2 2 2 2 4" xfId="21332" xr:uid="{00000000-0005-0000-0000-0000FB7B0000}"/>
    <cellStyle name="annee semestre 4 2 2 3 2 4 2 2 2 3 2 2 2 2 2 3" xfId="16275" xr:uid="{00000000-0005-0000-0000-0000FC7B0000}"/>
    <cellStyle name="annee semestre 4 2 2 3 2 4 2 2 2 3 2 2 2 2 2 3 2" xfId="20524" xr:uid="{00000000-0005-0000-0000-0000FD7B0000}"/>
    <cellStyle name="annee semestre 4 2 2 3 2 4 2 2 2 3 2 2 2 2 2 3 2 2" xfId="34590" xr:uid="{00000000-0005-0000-0000-0000FE7B0000}"/>
    <cellStyle name="annee semestre 4 2 2 3 2 4 2 2 2 3 2 2 2 2 2 3 3" xfId="22200" xr:uid="{00000000-0005-0000-0000-0000FF7B0000}"/>
    <cellStyle name="annee semestre 4 2 2 3 2 4 2 2 2 3 2 2 2 2 2 4" xfId="29474" xr:uid="{00000000-0005-0000-0000-0000007C0000}"/>
    <cellStyle name="annee semestre 4 2 2 3 2 4 2 2 2 3 2 2 2 3" xfId="3346" xr:uid="{00000000-0005-0000-0000-0000017C0000}"/>
    <cellStyle name="annee semestre 4 2 2 3 2 4 2 2 2 3 2 2 2 3 2" xfId="4325" xr:uid="{00000000-0005-0000-0000-0000027C0000}"/>
    <cellStyle name="annee semestre 4 2 2 3 2 4 2 2 2 3 2 2 2 3 2 2" xfId="5070" xr:uid="{00000000-0005-0000-0000-0000037C0000}"/>
    <cellStyle name="annee semestre 4 2 2 3 2 4 2 2 2 3 2 2 2 3 2 2 2" xfId="7106" xr:uid="{00000000-0005-0000-0000-0000047C0000}"/>
    <cellStyle name="annee semestre 4 2 2 3 2 4 2 2 2 3 2 2 2 3 2 2 2 2" xfId="4964" xr:uid="{00000000-0005-0000-0000-0000057C0000}"/>
    <cellStyle name="annee semestre 4 2 2 3 2 4 2 2 2 3 2 2 2 3 2 2 2 2 2" xfId="8021" xr:uid="{00000000-0005-0000-0000-0000067C0000}"/>
    <cellStyle name="annee semestre 4 2 2 3 2 4 2 2 2 3 2 2 2 3 2 2 2 2 2 2" xfId="13300" xr:uid="{00000000-0005-0000-0000-0000077C0000}"/>
    <cellStyle name="annee semestre 4 2 2 3 2 4 2 2 2 3 2 2 2 3 2 2 2 2 2 2 2" xfId="12970" xr:uid="{00000000-0005-0000-0000-0000087C0000}"/>
    <cellStyle name="annee semestre 4 2 2 3 2 4 2 2 2 3 2 2 2 3 2 2 2 2 2 2 2 2" xfId="31626" xr:uid="{00000000-0005-0000-0000-0000097C0000}"/>
    <cellStyle name="annee semestre 4 2 2 3 2 4 2 2 2 3 2 2 2 3 2 2 2 2 2 2 3" xfId="22988" xr:uid="{00000000-0005-0000-0000-00000A7C0000}"/>
    <cellStyle name="annee semestre 4 2 2 3 2 4 2 2 2 3 2 2 2 3 2 2 2 2 2 3" xfId="29508" xr:uid="{00000000-0005-0000-0000-00000B7C0000}"/>
    <cellStyle name="annee semestre 4 2 2 3 2 4 2 2 2 3 2 2 2 3 2 2 2 2 3" xfId="16373" xr:uid="{00000000-0005-0000-0000-00000C7C0000}"/>
    <cellStyle name="annee semestre 4 2 2 3 2 4 2 2 2 3 2 2 2 3 2 2 2 2 3 2" xfId="20047" xr:uid="{00000000-0005-0000-0000-00000D7C0000}"/>
    <cellStyle name="annee semestre 4 2 2 3 2 4 2 2 2 3 2 2 2 3 2 2 2 2 3 2 2" xfId="34688" xr:uid="{00000000-0005-0000-0000-00000E7C0000}"/>
    <cellStyle name="annee semestre 4 2 2 3 2 4 2 2 2 3 2 2 2 3 2 2 2 2 3 3" xfId="28007" xr:uid="{00000000-0005-0000-0000-00000F7C0000}"/>
    <cellStyle name="annee semestre 4 2 2 3 2 4 2 2 2 3 2 2 2 3 2 2 2 2 4" xfId="28221" xr:uid="{00000000-0005-0000-0000-0000107C0000}"/>
    <cellStyle name="annee semestre 4 2 2 3 2 4 2 2 2 3 2 2 2 3 2 2 2 3" xfId="11168" xr:uid="{00000000-0005-0000-0000-0000117C0000}"/>
    <cellStyle name="annee semestre 4 2 2 3 2 4 2 2 2 3 2 2 2 3 2 2 2 3 2" xfId="12544" xr:uid="{00000000-0005-0000-0000-0000127C0000}"/>
    <cellStyle name="annee semestre 4 2 2 3 2 4 2 2 2 3 2 2 2 3 2 2 2 3 2 2" xfId="14720" xr:uid="{00000000-0005-0000-0000-0000137C0000}"/>
    <cellStyle name="annee semestre 4 2 2 3 2 4 2 2 2 3 2 2 2 3 2 2 2 3 2 2 2" xfId="19304" xr:uid="{00000000-0005-0000-0000-0000147C0000}"/>
    <cellStyle name="annee semestre 4 2 2 3 2 4 2 2 2 3 2 2 2 3 2 2 2 3 2 2 2 2" xfId="33046" xr:uid="{00000000-0005-0000-0000-0000157C0000}"/>
    <cellStyle name="annee semestre 4 2 2 3 2 4 2 2 2 3 2 2 2 3 2 2 2 3 2 2 3" xfId="30030" xr:uid="{00000000-0005-0000-0000-0000167C0000}"/>
    <cellStyle name="annee semestre 4 2 2 3 2 4 2 2 2 3 2 2 2 3 2 2 2 3 2 3" xfId="30811" xr:uid="{00000000-0005-0000-0000-0000177C0000}"/>
    <cellStyle name="annee semestre 4 2 2 3 2 4 2 2 2 3 2 2 2 3 2 2 2 3 3" xfId="17659" xr:uid="{00000000-0005-0000-0000-0000187C0000}"/>
    <cellStyle name="annee semestre 4 2 2 3 2 4 2 2 2 3 2 2 2 3 2 2 2 3 3 2" xfId="9152" xr:uid="{00000000-0005-0000-0000-0000197C0000}"/>
    <cellStyle name="annee semestre 4 2 2 3 2 4 2 2 2 3 2 2 2 3 2 2 2 3 3 2 2" xfId="35974" xr:uid="{00000000-0005-0000-0000-00001A7C0000}"/>
    <cellStyle name="annee semestre 4 2 2 3 2 4 2 2 2 3 2 2 2 3 2 2 2 3 3 3" xfId="23332" xr:uid="{00000000-0005-0000-0000-00001B7C0000}"/>
    <cellStyle name="annee semestre 4 2 2 3 2 4 2 2 2 3 2 2 2 3 2 2 2 3 4" xfId="21781" xr:uid="{00000000-0005-0000-0000-00001C7C0000}"/>
    <cellStyle name="annee semestre 4 2 2 3 2 4 2 2 2 3 2 2 2 3 2 2 3" xfId="15207" xr:uid="{00000000-0005-0000-0000-00001D7C0000}"/>
    <cellStyle name="annee semestre 4 2 2 3 2 4 2 2 2 3 2 2 2 3 2 2 3 2" xfId="9543" xr:uid="{00000000-0005-0000-0000-00001E7C0000}"/>
    <cellStyle name="annee semestre 4 2 2 3 2 4 2 2 2 3 2 2 2 3 2 2 3 2 2" xfId="33526" xr:uid="{00000000-0005-0000-0000-00001F7C0000}"/>
    <cellStyle name="annee semestre 4 2 2 3 2 4 2 2 2 3 2 2 2 3 2 2 3 3" xfId="31248" xr:uid="{00000000-0005-0000-0000-0000207C0000}"/>
    <cellStyle name="annee semestre 4 2 2 3 2 4 2 2 2 3 2 2 2 3 2 2 4" xfId="23571" xr:uid="{00000000-0005-0000-0000-0000217C0000}"/>
    <cellStyle name="annee semestre 4 2 2 3 2 4 2 2 2 3 2 2 2 3 3" xfId="16918" xr:uid="{00000000-0005-0000-0000-0000227C0000}"/>
    <cellStyle name="annee semestre 4 2 2 3 2 4 2 2 2 3 2 2 2 3 3 2" xfId="19200" xr:uid="{00000000-0005-0000-0000-0000237C0000}"/>
    <cellStyle name="annee semestre 4 2 2 3 2 4 2 2 2 3 2 2 2 3 3 2 2" xfId="35233" xr:uid="{00000000-0005-0000-0000-0000247C0000}"/>
    <cellStyle name="annee semestre 4 2 2 3 2 4 2 2 2 3 2 2 2 3 3 3" xfId="22765" xr:uid="{00000000-0005-0000-0000-0000257C0000}"/>
    <cellStyle name="annee semestre 4 2 2 3 2 4 2 2 2 3 2 2 2 3 4" xfId="21662" xr:uid="{00000000-0005-0000-0000-0000267C0000}"/>
    <cellStyle name="annee semestre 4 2 2 3 2 4 2 2 2 3 2 3" xfId="2597" xr:uid="{00000000-0005-0000-0000-0000277C0000}"/>
    <cellStyle name="annee semestre 4 2 2 3 2 4 2 2 2 3 2 3 2" xfId="2388" xr:uid="{00000000-0005-0000-0000-0000287C0000}"/>
    <cellStyle name="annee semestre 4 2 2 3 2 4 2 2 2 3 2 3 2 2" xfId="4187" xr:uid="{00000000-0005-0000-0000-0000297C0000}"/>
    <cellStyle name="annee semestre 4 2 2 3 2 4 2 2 2 3 2 3 2 2 2" xfId="4661" xr:uid="{00000000-0005-0000-0000-00002A7C0000}"/>
    <cellStyle name="annee semestre 4 2 2 3 2 4 2 2 2 3 2 3 2 2 2 2" xfId="5783" xr:uid="{00000000-0005-0000-0000-00002B7C0000}"/>
    <cellStyle name="annee semestre 4 2 2 3 2 4 2 2 2 3 2 3 2 2 2 2 2" xfId="6718" xr:uid="{00000000-0005-0000-0000-00002C7C0000}"/>
    <cellStyle name="annee semestre 4 2 2 3 2 4 2 2 2 3 2 3 2 2 2 2 2 2" xfId="6187" xr:uid="{00000000-0005-0000-0000-00002D7C0000}"/>
    <cellStyle name="annee semestre 4 2 2 3 2 4 2 2 2 3 2 3 2 2 2 2 2 2 2" xfId="7729" xr:uid="{00000000-0005-0000-0000-00002E7C0000}"/>
    <cellStyle name="annee semestre 4 2 2 3 2 4 2 2 2 3 2 3 2 2 2 2 2 2 2 2" xfId="13839" xr:uid="{00000000-0005-0000-0000-00002F7C0000}"/>
    <cellStyle name="annee semestre 4 2 2 3 2 4 2 2 2 3 2 3 2 2 2 2 2 2 2 2 2" xfId="19006" xr:uid="{00000000-0005-0000-0000-0000307C0000}"/>
    <cellStyle name="annee semestre 4 2 2 3 2 4 2 2 2 3 2 3 2 2 2 2 2 2 2 2 2 2" xfId="32165" xr:uid="{00000000-0005-0000-0000-0000317C0000}"/>
    <cellStyle name="annee semestre 4 2 2 3 2 4 2 2 2 3 2 3 2 2 2 2 2 2 2 2 3" xfId="26375" xr:uid="{00000000-0005-0000-0000-0000327C0000}"/>
    <cellStyle name="annee semestre 4 2 2 3 2 4 2 2 2 3 2 3 2 2 2 2 2 2 2 3" xfId="30255" xr:uid="{00000000-0005-0000-0000-0000337C0000}"/>
    <cellStyle name="annee semestre 4 2 2 3 2 4 2 2 2 3 2 3 2 2 2 2 2 2 3" xfId="15814" xr:uid="{00000000-0005-0000-0000-0000347C0000}"/>
    <cellStyle name="annee semestre 4 2 2 3 2 4 2 2 2 3 2 3 2 2 2 2 2 2 3 2" xfId="18674" xr:uid="{00000000-0005-0000-0000-0000357C0000}"/>
    <cellStyle name="annee semestre 4 2 2 3 2 4 2 2 2 3 2 3 2 2 2 2 2 2 3 2 2" xfId="34130" xr:uid="{00000000-0005-0000-0000-0000367C0000}"/>
    <cellStyle name="annee semestre 4 2 2 3 2 4 2 2 2 3 2 3 2 2 2 2 2 2 3 3" xfId="22070" xr:uid="{00000000-0005-0000-0000-0000377C0000}"/>
    <cellStyle name="annee semestre 4 2 2 3 2 4 2 2 2 3 2 3 2 2 2 2 2 2 4" xfId="21009" xr:uid="{00000000-0005-0000-0000-0000387C0000}"/>
    <cellStyle name="annee semestre 4 2 2 3 2 4 2 2 2 3 2 3 2 2 2 2 2 3" xfId="10876" xr:uid="{00000000-0005-0000-0000-0000397C0000}"/>
    <cellStyle name="annee semestre 4 2 2 3 2 4 2 2 2 3 2 3 2 2 2 2 2 3 2" xfId="12303" xr:uid="{00000000-0005-0000-0000-00003A7C0000}"/>
    <cellStyle name="annee semestre 4 2 2 3 2 4 2 2 2 3 2 3 2 2 2 2 2 3 2 2" xfId="14479" xr:uid="{00000000-0005-0000-0000-00003B7C0000}"/>
    <cellStyle name="annee semestre 4 2 2 3 2 4 2 2 2 3 2 3 2 2 2 2 2 3 2 2 2" xfId="19233" xr:uid="{00000000-0005-0000-0000-00003C7C0000}"/>
    <cellStyle name="annee semestre 4 2 2 3 2 4 2 2 2 3 2 3 2 2 2 2 2 3 2 2 2 2" xfId="32805" xr:uid="{00000000-0005-0000-0000-00003D7C0000}"/>
    <cellStyle name="annee semestre 4 2 2 3 2 4 2 2 2 3 2 3 2 2 2 2 2 3 2 2 3" xfId="25690" xr:uid="{00000000-0005-0000-0000-00003E7C0000}"/>
    <cellStyle name="annee semestre 4 2 2 3 2 4 2 2 2 3 2 3 2 2 2 2 2 3 2 3" xfId="22897" xr:uid="{00000000-0005-0000-0000-00003F7C0000}"/>
    <cellStyle name="annee semestre 4 2 2 3 2 4 2 2 2 3 2 3 2 2 2 2 2 3 3" xfId="15006" xr:uid="{00000000-0005-0000-0000-0000407C0000}"/>
    <cellStyle name="annee semestre 4 2 2 3 2 4 2 2 2 3 2 3 2 2 2 2 2 3 3 2" xfId="8652" xr:uid="{00000000-0005-0000-0000-0000417C0000}"/>
    <cellStyle name="annee semestre 4 2 2 3 2 4 2 2 2 3 2 3 2 2 2 2 2 3 3 2 2" xfId="33326" xr:uid="{00000000-0005-0000-0000-0000427C0000}"/>
    <cellStyle name="annee semestre 4 2 2 3 2 4 2 2 2 3 2 3 2 2 2 2 2 3 3 3" xfId="24482" xr:uid="{00000000-0005-0000-0000-0000437C0000}"/>
    <cellStyle name="annee semestre 4 2 2 3 2 4 2 2 2 3 2 3 2 2 2 2 2 3 4" xfId="24243" xr:uid="{00000000-0005-0000-0000-0000447C0000}"/>
    <cellStyle name="annee semestre 4 2 2 3 2 4 2 2 2 3 2 3 2 2 2 2 3" xfId="17316" xr:uid="{00000000-0005-0000-0000-0000457C0000}"/>
    <cellStyle name="annee semestre 4 2 2 3 2 4 2 2 2 3 2 3 2 2 2 2 3 2" xfId="19377" xr:uid="{00000000-0005-0000-0000-0000467C0000}"/>
    <cellStyle name="annee semestre 4 2 2 3 2 4 2 2 2 3 2 3 2 2 2 2 3 2 2" xfId="35631" xr:uid="{00000000-0005-0000-0000-0000477C0000}"/>
    <cellStyle name="annee semestre 4 2 2 3 2 4 2 2 2 3 2 3 2 2 2 2 3 3" xfId="28019" xr:uid="{00000000-0005-0000-0000-0000487C0000}"/>
    <cellStyle name="annee semestre 4 2 2 3 2 4 2 2 2 3 2 3 2 2 2 2 4" xfId="23341" xr:uid="{00000000-0005-0000-0000-0000497C0000}"/>
    <cellStyle name="annee semestre 4 2 2 3 2 4 2 2 2 3 2 3 2 2 3" xfId="16541" xr:uid="{00000000-0005-0000-0000-00004A7C0000}"/>
    <cellStyle name="annee semestre 4 2 2 3 2 4 2 2 2 3 2 3 2 2 3 2" xfId="18629" xr:uid="{00000000-0005-0000-0000-00004B7C0000}"/>
    <cellStyle name="annee semestre 4 2 2 3 2 4 2 2 2 3 2 3 2 2 3 2 2" xfId="34856" xr:uid="{00000000-0005-0000-0000-00004C7C0000}"/>
    <cellStyle name="annee semestre 4 2 2 3 2 4 2 2 2 3 2 3 2 2 3 3" xfId="30741" xr:uid="{00000000-0005-0000-0000-00004D7C0000}"/>
    <cellStyle name="annee semestre 4 2 2 3 2 4 2 2 2 3 2 3 2 2 4" xfId="23141" xr:uid="{00000000-0005-0000-0000-00004E7C0000}"/>
    <cellStyle name="annee semestre 4 2 2 3 2 4 2 2 2 3 2 3 3" xfId="3136" xr:uid="{00000000-0005-0000-0000-00004F7C0000}"/>
    <cellStyle name="annee semestre 4 2 2 3 2 4 2 2 2 3 2 3 3 2" xfId="3613" xr:uid="{00000000-0005-0000-0000-0000507C0000}"/>
    <cellStyle name="annee semestre 4 2 2 3 2 4 2 2 2 3 2 3 3 2 2" xfId="5057" xr:uid="{00000000-0005-0000-0000-0000517C0000}"/>
    <cellStyle name="annee semestre 4 2 2 3 2 4 2 2 2 3 2 3 3 2 2 2" xfId="6927" xr:uid="{00000000-0005-0000-0000-0000527C0000}"/>
    <cellStyle name="annee semestre 4 2 2 3 2 4 2 2 2 3 2 3 3 2 2 2 2" xfId="5597" xr:uid="{00000000-0005-0000-0000-0000537C0000}"/>
    <cellStyle name="annee semestre 4 2 2 3 2 4 2 2 2 3 2 3 3 2 2 2 2 2" xfId="7938" xr:uid="{00000000-0005-0000-0000-0000547C0000}"/>
    <cellStyle name="annee semestre 4 2 2 3 2 4 2 2 2 3 2 3 3 2 2 2 2 2 2" xfId="14177" xr:uid="{00000000-0005-0000-0000-0000557C0000}"/>
    <cellStyle name="annee semestre 4 2 2 3 2 4 2 2 2 3 2 3 3 2 2 2 2 2 2 2" xfId="9703" xr:uid="{00000000-0005-0000-0000-0000567C0000}"/>
    <cellStyle name="annee semestre 4 2 2 3 2 4 2 2 2 3 2 3 3 2 2 2 2 2 2 2 2" xfId="32503" xr:uid="{00000000-0005-0000-0000-0000577C0000}"/>
    <cellStyle name="annee semestre 4 2 2 3 2 4 2 2 2 3 2 3 3 2 2 2 2 2 2 3" xfId="23019" xr:uid="{00000000-0005-0000-0000-0000587C0000}"/>
    <cellStyle name="annee semestre 4 2 2 3 2 4 2 2 2 3 2 3 3 2 2 2 2 2 3" xfId="22774" xr:uid="{00000000-0005-0000-0000-0000597C0000}"/>
    <cellStyle name="annee semestre 4 2 2 3 2 4 2 2 2 3 2 3 3 2 2 2 2 3" xfId="15842" xr:uid="{00000000-0005-0000-0000-00005A7C0000}"/>
    <cellStyle name="annee semestre 4 2 2 3 2 4 2 2 2 3 2 3 3 2 2 2 2 3 2" xfId="8247" xr:uid="{00000000-0005-0000-0000-00005B7C0000}"/>
    <cellStyle name="annee semestre 4 2 2 3 2 4 2 2 2 3 2 3 3 2 2 2 2 3 2 2" xfId="34158" xr:uid="{00000000-0005-0000-0000-00005C7C0000}"/>
    <cellStyle name="annee semestre 4 2 2 3 2 4 2 2 2 3 2 3 3 2 2 2 2 3 3" xfId="22299" xr:uid="{00000000-0005-0000-0000-00005D7C0000}"/>
    <cellStyle name="annee semestre 4 2 2 3 2 4 2 2 2 3 2 3 3 2 2 2 2 4" xfId="24744" xr:uid="{00000000-0005-0000-0000-00005E7C0000}"/>
    <cellStyle name="annee semestre 4 2 2 3 2 4 2 2 2 3 2 3 3 2 2 2 3" xfId="11085" xr:uid="{00000000-0005-0000-0000-00005F7C0000}"/>
    <cellStyle name="annee semestre 4 2 2 3 2 4 2 2 2 3 2 3 3 2 2 2 3 2" xfId="12461" xr:uid="{00000000-0005-0000-0000-0000607C0000}"/>
    <cellStyle name="annee semestre 4 2 2 3 2 4 2 2 2 3 2 3 3 2 2 2 3 2 2" xfId="14637" xr:uid="{00000000-0005-0000-0000-0000617C0000}"/>
    <cellStyle name="annee semestre 4 2 2 3 2 4 2 2 2 3 2 3 3 2 2 2 3 2 2 2" xfId="11428" xr:uid="{00000000-0005-0000-0000-0000627C0000}"/>
    <cellStyle name="annee semestre 4 2 2 3 2 4 2 2 2 3 2 3 3 2 2 2 3 2 2 2 2" xfId="32963" xr:uid="{00000000-0005-0000-0000-0000637C0000}"/>
    <cellStyle name="annee semestre 4 2 2 3 2 4 2 2 2 3 2 3 3 2 2 2 3 2 2 3" xfId="26727" xr:uid="{00000000-0005-0000-0000-0000647C0000}"/>
    <cellStyle name="annee semestre 4 2 2 3 2 4 2 2 2 3 2 3 3 2 2 2 3 2 3" xfId="21189" xr:uid="{00000000-0005-0000-0000-0000657C0000}"/>
    <cellStyle name="annee semestre 4 2 2 3 2 4 2 2 2 3 2 3 3 2 2 2 3 3" xfId="18162" xr:uid="{00000000-0005-0000-0000-0000667C0000}"/>
    <cellStyle name="annee semestre 4 2 2 3 2 4 2 2 2 3 2 3 3 2 2 2 3 3 2" xfId="12935" xr:uid="{00000000-0005-0000-0000-0000677C0000}"/>
    <cellStyle name="annee semestre 4 2 2 3 2 4 2 2 2 3 2 3 3 2 2 2 3 3 2 2" xfId="36477" xr:uid="{00000000-0005-0000-0000-0000687C0000}"/>
    <cellStyle name="annee semestre 4 2 2 3 2 4 2 2 2 3 2 3 3 2 2 2 3 3 3" xfId="30901" xr:uid="{00000000-0005-0000-0000-0000697C0000}"/>
    <cellStyle name="annee semestre 4 2 2 3 2 4 2 2 2 3 2 3 3 2 2 2 3 4" xfId="24856" xr:uid="{00000000-0005-0000-0000-00006A7C0000}"/>
    <cellStyle name="annee semestre 4 2 2 3 2 4 2 2 2 3 2 3 3 2 2 3" xfId="18396" xr:uid="{00000000-0005-0000-0000-00006B7C0000}"/>
    <cellStyle name="annee semestre 4 2 2 3 2 4 2 2 2 3 2 3 3 2 2 3 2" xfId="13050" xr:uid="{00000000-0005-0000-0000-00006C7C0000}"/>
    <cellStyle name="annee semestre 4 2 2 3 2 4 2 2 2 3 2 3 3 2 2 3 2 2" xfId="36711" xr:uid="{00000000-0005-0000-0000-00006D7C0000}"/>
    <cellStyle name="annee semestre 4 2 2 3 2 4 2 2 2 3 2 3 3 2 2 3 3" xfId="30784" xr:uid="{00000000-0005-0000-0000-00006E7C0000}"/>
    <cellStyle name="annee semestre 4 2 2 3 2 4 2 2 2 3 2 3 3 2 2 4" xfId="24119" xr:uid="{00000000-0005-0000-0000-00006F7C0000}"/>
    <cellStyle name="annee semestre 4 2 2 3 2 4 2 2 2 3 2 3 3 3" xfId="15585" xr:uid="{00000000-0005-0000-0000-0000707C0000}"/>
    <cellStyle name="annee semestre 4 2 2 3 2 4 2 2 2 3 2 3 3 3 2" xfId="8386" xr:uid="{00000000-0005-0000-0000-0000717C0000}"/>
    <cellStyle name="annee semestre 4 2 2 3 2 4 2 2 2 3 2 3 3 3 2 2" xfId="33902" xr:uid="{00000000-0005-0000-0000-0000727C0000}"/>
    <cellStyle name="annee semestre 4 2 2 3 2 4 2 2 2 3 2 3 3 3 3" xfId="29815" xr:uid="{00000000-0005-0000-0000-0000737C0000}"/>
    <cellStyle name="annee semestre 4 2 2 3 2 4 2 2 2 3 2 3 3 4" xfId="24242" xr:uid="{00000000-0005-0000-0000-0000747C0000}"/>
    <cellStyle name="annee semestre 4 2 2 3 2 4 2 2 2 3 2 4" xfId="16664" xr:uid="{00000000-0005-0000-0000-0000757C0000}"/>
    <cellStyle name="annee semestre 4 2 2 3 2 4 2 2 2 3 2 4 2" xfId="9324" xr:uid="{00000000-0005-0000-0000-0000767C0000}"/>
    <cellStyle name="annee semestre 4 2 2 3 2 4 2 2 2 3 2 4 2 2" xfId="34979" xr:uid="{00000000-0005-0000-0000-0000777C0000}"/>
    <cellStyle name="annee semestre 4 2 2 3 2 4 2 2 2 3 2 4 3" xfId="23394" xr:uid="{00000000-0005-0000-0000-0000787C0000}"/>
    <cellStyle name="annee semestre 4 2 2 3 2 4 2 2 2 3 2 5" xfId="28356" xr:uid="{00000000-0005-0000-0000-0000797C0000}"/>
    <cellStyle name="annee semestre 4 2 2 3 2 4 2 2 2 4" xfId="16358" xr:uid="{00000000-0005-0000-0000-00007A7C0000}"/>
    <cellStyle name="annee semestre 4 2 2 3 2 4 2 2 2 4 2" xfId="11255" xr:uid="{00000000-0005-0000-0000-00007B7C0000}"/>
    <cellStyle name="annee semestre 4 2 2 3 2 4 2 2 2 4 2 2" xfId="34673" xr:uid="{00000000-0005-0000-0000-00007C7C0000}"/>
    <cellStyle name="annee semestre 4 2 2 3 2 4 2 2 2 4 3" xfId="25498" xr:uid="{00000000-0005-0000-0000-00007D7C0000}"/>
    <cellStyle name="annee semestre 4 2 2 3 2 4 2 2 2 5" xfId="25891" xr:uid="{00000000-0005-0000-0000-00007E7C0000}"/>
    <cellStyle name="annee semestre 4 2 2 3 2 4 2 3" xfId="15450" xr:uid="{00000000-0005-0000-0000-00007F7C0000}"/>
    <cellStyle name="annee semestre 4 2 2 3 2 4 2 3 2" xfId="11761" xr:uid="{00000000-0005-0000-0000-0000807C0000}"/>
    <cellStyle name="annee semestre 4 2 2 3 2 4 2 3 2 2" xfId="33769" xr:uid="{00000000-0005-0000-0000-0000817C0000}"/>
    <cellStyle name="annee semestre 4 2 2 3 2 4 2 3 3" xfId="24844" xr:uid="{00000000-0005-0000-0000-0000827C0000}"/>
    <cellStyle name="annee semestre 4 2 2 3 2 4 2 4" xfId="25071" xr:uid="{00000000-0005-0000-0000-0000837C0000}"/>
    <cellStyle name="annee semestre 4 2 2 3 2 5" xfId="15252" xr:uid="{00000000-0005-0000-0000-0000847C0000}"/>
    <cellStyle name="annee semestre 4 2 2 3 2 5 2" xfId="8667" xr:uid="{00000000-0005-0000-0000-0000857C0000}"/>
    <cellStyle name="annee semestre 4 2 2 3 2 5 2 2" xfId="33571" xr:uid="{00000000-0005-0000-0000-0000867C0000}"/>
    <cellStyle name="annee semestre 4 2 2 3 2 5 3" xfId="21448" xr:uid="{00000000-0005-0000-0000-0000877C0000}"/>
    <cellStyle name="annee semestre 4 2 2 3 2 6" xfId="21342" xr:uid="{00000000-0005-0000-0000-0000887C0000}"/>
    <cellStyle name="annee semestre 4 2 2 3 3" xfId="718" xr:uid="{00000000-0005-0000-0000-0000897C0000}"/>
    <cellStyle name="annee semestre 4 2 2 3 3 2" xfId="611" xr:uid="{00000000-0005-0000-0000-00008A7C0000}"/>
    <cellStyle name="annee semestre 4 2 2 3 3 2 2" xfId="874" xr:uid="{00000000-0005-0000-0000-00008B7C0000}"/>
    <cellStyle name="annee semestre 4 2 2 3 3 2 2 2" xfId="991" xr:uid="{00000000-0005-0000-0000-00008C7C0000}"/>
    <cellStyle name="annee semestre 4 2 2 3 3 2 2 2 2" xfId="1351" xr:uid="{00000000-0005-0000-0000-00008D7C0000}"/>
    <cellStyle name="annee semestre 4 2 2 3 3 2 2 2 2 2" xfId="1285" xr:uid="{00000000-0005-0000-0000-00008E7C0000}"/>
    <cellStyle name="annee semestre 4 2 2 3 3 2 2 2 2 2 2" xfId="1670" xr:uid="{00000000-0005-0000-0000-00008F7C0000}"/>
    <cellStyle name="annee semestre 4 2 2 3 3 2 2 2 2 2 2 2" xfId="1948" xr:uid="{00000000-0005-0000-0000-0000907C0000}"/>
    <cellStyle name="annee semestre 4 2 2 3 3 2 2 2 2 2 2 2 2" xfId="2192" xr:uid="{00000000-0005-0000-0000-0000917C0000}"/>
    <cellStyle name="annee semestre 4 2 2 3 3 2 2 2 2 2 2 2 2 2" xfId="2838" xr:uid="{00000000-0005-0000-0000-0000927C0000}"/>
    <cellStyle name="annee semestre 4 2 2 3 3 2 2 2 2 2 2 2 2 2 2" xfId="4232" xr:uid="{00000000-0005-0000-0000-0000937C0000}"/>
    <cellStyle name="annee semestre 4 2 2 3 3 2 2 2 2 2 2 2 2 2 2 2" xfId="4706" xr:uid="{00000000-0005-0000-0000-0000947C0000}"/>
    <cellStyle name="annee semestre 4 2 2 3 3 2 2 2 2 2 2 2 2 2 2 2 2" xfId="5580" xr:uid="{00000000-0005-0000-0000-0000957C0000}"/>
    <cellStyle name="annee semestre 4 2 2 3 3 2 2 2 2 2 2 2 2 2 2 2 2 2" xfId="6549" xr:uid="{00000000-0005-0000-0000-0000967C0000}"/>
    <cellStyle name="annee semestre 4 2 2 3 3 2 2 2 2 2 2 2 2 2 2 2 2 2 2" xfId="5033" xr:uid="{00000000-0005-0000-0000-0000977C0000}"/>
    <cellStyle name="annee semestre 4 2 2 3 3 2 2 2 2 2 2 2 2 2 2 2 2 2 2 2" xfId="7560" xr:uid="{00000000-0005-0000-0000-0000987C0000}"/>
    <cellStyle name="annee semestre 4 2 2 3 3 2 2 2 2 2 2 2 2 2 2 2 2 2 2 2 2" xfId="13210" xr:uid="{00000000-0005-0000-0000-0000997C0000}"/>
    <cellStyle name="annee semestre 4 2 2 3 3 2 2 2 2 2 2 2 2 2 2 2 2 2 2 2 2 2" xfId="20236" xr:uid="{00000000-0005-0000-0000-00009A7C0000}"/>
    <cellStyle name="annee semestre 4 2 2 3 3 2 2 2 2 2 2 2 2 2 2 2 2 2 2 2 2 2 2" xfId="31536" xr:uid="{00000000-0005-0000-0000-00009B7C0000}"/>
    <cellStyle name="annee semestre 4 2 2 3 3 2 2 2 2 2 2 2 2 2 2 2 2 2 2 2 2 3" xfId="26521" xr:uid="{00000000-0005-0000-0000-00009C7C0000}"/>
    <cellStyle name="annee semestre 4 2 2 3 3 2 2 2 2 2 2 2 2 2 2 2 2 2 2 2 3" xfId="24140" xr:uid="{00000000-0005-0000-0000-00009D7C0000}"/>
    <cellStyle name="annee semestre 4 2 2 3 3 2 2 2 2 2 2 2 2 2 2 2 2 2 2 3" xfId="18302" xr:uid="{00000000-0005-0000-0000-00009E7C0000}"/>
    <cellStyle name="annee semestre 4 2 2 3 3 2 2 2 2 2 2 2 2 2 2 2 2 2 2 3 2" xfId="19549" xr:uid="{00000000-0005-0000-0000-00009F7C0000}"/>
    <cellStyle name="annee semestre 4 2 2 3 3 2 2 2 2 2 2 2 2 2 2 2 2 2 2 3 2 2" xfId="36617" xr:uid="{00000000-0005-0000-0000-0000A07C0000}"/>
    <cellStyle name="annee semestre 4 2 2 3 3 2 2 2 2 2 2 2 2 2 2 2 2 2 2 3 3" xfId="23188" xr:uid="{00000000-0005-0000-0000-0000A17C0000}"/>
    <cellStyle name="annee semestre 4 2 2 3 3 2 2 2 2 2 2 2 2 2 2 2 2 2 2 4" xfId="27477" xr:uid="{00000000-0005-0000-0000-0000A27C0000}"/>
    <cellStyle name="annee semestre 4 2 2 3 3 2 2 2 2 2 2 2 2 2 2 2 2 2 3" xfId="10707" xr:uid="{00000000-0005-0000-0000-0000A37C0000}"/>
    <cellStyle name="annee semestre 4 2 2 3 3 2 2 2 2 2 2 2 2 2 2 2 2 2 3 2" xfId="12132" xr:uid="{00000000-0005-0000-0000-0000A47C0000}"/>
    <cellStyle name="annee semestre 4 2 2 3 3 2 2 2 2 2 2 2 2 2 2 2 2 2 3 2 2" xfId="14189" xr:uid="{00000000-0005-0000-0000-0000A57C0000}"/>
    <cellStyle name="annee semestre 4 2 2 3 3 2 2 2 2 2 2 2 2 2 2 2 2 2 3 2 2 2" xfId="9412" xr:uid="{00000000-0005-0000-0000-0000A67C0000}"/>
    <cellStyle name="annee semestre 4 2 2 3 3 2 2 2 2 2 2 2 2 2 2 2 2 2 3 2 2 2 2" xfId="32515" xr:uid="{00000000-0005-0000-0000-0000A77C0000}"/>
    <cellStyle name="annee semestre 4 2 2 3 3 2 2 2 2 2 2 2 2 2 2 2 2 2 3 2 2 3" xfId="27288" xr:uid="{00000000-0005-0000-0000-0000A87C0000}"/>
    <cellStyle name="annee semestre 4 2 2 3 3 2 2 2 2 2 2 2 2 2 2 2 2 2 3 2 3" xfId="20713" xr:uid="{00000000-0005-0000-0000-0000A97C0000}"/>
    <cellStyle name="annee semestre 4 2 2 3 3 2 2 2 2 2 2 2 2 2 2 2 2 2 3 3" xfId="17185" xr:uid="{00000000-0005-0000-0000-0000AA7C0000}"/>
    <cellStyle name="annee semestre 4 2 2 3 3 2 2 2 2 2 2 2 2 2 2 2 2 2 3 3 2" xfId="10267" xr:uid="{00000000-0005-0000-0000-0000AB7C0000}"/>
    <cellStyle name="annee semestre 4 2 2 3 3 2 2 2 2 2 2 2 2 2 2 2 2 2 3 3 2 2" xfId="35500" xr:uid="{00000000-0005-0000-0000-0000AC7C0000}"/>
    <cellStyle name="annee semestre 4 2 2 3 3 2 2 2 2 2 2 2 2 2 2 2 2 2 3 3 3" xfId="31141" xr:uid="{00000000-0005-0000-0000-0000AD7C0000}"/>
    <cellStyle name="annee semestre 4 2 2 3 3 2 2 2 2 2 2 2 2 2 2 2 2 2 3 4" xfId="22542" xr:uid="{00000000-0005-0000-0000-0000AE7C0000}"/>
    <cellStyle name="annee semestre 4 2 2 3 3 2 2 2 2 2 2 2 2 2 2 2 2 3" xfId="18323" xr:uid="{00000000-0005-0000-0000-0000AF7C0000}"/>
    <cellStyle name="annee semestre 4 2 2 3 3 2 2 2 2 2 2 2 2 2 2 2 2 3 2" xfId="19461" xr:uid="{00000000-0005-0000-0000-0000B07C0000}"/>
    <cellStyle name="annee semestre 4 2 2 3 3 2 2 2 2 2 2 2 2 2 2 2 2 3 2 2" xfId="36638" xr:uid="{00000000-0005-0000-0000-0000B17C0000}"/>
    <cellStyle name="annee semestre 4 2 2 3 3 2 2 2 2 2 2 2 2 2 2 2 2 3 3" xfId="29567" xr:uid="{00000000-0005-0000-0000-0000B27C0000}"/>
    <cellStyle name="annee semestre 4 2 2 3 3 2 2 2 2 2 2 2 2 2 2 2 2 4" xfId="24101" xr:uid="{00000000-0005-0000-0000-0000B37C0000}"/>
    <cellStyle name="annee semestre 4 2 2 3 3 2 2 2 2 2 2 2 2 2 2 3" xfId="17983" xr:uid="{00000000-0005-0000-0000-0000B47C0000}"/>
    <cellStyle name="annee semestre 4 2 2 3 3 2 2 2 2 2 2 2 2 2 2 3 2" xfId="11802" xr:uid="{00000000-0005-0000-0000-0000B57C0000}"/>
    <cellStyle name="annee semestre 4 2 2 3 3 2 2 2 2 2 2 2 2 2 2 3 2 2" xfId="36298" xr:uid="{00000000-0005-0000-0000-0000B67C0000}"/>
    <cellStyle name="annee semestre 4 2 2 3 3 2 2 2 2 2 2 2 2 2 2 3 3" xfId="21173" xr:uid="{00000000-0005-0000-0000-0000B77C0000}"/>
    <cellStyle name="annee semestre 4 2 2 3 3 2 2 2 2 2 2 2 2 2 2 4" xfId="26041" xr:uid="{00000000-0005-0000-0000-0000B87C0000}"/>
    <cellStyle name="annee semestre 4 2 2 3 3 2 2 2 2 2 2 2 2 3" xfId="3320" xr:uid="{00000000-0005-0000-0000-0000B97C0000}"/>
    <cellStyle name="annee semestre 4 2 2 3 3 2 2 2 2 2 2 2 2 3 2" xfId="3939" xr:uid="{00000000-0005-0000-0000-0000BA7C0000}"/>
    <cellStyle name="annee semestre 4 2 2 3 3 2 2 2 2 2 2 2 2 3 2 2" xfId="5776" xr:uid="{00000000-0005-0000-0000-0000BB7C0000}"/>
    <cellStyle name="annee semestre 4 2 2 3 3 2 2 2 2 2 2 2 2 3 2 2 2" xfId="6427" xr:uid="{00000000-0005-0000-0000-0000BC7C0000}"/>
    <cellStyle name="annee semestre 4 2 2 3 3 2 2 2 2 2 2 2 2 3 2 2 2 2" xfId="6106" xr:uid="{00000000-0005-0000-0000-0000BD7C0000}"/>
    <cellStyle name="annee semestre 4 2 2 3 3 2 2 2 2 2 2 2 2 3 2 2 2 2 2" xfId="7438" xr:uid="{00000000-0005-0000-0000-0000BE7C0000}"/>
    <cellStyle name="annee semestre 4 2 2 3 3 2 2 2 2 2 2 2 2 3 2 2 2 2 2 2" xfId="14354" xr:uid="{00000000-0005-0000-0000-0000BF7C0000}"/>
    <cellStyle name="annee semestre 4 2 2 3 3 2 2 2 2 2 2 2 2 3 2 2 2 2 2 2 2" xfId="10119" xr:uid="{00000000-0005-0000-0000-0000C07C0000}"/>
    <cellStyle name="annee semestre 4 2 2 3 3 2 2 2 2 2 2 2 2 3 2 2 2 2 2 2 2 2" xfId="32680" xr:uid="{00000000-0005-0000-0000-0000C17C0000}"/>
    <cellStyle name="annee semestre 4 2 2 3 3 2 2 2 2 2 2 2 2 3 2 2 2 2 2 2 3" xfId="25154" xr:uid="{00000000-0005-0000-0000-0000C27C0000}"/>
    <cellStyle name="annee semestre 4 2 2 3 3 2 2 2 2 2 2 2 2 3 2 2 2 2 2 3" xfId="25916" xr:uid="{00000000-0005-0000-0000-0000C37C0000}"/>
    <cellStyle name="annee semestre 4 2 2 3 3 2 2 2 2 2 2 2 2 3 2 2 2 2 3" xfId="15834" xr:uid="{00000000-0005-0000-0000-0000C47C0000}"/>
    <cellStyle name="annee semestre 4 2 2 3 3 2 2 2 2 2 2 2 2 3 2 2 2 2 3 2" xfId="9580" xr:uid="{00000000-0005-0000-0000-0000C57C0000}"/>
    <cellStyle name="annee semestre 4 2 2 3 3 2 2 2 2 2 2 2 2 3 2 2 2 2 3 2 2" xfId="34150" xr:uid="{00000000-0005-0000-0000-0000C67C0000}"/>
    <cellStyle name="annee semestre 4 2 2 3 3 2 2 2 2 2 2 2 2 3 2 2 2 2 3 3" xfId="26712" xr:uid="{00000000-0005-0000-0000-0000C77C0000}"/>
    <cellStyle name="annee semestre 4 2 2 3 3 2 2 2 2 2 2 2 2 3 2 2 2 2 4" xfId="24574" xr:uid="{00000000-0005-0000-0000-0000C87C0000}"/>
    <cellStyle name="annee semestre 4 2 2 3 3 2 2 2 2 2 2 2 2 3 2 2 2 3" xfId="10585" xr:uid="{00000000-0005-0000-0000-0000C97C0000}"/>
    <cellStyle name="annee semestre 4 2 2 3 3 2 2 2 2 2 2 2 2 3 2 2 2 3 2" xfId="12322" xr:uid="{00000000-0005-0000-0000-0000CA7C0000}"/>
    <cellStyle name="annee semestre 4 2 2 3 3 2 2 2 2 2 2 2 2 3 2 2 2 3 2 2" xfId="14498" xr:uid="{00000000-0005-0000-0000-0000CB7C0000}"/>
    <cellStyle name="annee semestre 4 2 2 3 3 2 2 2 2 2 2 2 2 3 2 2 2 3 2 2 2" xfId="11570" xr:uid="{00000000-0005-0000-0000-0000CC7C0000}"/>
    <cellStyle name="annee semestre 4 2 2 3 3 2 2 2 2 2 2 2 2 3 2 2 2 3 2 2 2 2" xfId="32824" xr:uid="{00000000-0005-0000-0000-0000CD7C0000}"/>
    <cellStyle name="annee semestre 4 2 2 3 3 2 2 2 2 2 2 2 2 3 2 2 2 3 2 2 3" xfId="23480" xr:uid="{00000000-0005-0000-0000-0000CE7C0000}"/>
    <cellStyle name="annee semestre 4 2 2 3 3 2 2 2 2 2 2 2 2 3 2 2 2 3 2 3" xfId="30290" xr:uid="{00000000-0005-0000-0000-0000CF7C0000}"/>
    <cellStyle name="annee semestre 4 2 2 3 3 2 2 2 2 2 2 2 2 3 2 2 2 3 3" xfId="15791" xr:uid="{00000000-0005-0000-0000-0000D07C0000}"/>
    <cellStyle name="annee semestre 4 2 2 3 3 2 2 2 2 2 2 2 2 3 2 2 2 3 3 2" xfId="10218" xr:uid="{00000000-0005-0000-0000-0000D17C0000}"/>
    <cellStyle name="annee semestre 4 2 2 3 3 2 2 2 2 2 2 2 2 3 2 2 2 3 3 2 2" xfId="34107" xr:uid="{00000000-0005-0000-0000-0000D27C0000}"/>
    <cellStyle name="annee semestre 4 2 2 3 3 2 2 2 2 2 2 2 2 3 2 2 2 3 3 3" xfId="21848" xr:uid="{00000000-0005-0000-0000-0000D37C0000}"/>
    <cellStyle name="annee semestre 4 2 2 3 3 2 2 2 2 2 2 2 2 3 2 2 2 3 4" xfId="21481" xr:uid="{00000000-0005-0000-0000-0000D47C0000}"/>
    <cellStyle name="annee semestre 4 2 2 3 3 2 2 2 2 2 2 2 2 3 2 2 3" xfId="16744" xr:uid="{00000000-0005-0000-0000-0000D57C0000}"/>
    <cellStyle name="annee semestre 4 2 2 3 3 2 2 2 2 2 2 2 2 3 2 2 3 2" xfId="9122" xr:uid="{00000000-0005-0000-0000-0000D67C0000}"/>
    <cellStyle name="annee semestre 4 2 2 3 3 2 2 2 2 2 2 2 2 3 2 2 3 2 2" xfId="35059" xr:uid="{00000000-0005-0000-0000-0000D77C0000}"/>
    <cellStyle name="annee semestre 4 2 2 3 3 2 2 2 2 2 2 2 2 3 2 2 3 3" xfId="21751" xr:uid="{00000000-0005-0000-0000-0000D87C0000}"/>
    <cellStyle name="annee semestre 4 2 2 3 3 2 2 2 2 2 2 2 2 3 2 2 4" xfId="25034" xr:uid="{00000000-0005-0000-0000-0000D97C0000}"/>
    <cellStyle name="annee semestre 4 2 2 3 3 2 2 2 2 2 2 2 2 3 3" xfId="18456" xr:uid="{00000000-0005-0000-0000-0000DA7C0000}"/>
    <cellStyle name="annee semestre 4 2 2 3 3 2 2 2 2 2 2 2 2 3 3 2" xfId="12938" xr:uid="{00000000-0005-0000-0000-0000DB7C0000}"/>
    <cellStyle name="annee semestre 4 2 2 3 3 2 2 2 2 2 2 2 2 3 3 2 2" xfId="36771" xr:uid="{00000000-0005-0000-0000-0000DC7C0000}"/>
    <cellStyle name="annee semestre 4 2 2 3 3 2 2 2 2 2 2 2 2 3 3 3" xfId="24335" xr:uid="{00000000-0005-0000-0000-0000DD7C0000}"/>
    <cellStyle name="annee semestre 4 2 2 3 3 2 2 2 2 2 2 2 2 3 4" xfId="25197" xr:uid="{00000000-0005-0000-0000-0000DE7C0000}"/>
    <cellStyle name="annee semestre 4 2 2 3 3 2 2 2 2 2 2 3" xfId="2571" xr:uid="{00000000-0005-0000-0000-0000DF7C0000}"/>
    <cellStyle name="annee semestre 4 2 2 3 3 2 2 2 2 2 2 3 2" xfId="2272" xr:uid="{00000000-0005-0000-0000-0000E07C0000}"/>
    <cellStyle name="annee semestre 4 2 2 3 3 2 2 2 2 2 2 3 2 2" xfId="4156" xr:uid="{00000000-0005-0000-0000-0000E17C0000}"/>
    <cellStyle name="annee semestre 4 2 2 3 3 2 2 2 2 2 2 3 2 2 2" xfId="4630" xr:uid="{00000000-0005-0000-0000-0000E27C0000}"/>
    <cellStyle name="annee semestre 4 2 2 3 3 2 2 2 2 2 2 3 2 2 2 2" xfId="4873" xr:uid="{00000000-0005-0000-0000-0000E37C0000}"/>
    <cellStyle name="annee semestre 4 2 2 3 3 2 2 2 2 2 2 3 2 2 2 2 2" xfId="6653" xr:uid="{00000000-0005-0000-0000-0000E47C0000}"/>
    <cellStyle name="annee semestre 4 2 2 3 3 2 2 2 2 2 2 3 2 2 2 2 2 2" xfId="7285" xr:uid="{00000000-0005-0000-0000-0000E57C0000}"/>
    <cellStyle name="annee semestre 4 2 2 3 3 2 2 2 2 2 2 3 2 2 2 2 2 2 2" xfId="7664" xr:uid="{00000000-0005-0000-0000-0000E67C0000}"/>
    <cellStyle name="annee semestre 4 2 2 3 3 2 2 2 2 2 2 3 2 2 2 2 2 2 2 2" xfId="14082" xr:uid="{00000000-0005-0000-0000-0000E77C0000}"/>
    <cellStyle name="annee semestre 4 2 2 3 3 2 2 2 2 2 2 3 2 2 2 2 2 2 2 2 2" xfId="8590" xr:uid="{00000000-0005-0000-0000-0000E87C0000}"/>
    <cellStyle name="annee semestre 4 2 2 3 3 2 2 2 2 2 2 3 2 2 2 2 2 2 2 2 2 2" xfId="32408" xr:uid="{00000000-0005-0000-0000-0000E97C0000}"/>
    <cellStyle name="annee semestre 4 2 2 3 3 2 2 2 2 2 2 3 2 2 2 2 2 2 2 2 3" xfId="29419" xr:uid="{00000000-0005-0000-0000-0000EA7C0000}"/>
    <cellStyle name="annee semestre 4 2 2 3 3 2 2 2 2 2 2 3 2 2 2 2 2 2 2 3" xfId="25144" xr:uid="{00000000-0005-0000-0000-0000EB7C0000}"/>
    <cellStyle name="annee semestre 4 2 2 3 3 2 2 2 2 2 2 3 2 2 2 2 2 2 3" xfId="14961" xr:uid="{00000000-0005-0000-0000-0000EC7C0000}"/>
    <cellStyle name="annee semestre 4 2 2 3 3 2 2 2 2 2 2 3 2 2 2 2 2 2 3 2" xfId="9988" xr:uid="{00000000-0005-0000-0000-0000ED7C0000}"/>
    <cellStyle name="annee semestre 4 2 2 3 3 2 2 2 2 2 2 3 2 2 2 2 2 2 3 2 2" xfId="33282" xr:uid="{00000000-0005-0000-0000-0000EE7C0000}"/>
    <cellStyle name="annee semestre 4 2 2 3 3 2 2 2 2 2 2 3 2 2 2 2 2 2 3 3" xfId="21446" xr:uid="{00000000-0005-0000-0000-0000EF7C0000}"/>
    <cellStyle name="annee semestre 4 2 2 3 3 2 2 2 2 2 2 3 2 2 2 2 2 2 4" xfId="22954" xr:uid="{00000000-0005-0000-0000-0000F07C0000}"/>
    <cellStyle name="annee semestre 4 2 2 3 3 2 2 2 2 2 2 3 2 2 2 2 2 3" xfId="10811" xr:uid="{00000000-0005-0000-0000-0000F17C0000}"/>
    <cellStyle name="annee semestre 4 2 2 3 3 2 2 2 2 2 2 3 2 2 2 2 2 3 2" xfId="12292" xr:uid="{00000000-0005-0000-0000-0000F27C0000}"/>
    <cellStyle name="annee semestre 4 2 2 3 3 2 2 2 2 2 2 3 2 2 2 2 2 3 2 2" xfId="14468" xr:uid="{00000000-0005-0000-0000-0000F37C0000}"/>
    <cellStyle name="annee semestre 4 2 2 3 3 2 2 2 2 2 2 3 2 2 2 2 2 3 2 2 2" xfId="8587" xr:uid="{00000000-0005-0000-0000-0000F47C0000}"/>
    <cellStyle name="annee semestre 4 2 2 3 3 2 2 2 2 2 2 3 2 2 2 2 2 3 2 2 2 2" xfId="32794" xr:uid="{00000000-0005-0000-0000-0000F57C0000}"/>
    <cellStyle name="annee semestre 4 2 2 3 3 2 2 2 2 2 2 3 2 2 2 2 2 3 2 2 3" xfId="26498" xr:uid="{00000000-0005-0000-0000-0000F67C0000}"/>
    <cellStyle name="annee semestre 4 2 2 3 3 2 2 2 2 2 2 3 2 2 2 2 2 3 2 3" xfId="22420" xr:uid="{00000000-0005-0000-0000-0000F77C0000}"/>
    <cellStyle name="annee semestre 4 2 2 3 3 2 2 2 2 2 2 3 2 2 2 2 2 3 3" xfId="15695" xr:uid="{00000000-0005-0000-0000-0000F87C0000}"/>
    <cellStyle name="annee semestre 4 2 2 3 3 2 2 2 2 2 2 3 2 2 2 2 2 3 3 2" xfId="19365" xr:uid="{00000000-0005-0000-0000-0000F97C0000}"/>
    <cellStyle name="annee semestre 4 2 2 3 3 2 2 2 2 2 2 3 2 2 2 2 2 3 3 2 2" xfId="34011" xr:uid="{00000000-0005-0000-0000-0000FA7C0000}"/>
    <cellStyle name="annee semestre 4 2 2 3 3 2 2 2 2 2 2 3 2 2 2 2 2 3 3 3" xfId="28163" xr:uid="{00000000-0005-0000-0000-0000FB7C0000}"/>
    <cellStyle name="annee semestre 4 2 2 3 3 2 2 2 2 2 2 3 2 2 2 2 2 3 4" xfId="25928" xr:uid="{00000000-0005-0000-0000-0000FC7C0000}"/>
    <cellStyle name="annee semestre 4 2 2 3 3 2 2 2 2 2 2 3 2 2 2 2 3" xfId="16447" xr:uid="{00000000-0005-0000-0000-0000FD7C0000}"/>
    <cellStyle name="annee semestre 4 2 2 3 3 2 2 2 2 2 2 3 2 2 2 2 3 2" xfId="10193" xr:uid="{00000000-0005-0000-0000-0000FE7C0000}"/>
    <cellStyle name="annee semestre 4 2 2 3 3 2 2 2 2 2 2 3 2 2 2 2 3 2 2" xfId="34762" xr:uid="{00000000-0005-0000-0000-0000FF7C0000}"/>
    <cellStyle name="annee semestre 4 2 2 3 3 2 2 2 2 2 2 3 2 2 2 2 3 3" xfId="21051" xr:uid="{00000000-0005-0000-0000-0000007D0000}"/>
    <cellStyle name="annee semestre 4 2 2 3 3 2 2 2 2 2 2 3 2 2 2 2 4" xfId="26482" xr:uid="{00000000-0005-0000-0000-0000017D0000}"/>
    <cellStyle name="annee semestre 4 2 2 3 3 2 2 2 2 2 2 3 2 2 3" xfId="17510" xr:uid="{00000000-0005-0000-0000-0000027D0000}"/>
    <cellStyle name="annee semestre 4 2 2 3 3 2 2 2 2 2 2 3 2 2 3 2" xfId="9901" xr:uid="{00000000-0005-0000-0000-0000037D0000}"/>
    <cellStyle name="annee semestre 4 2 2 3 3 2 2 2 2 2 2 3 2 2 3 2 2" xfId="35825" xr:uid="{00000000-0005-0000-0000-0000047D0000}"/>
    <cellStyle name="annee semestre 4 2 2 3 3 2 2 2 2 2 2 3 2 2 3 3" xfId="30197" xr:uid="{00000000-0005-0000-0000-0000057D0000}"/>
    <cellStyle name="annee semestre 4 2 2 3 3 2 2 2 2 2 2 3 2 2 4" xfId="23757" xr:uid="{00000000-0005-0000-0000-0000067D0000}"/>
    <cellStyle name="annee semestre 4 2 2 3 3 2 2 2 2 2 2 3 3" xfId="3155" xr:uid="{00000000-0005-0000-0000-0000077D0000}"/>
    <cellStyle name="annee semestre 4 2 2 3 3 2 2 2 2 2 2 3 3 2" xfId="3521" xr:uid="{00000000-0005-0000-0000-0000087D0000}"/>
    <cellStyle name="annee semestre 4 2 2 3 3 2 2 2 2 2 2 3 3 2 2" xfId="5607" xr:uid="{00000000-0005-0000-0000-0000097D0000}"/>
    <cellStyle name="annee semestre 4 2 2 3 3 2 2 2 2 2 2 3 3 2 2 2" xfId="7146" xr:uid="{00000000-0005-0000-0000-00000A7D0000}"/>
    <cellStyle name="annee semestre 4 2 2 3 3 2 2 2 2 2 2 3 3 2 2 2 2" xfId="5547" xr:uid="{00000000-0005-0000-0000-00000B7D0000}"/>
    <cellStyle name="annee semestre 4 2 2 3 3 2 2 2 2 2 2 3 3 2 2 2 2 2" xfId="8061" xr:uid="{00000000-0005-0000-0000-00000C7D0000}"/>
    <cellStyle name="annee semestre 4 2 2 3 3 2 2 2 2 2 2 3 3 2 2 2 2 2 2" xfId="13271" xr:uid="{00000000-0005-0000-0000-00000D7D0000}"/>
    <cellStyle name="annee semestre 4 2 2 3 3 2 2 2 2 2 2 3 3 2 2 2 2 2 2 2" xfId="10065" xr:uid="{00000000-0005-0000-0000-00000E7D0000}"/>
    <cellStyle name="annee semestre 4 2 2 3 3 2 2 2 2 2 2 3 3 2 2 2 2 2 2 2 2" xfId="31597" xr:uid="{00000000-0005-0000-0000-00000F7D0000}"/>
    <cellStyle name="annee semestre 4 2 2 3 3 2 2 2 2 2 2 3 3 2 2 2 2 2 2 3" xfId="30954" xr:uid="{00000000-0005-0000-0000-0000107D0000}"/>
    <cellStyle name="annee semestre 4 2 2 3 3 2 2 2 2 2 2 3 3 2 2 2 2 2 3" xfId="23049" xr:uid="{00000000-0005-0000-0000-0000117D0000}"/>
    <cellStyle name="annee semestre 4 2 2 3 3 2 2 2 2 2 2 3 3 2 2 2 2 3" xfId="15803" xr:uid="{00000000-0005-0000-0000-0000127D0000}"/>
    <cellStyle name="annee semestre 4 2 2 3 3 2 2 2 2 2 2 3 3 2 2 2 2 3 2" xfId="19091" xr:uid="{00000000-0005-0000-0000-0000137D0000}"/>
    <cellStyle name="annee semestre 4 2 2 3 3 2 2 2 2 2 2 3 3 2 2 2 2 3 2 2" xfId="34119" xr:uid="{00000000-0005-0000-0000-0000147D0000}"/>
    <cellStyle name="annee semestre 4 2 2 3 3 2 2 2 2 2 2 3 3 2 2 2 2 3 3" xfId="21001" xr:uid="{00000000-0005-0000-0000-0000157D0000}"/>
    <cellStyle name="annee semestre 4 2 2 3 3 2 2 2 2 2 2 3 3 2 2 2 2 4" xfId="25030" xr:uid="{00000000-0005-0000-0000-0000167D0000}"/>
    <cellStyle name="annee semestre 4 2 2 3 3 2 2 2 2 2 2 3 3 2 2 2 3" xfId="11208" xr:uid="{00000000-0005-0000-0000-0000177D0000}"/>
    <cellStyle name="annee semestre 4 2 2 3 3 2 2 2 2 2 2 3 3 2 2 2 3 2" xfId="12584" xr:uid="{00000000-0005-0000-0000-0000187D0000}"/>
    <cellStyle name="annee semestre 4 2 2 3 3 2 2 2 2 2 2 3 3 2 2 2 3 2 2" xfId="14760" xr:uid="{00000000-0005-0000-0000-0000197D0000}"/>
    <cellStyle name="annee semestre 4 2 2 3 3 2 2 2 2 2 2 3 3 2 2 2 3 2 2 2" xfId="11279" xr:uid="{00000000-0005-0000-0000-00001A7D0000}"/>
    <cellStyle name="annee semestre 4 2 2 3 3 2 2 2 2 2 2 3 3 2 2 2 3 2 2 2 2" xfId="33086" xr:uid="{00000000-0005-0000-0000-00001B7D0000}"/>
    <cellStyle name="annee semestre 4 2 2 3 3 2 2 2 2 2 2 3 3 2 2 2 3 2 2 3" xfId="30766" xr:uid="{00000000-0005-0000-0000-00001C7D0000}"/>
    <cellStyle name="annee semestre 4 2 2 3 3 2 2 2 2 2 2 3 3 2 2 2 3 2 3" xfId="25201" xr:uid="{00000000-0005-0000-0000-00001D7D0000}"/>
    <cellStyle name="annee semestre 4 2 2 3 3 2 2 2 2 2 2 3 3 2 2 2 3 3" xfId="14965" xr:uid="{00000000-0005-0000-0000-00001E7D0000}"/>
    <cellStyle name="annee semestre 4 2 2 3 3 2 2 2 2 2 2 3 3 2 2 2 3 3 2" xfId="19040" xr:uid="{00000000-0005-0000-0000-00001F7D0000}"/>
    <cellStyle name="annee semestre 4 2 2 3 3 2 2 2 2 2 2 3 3 2 2 2 3 3 2 2" xfId="33286" xr:uid="{00000000-0005-0000-0000-0000207D0000}"/>
    <cellStyle name="annee semestre 4 2 2 3 3 2 2 2 2 2 2 3 3 2 2 2 3 3 3" xfId="20711" xr:uid="{00000000-0005-0000-0000-0000217D0000}"/>
    <cellStyle name="annee semestre 4 2 2 3 3 2 2 2 2 2 2 3 3 2 2 2 3 4" xfId="25661" xr:uid="{00000000-0005-0000-0000-0000227D0000}"/>
    <cellStyle name="annee semestre 4 2 2 3 3 2 2 2 2 2 2 3 3 2 2 3" xfId="18438" xr:uid="{00000000-0005-0000-0000-0000237D0000}"/>
    <cellStyle name="annee semestre 4 2 2 3 3 2 2 2 2 2 2 3 3 2 2 3 2" xfId="9121" xr:uid="{00000000-0005-0000-0000-0000247D0000}"/>
    <cellStyle name="annee semestre 4 2 2 3 3 2 2 2 2 2 2 3 3 2 2 3 2 2" xfId="36753" xr:uid="{00000000-0005-0000-0000-0000257D0000}"/>
    <cellStyle name="annee semestre 4 2 2 3 3 2 2 2 2 2 2 3 3 2 2 3 3" xfId="22263" xr:uid="{00000000-0005-0000-0000-0000267D0000}"/>
    <cellStyle name="annee semestre 4 2 2 3 3 2 2 2 2 2 2 3 3 2 2 4" xfId="28524" xr:uid="{00000000-0005-0000-0000-0000277D0000}"/>
    <cellStyle name="annee semestre 4 2 2 3 3 2 2 2 2 2 2 3 3 3" xfId="17548" xr:uid="{00000000-0005-0000-0000-0000287D0000}"/>
    <cellStyle name="annee semestre 4 2 2 3 3 2 2 2 2 2 2 3 3 3 2" xfId="9736" xr:uid="{00000000-0005-0000-0000-0000297D0000}"/>
    <cellStyle name="annee semestre 4 2 2 3 3 2 2 2 2 2 2 3 3 3 2 2" xfId="35863" xr:uid="{00000000-0005-0000-0000-00002A7D0000}"/>
    <cellStyle name="annee semestre 4 2 2 3 3 2 2 2 2 2 2 3 3 3 3" xfId="25506" xr:uid="{00000000-0005-0000-0000-00002B7D0000}"/>
    <cellStyle name="annee semestre 4 2 2 3 3 2 2 2 2 2 2 3 3 4" xfId="28671" xr:uid="{00000000-0005-0000-0000-00002C7D0000}"/>
    <cellStyle name="annee semestre 4 2 2 3 3 2 2 2 2 2 2 4" xfId="17658" xr:uid="{00000000-0005-0000-0000-00002D7D0000}"/>
    <cellStyle name="annee semestre 4 2 2 3 3 2 2 2 2 2 2 4 2" xfId="20185" xr:uid="{00000000-0005-0000-0000-00002E7D0000}"/>
    <cellStyle name="annee semestre 4 2 2 3 3 2 2 2 2 2 2 4 2 2" xfId="35973" xr:uid="{00000000-0005-0000-0000-00002F7D0000}"/>
    <cellStyle name="annee semestre 4 2 2 3 3 2 2 2 2 2 2 4 3" xfId="20686" xr:uid="{00000000-0005-0000-0000-0000307D0000}"/>
    <cellStyle name="annee semestre 4 2 2 3 3 2 2 2 2 2 2 5" xfId="28546" xr:uid="{00000000-0005-0000-0000-0000317D0000}"/>
    <cellStyle name="annee semestre 4 2 2 3 3 2 2 2 2 3" xfId="17704" xr:uid="{00000000-0005-0000-0000-0000327D0000}"/>
    <cellStyle name="annee semestre 4 2 2 3 3 2 2 2 2 3 2" xfId="9653" xr:uid="{00000000-0005-0000-0000-0000337D0000}"/>
    <cellStyle name="annee semestre 4 2 2 3 3 2 2 2 2 3 2 2" xfId="36019" xr:uid="{00000000-0005-0000-0000-0000347D0000}"/>
    <cellStyle name="annee semestre 4 2 2 3 3 2 2 2 2 3 3" xfId="24458" xr:uid="{00000000-0005-0000-0000-0000357D0000}"/>
    <cellStyle name="annee semestre 4 2 2 3 3 2 2 2 2 4" xfId="29099" xr:uid="{00000000-0005-0000-0000-0000367D0000}"/>
    <cellStyle name="annee semestre 4 2 2 3 3 2 2 2 3" xfId="1437" xr:uid="{00000000-0005-0000-0000-0000377D0000}"/>
    <cellStyle name="annee semestre 4 2 2 3 3 2 2 2 3 2" xfId="1753" xr:uid="{00000000-0005-0000-0000-0000387D0000}"/>
    <cellStyle name="annee semestre 4 2 2 3 3 2 2 2 3 2 2" xfId="2031" xr:uid="{00000000-0005-0000-0000-0000397D0000}"/>
    <cellStyle name="annee semestre 4 2 2 3 3 2 2 2 3 2 2 2" xfId="2452" xr:uid="{00000000-0005-0000-0000-00003A7D0000}"/>
    <cellStyle name="annee semestre 4 2 2 3 3 2 2 2 3 2 2 2 2" xfId="2921" xr:uid="{00000000-0005-0000-0000-00003B7D0000}"/>
    <cellStyle name="annee semestre 4 2 2 3 3 2 2 2 3 2 2 2 2 2" xfId="3991" xr:uid="{00000000-0005-0000-0000-00003C7D0000}"/>
    <cellStyle name="annee semestre 4 2 2 3 3 2 2 2 3 2 2 2 2 2 2" xfId="4465" xr:uid="{00000000-0005-0000-0000-00003D7D0000}"/>
    <cellStyle name="annee semestre 4 2 2 3 3 2 2 2 3 2 2 2 2 2 2 2" xfId="5736" xr:uid="{00000000-0005-0000-0000-00003E7D0000}"/>
    <cellStyle name="annee semestre 4 2 2 3 3 2 2 2 3 2 2 2 2 2 2 2 2" xfId="6788" xr:uid="{00000000-0005-0000-0000-00003F7D0000}"/>
    <cellStyle name="annee semestre 4 2 2 3 3 2 2 2 3 2 2 2 2 2 2 2 2 2" xfId="7271" xr:uid="{00000000-0005-0000-0000-0000407D0000}"/>
    <cellStyle name="annee semestre 4 2 2 3 3 2 2 2 3 2 2 2 2 2 2 2 2 2 2" xfId="7799" xr:uid="{00000000-0005-0000-0000-0000417D0000}"/>
    <cellStyle name="annee semestre 4 2 2 3 3 2 2 2 3 2 2 2 2 2 2 2 2 2 2 2" xfId="13222" xr:uid="{00000000-0005-0000-0000-0000427D0000}"/>
    <cellStyle name="annee semestre 4 2 2 3 3 2 2 2 3 2 2 2 2 2 2 2 2 2 2 2 2" xfId="19015" xr:uid="{00000000-0005-0000-0000-0000437D0000}"/>
    <cellStyle name="annee semestre 4 2 2 3 3 2 2 2 3 2 2 2 2 2 2 2 2 2 2 2 2 2" xfId="31548" xr:uid="{00000000-0005-0000-0000-0000447D0000}"/>
    <cellStyle name="annee semestre 4 2 2 3 3 2 2 2 3 2 2 2 2 2 2 2 2 2 2 2 3" xfId="31232" xr:uid="{00000000-0005-0000-0000-0000457D0000}"/>
    <cellStyle name="annee semestre 4 2 2 3 3 2 2 2 3 2 2 2 2 2 2 2 2 2 2 3" xfId="27117" xr:uid="{00000000-0005-0000-0000-0000467D0000}"/>
    <cellStyle name="annee semestre 4 2 2 3 3 2 2 2 3 2 2 2 2 2 2 2 2 2 3" xfId="16767" xr:uid="{00000000-0005-0000-0000-0000477D0000}"/>
    <cellStyle name="annee semestre 4 2 2 3 3 2 2 2 3 2 2 2 2 2 2 2 2 2 3 2" xfId="9119" xr:uid="{00000000-0005-0000-0000-0000487D0000}"/>
    <cellStyle name="annee semestre 4 2 2 3 3 2 2 2 3 2 2 2 2 2 2 2 2 2 3 2 2" xfId="35082" xr:uid="{00000000-0005-0000-0000-0000497D0000}"/>
    <cellStyle name="annee semestre 4 2 2 3 3 2 2 2 3 2 2 2 2 2 2 2 2 2 3 3" xfId="22796" xr:uid="{00000000-0005-0000-0000-00004A7D0000}"/>
    <cellStyle name="annee semestre 4 2 2 3 3 2 2 2 3 2 2 2 2 2 2 2 2 2 4" xfId="26914" xr:uid="{00000000-0005-0000-0000-00004B7D0000}"/>
    <cellStyle name="annee semestre 4 2 2 3 3 2 2 2 3 2 2 2 2 2 2 2 2 3" xfId="10946" xr:uid="{00000000-0005-0000-0000-00004C7D0000}"/>
    <cellStyle name="annee semestre 4 2 2 3 3 2 2 2 3 2 2 2 2 2 2 2 2 3 2" xfId="11893" xr:uid="{00000000-0005-0000-0000-00004D7D0000}"/>
    <cellStyle name="annee semestre 4 2 2 3 3 2 2 2 3 2 2 2 2 2 2 2 2 3 2 2" xfId="13849" xr:uid="{00000000-0005-0000-0000-00004E7D0000}"/>
    <cellStyle name="annee semestre 4 2 2 3 3 2 2 2 3 2 2 2 2 2 2 2 2 3 2 2 2" xfId="10146" xr:uid="{00000000-0005-0000-0000-00004F7D0000}"/>
    <cellStyle name="annee semestre 4 2 2 3 3 2 2 2 3 2 2 2 2 2 2 2 2 3 2 2 2 2" xfId="32175" xr:uid="{00000000-0005-0000-0000-0000507D0000}"/>
    <cellStyle name="annee semestre 4 2 2 3 3 2 2 2 3 2 2 2 2 2 2 2 2 3 2 2 3" xfId="26215" xr:uid="{00000000-0005-0000-0000-0000517D0000}"/>
    <cellStyle name="annee semestre 4 2 2 3 3 2 2 2 3 2 2 2 2 2 2 2 2 3 2 3" xfId="26284" xr:uid="{00000000-0005-0000-0000-0000527D0000}"/>
    <cellStyle name="annee semestre 4 2 2 3 3 2 2 2 3 2 2 2 2 2 2 2 2 3 3" xfId="17716" xr:uid="{00000000-0005-0000-0000-0000537D0000}"/>
    <cellStyle name="annee semestre 4 2 2 3 3 2 2 2 3 2 2 2 2 2 2 2 2 3 3 2" xfId="18812" xr:uid="{00000000-0005-0000-0000-0000547D0000}"/>
    <cellStyle name="annee semestre 4 2 2 3 3 2 2 2 3 2 2 2 2 2 2 2 2 3 3 2 2" xfId="36031" xr:uid="{00000000-0005-0000-0000-0000557D0000}"/>
    <cellStyle name="annee semestre 4 2 2 3 3 2 2 2 3 2 2 2 2 2 2 2 2 3 3 3" xfId="29745" xr:uid="{00000000-0005-0000-0000-0000567D0000}"/>
    <cellStyle name="annee semestre 4 2 2 3 3 2 2 2 3 2 2 2 2 2 2 2 2 3 4" xfId="26374" xr:uid="{00000000-0005-0000-0000-0000577D0000}"/>
    <cellStyle name="annee semestre 4 2 2 3 3 2 2 2 3 2 2 2 2 2 2 2 3" xfId="15557" xr:uid="{00000000-0005-0000-0000-0000587D0000}"/>
    <cellStyle name="annee semestre 4 2 2 3 3 2 2 2 3 2 2 2 2 2 2 2 3 2" xfId="8244" xr:uid="{00000000-0005-0000-0000-0000597D0000}"/>
    <cellStyle name="annee semestre 4 2 2 3 3 2 2 2 3 2 2 2 2 2 2 2 3 2 2" xfId="33876" xr:uid="{00000000-0005-0000-0000-00005A7D0000}"/>
    <cellStyle name="annee semestre 4 2 2 3 3 2 2 2 3 2 2 2 2 2 2 2 3 3" xfId="21510" xr:uid="{00000000-0005-0000-0000-00005B7D0000}"/>
    <cellStyle name="annee semestre 4 2 2 3 3 2 2 2 3 2 2 2 2 2 2 2 4" xfId="25236" xr:uid="{00000000-0005-0000-0000-00005C7D0000}"/>
    <cellStyle name="annee semestre 4 2 2 3 3 2 2 2 3 2 2 2 2 2 3" xfId="18034" xr:uid="{00000000-0005-0000-0000-00005D7D0000}"/>
    <cellStyle name="annee semestre 4 2 2 3 3 2 2 2 3 2 2 2 2 2 3 2" xfId="8739" xr:uid="{00000000-0005-0000-0000-00005E7D0000}"/>
    <cellStyle name="annee semestre 4 2 2 3 3 2 2 2 3 2 2 2 2 2 3 2 2" xfId="36349" xr:uid="{00000000-0005-0000-0000-00005F7D0000}"/>
    <cellStyle name="annee semestre 4 2 2 3 3 2 2 2 3 2 2 2 2 2 3 3" xfId="31182" xr:uid="{00000000-0005-0000-0000-0000607D0000}"/>
    <cellStyle name="annee semestre 4 2 2 3 3 2 2 2 3 2 2 2 2 2 4" xfId="26075" xr:uid="{00000000-0005-0000-0000-0000617D0000}"/>
    <cellStyle name="annee semestre 4 2 2 3 3 2 2 2 3 2 2 2 3" xfId="3403" xr:uid="{00000000-0005-0000-0000-0000627D0000}"/>
    <cellStyle name="annee semestre 4 2 2 3 3 2 2 2 3 2 2 2 3 2" xfId="4382" xr:uid="{00000000-0005-0000-0000-0000637D0000}"/>
    <cellStyle name="annee semestre 4 2 2 3 3 2 2 2 3 2 2 2 3 2 2" xfId="5200" xr:uid="{00000000-0005-0000-0000-0000647D0000}"/>
    <cellStyle name="annee semestre 4 2 2 3 3 2 2 2 3 2 2 2 3 2 2 2" xfId="6710" xr:uid="{00000000-0005-0000-0000-0000657D0000}"/>
    <cellStyle name="annee semestre 4 2 2 3 3 2 2 2 3 2 2 2 3 2 2 2 2" xfId="6958" xr:uid="{00000000-0005-0000-0000-0000667D0000}"/>
    <cellStyle name="annee semestre 4 2 2 3 3 2 2 2 3 2 2 2 3 2 2 2 2 2" xfId="7721" xr:uid="{00000000-0005-0000-0000-0000677D0000}"/>
    <cellStyle name="annee semestre 4 2 2 3 3 2 2 2 3 2 2 2 3 2 2 2 2 2 2" xfId="13609" xr:uid="{00000000-0005-0000-0000-0000687D0000}"/>
    <cellStyle name="annee semestre 4 2 2 3 3 2 2 2 3 2 2 2 3 2 2 2 2 2 2 2" xfId="8327" xr:uid="{00000000-0005-0000-0000-0000697D0000}"/>
    <cellStyle name="annee semestre 4 2 2 3 3 2 2 2 3 2 2 2 3 2 2 2 2 2 2 2 2" xfId="31935" xr:uid="{00000000-0005-0000-0000-00006A7D0000}"/>
    <cellStyle name="annee semestre 4 2 2 3 3 2 2 2 3 2 2 2 3 2 2 2 2 2 2 3" xfId="22632" xr:uid="{00000000-0005-0000-0000-00006B7D0000}"/>
    <cellStyle name="annee semestre 4 2 2 3 3 2 2 2 3 2 2 2 3 2 2 2 2 2 3" xfId="21290" xr:uid="{00000000-0005-0000-0000-00006C7D0000}"/>
    <cellStyle name="annee semestre 4 2 2 3 3 2 2 2 3 2 2 2 3 2 2 2 2 3" xfId="15336" xr:uid="{00000000-0005-0000-0000-00006D7D0000}"/>
    <cellStyle name="annee semestre 4 2 2 3 3 2 2 2 3 2 2 2 3 2 2 2 2 3 2" xfId="9108" xr:uid="{00000000-0005-0000-0000-00006E7D0000}"/>
    <cellStyle name="annee semestre 4 2 2 3 3 2 2 2 3 2 2 2 3 2 2 2 2 3 2 2" xfId="33655" xr:uid="{00000000-0005-0000-0000-00006F7D0000}"/>
    <cellStyle name="annee semestre 4 2 2 3 3 2 2 2 3 2 2 2 3 2 2 2 2 3 3" xfId="23543" xr:uid="{00000000-0005-0000-0000-0000707D0000}"/>
    <cellStyle name="annee semestre 4 2 2 3 3 2 2 2 3 2 2 2 3 2 2 2 2 4" xfId="28353" xr:uid="{00000000-0005-0000-0000-0000717D0000}"/>
    <cellStyle name="annee semestre 4 2 2 3 3 2 2 2 3 2 2 2 3 2 2 2 3" xfId="10868" xr:uid="{00000000-0005-0000-0000-0000727D0000}"/>
    <cellStyle name="annee semestre 4 2 2 3 3 2 2 2 3 2 2 2 3 2 2 2 3 2" xfId="12390" xr:uid="{00000000-0005-0000-0000-0000737D0000}"/>
    <cellStyle name="annee semestre 4 2 2 3 3 2 2 2 3 2 2 2 3 2 2 2 3 2 2" xfId="14566" xr:uid="{00000000-0005-0000-0000-0000747D0000}"/>
    <cellStyle name="annee semestre 4 2 2 3 3 2 2 2 3 2 2 2 3 2 2 2 3 2 2 2" xfId="20372" xr:uid="{00000000-0005-0000-0000-0000757D0000}"/>
    <cellStyle name="annee semestre 4 2 2 3 3 2 2 2 3 2 2 2 3 2 2 2 3 2 2 2 2" xfId="32892" xr:uid="{00000000-0005-0000-0000-0000767D0000}"/>
    <cellStyle name="annee semestre 4 2 2 3 3 2 2 2 3 2 2 2 3 2 2 2 3 2 2 3" xfId="26739" xr:uid="{00000000-0005-0000-0000-0000777D0000}"/>
    <cellStyle name="annee semestre 4 2 2 3 3 2 2 2 3 2 2 2 3 2 2 2 3 2 3" xfId="30250" xr:uid="{00000000-0005-0000-0000-0000787D0000}"/>
    <cellStyle name="annee semestre 4 2 2 3 3 2 2 2 3 2 2 2 3 2 2 2 3 3" xfId="15980" xr:uid="{00000000-0005-0000-0000-0000797D0000}"/>
    <cellStyle name="annee semestre 4 2 2 3 3 2 2 2 3 2 2 2 3 2 2 2 3 3 2" xfId="9663" xr:uid="{00000000-0005-0000-0000-00007A7D0000}"/>
    <cellStyle name="annee semestre 4 2 2 3 3 2 2 2 3 2 2 2 3 2 2 2 3 3 2 2" xfId="34296" xr:uid="{00000000-0005-0000-0000-00007B7D0000}"/>
    <cellStyle name="annee semestre 4 2 2 3 3 2 2 2 3 2 2 2 3 2 2 2 3 3 3" xfId="25131" xr:uid="{00000000-0005-0000-0000-00007C7D0000}"/>
    <cellStyle name="annee semestre 4 2 2 3 3 2 2 2 3 2 2 2 3 2 2 2 3 4" xfId="23142" xr:uid="{00000000-0005-0000-0000-00007D7D0000}"/>
    <cellStyle name="annee semestre 4 2 2 3 3 2 2 2 3 2 2 2 3 2 2 3" xfId="18068" xr:uid="{00000000-0005-0000-0000-00007E7D0000}"/>
    <cellStyle name="annee semestre 4 2 2 3 3 2 2 2 3 2 2 2 3 2 2 3 2" xfId="8957" xr:uid="{00000000-0005-0000-0000-00007F7D0000}"/>
    <cellStyle name="annee semestre 4 2 2 3 3 2 2 2 3 2 2 2 3 2 2 3 2 2" xfId="36383" xr:uid="{00000000-0005-0000-0000-0000807D0000}"/>
    <cellStyle name="annee semestre 4 2 2 3 3 2 2 2 3 2 2 2 3 2 2 3 3" xfId="24999" xr:uid="{00000000-0005-0000-0000-0000817D0000}"/>
    <cellStyle name="annee semestre 4 2 2 3 3 2 2 2 3 2 2 2 3 2 2 4" xfId="25406" xr:uid="{00000000-0005-0000-0000-0000827D0000}"/>
    <cellStyle name="annee semestre 4 2 2 3 3 2 2 2 3 2 2 2 3 3" xfId="18278" xr:uid="{00000000-0005-0000-0000-0000837D0000}"/>
    <cellStyle name="annee semestre 4 2 2 3 3 2 2 2 3 2 2 2 3 3 2" xfId="19184" xr:uid="{00000000-0005-0000-0000-0000847D0000}"/>
    <cellStyle name="annee semestre 4 2 2 3 3 2 2 2 3 2 2 2 3 3 2 2" xfId="36593" xr:uid="{00000000-0005-0000-0000-0000857D0000}"/>
    <cellStyle name="annee semestre 4 2 2 3 3 2 2 2 3 2 2 2 3 3 3" xfId="27959" xr:uid="{00000000-0005-0000-0000-0000867D0000}"/>
    <cellStyle name="annee semestre 4 2 2 3 3 2 2 2 3 2 2 2 3 4" xfId="27787" xr:uid="{00000000-0005-0000-0000-0000877D0000}"/>
    <cellStyle name="annee semestre 4 2 2 3 3 2 2 2 3 2 3" xfId="2654" xr:uid="{00000000-0005-0000-0000-0000887D0000}"/>
    <cellStyle name="annee semestre 4 2 2 3 3 2 2 2 3 2 3 2" xfId="2181" xr:uid="{00000000-0005-0000-0000-0000897D0000}"/>
    <cellStyle name="annee semestre 4 2 2 3 3 2 2 2 3 2 3 2 2" xfId="4059" xr:uid="{00000000-0005-0000-0000-00008A7D0000}"/>
    <cellStyle name="annee semestre 4 2 2 3 3 2 2 2 3 2 3 2 2 2" xfId="4533" xr:uid="{00000000-0005-0000-0000-00008B7D0000}"/>
    <cellStyle name="annee semestre 4 2 2 3 3 2 2 2 3 2 3 2 2 2 2" xfId="5874" xr:uid="{00000000-0005-0000-0000-00008C7D0000}"/>
    <cellStyle name="annee semestre 4 2 2 3 3 2 2 2 3 2 3 2 2 2 2 2" xfId="7186" xr:uid="{00000000-0005-0000-0000-00008D7D0000}"/>
    <cellStyle name="annee semestre 4 2 2 3 3 2 2 2 3 2 3 2 2 2 2 2 2" xfId="5016" xr:uid="{00000000-0005-0000-0000-00008E7D0000}"/>
    <cellStyle name="annee semestre 4 2 2 3 3 2 2 2 3 2 3 2 2 2 2 2 2 2" xfId="8101" xr:uid="{00000000-0005-0000-0000-00008F7D0000}"/>
    <cellStyle name="annee semestre 4 2 2 3 3 2 2 2 3 2 3 2 2 2 2 2 2 2 2" xfId="13727" xr:uid="{00000000-0005-0000-0000-0000907D0000}"/>
    <cellStyle name="annee semestre 4 2 2 3 3 2 2 2 3 2 3 2 2 2 2 2 2 2 2 2" xfId="19619" xr:uid="{00000000-0005-0000-0000-0000917D0000}"/>
    <cellStyle name="annee semestre 4 2 2 3 3 2 2 2 3 2 3 2 2 2 2 2 2 2 2 2 2" xfId="32053" xr:uid="{00000000-0005-0000-0000-0000927D0000}"/>
    <cellStyle name="annee semestre 4 2 2 3 3 2 2 2 3 2 3 2 2 2 2 2 2 2 2 3" xfId="24211" xr:uid="{00000000-0005-0000-0000-0000937D0000}"/>
    <cellStyle name="annee semestre 4 2 2 3 3 2 2 2 3 2 3 2 2 2 2 2 2 2 3" xfId="22916" xr:uid="{00000000-0005-0000-0000-0000947D0000}"/>
    <cellStyle name="annee semestre 4 2 2 3 3 2 2 2 3 2 3 2 2 2 2 2 2 3" xfId="17927" xr:uid="{00000000-0005-0000-0000-0000957D0000}"/>
    <cellStyle name="annee semestre 4 2 2 3 3 2 2 2 3 2 3 2 2 2 2 2 2 3 2" xfId="18965" xr:uid="{00000000-0005-0000-0000-0000967D0000}"/>
    <cellStyle name="annee semestre 4 2 2 3 3 2 2 2 3 2 3 2 2 2 2 2 2 3 2 2" xfId="36242" xr:uid="{00000000-0005-0000-0000-0000977D0000}"/>
    <cellStyle name="annee semestre 4 2 2 3 3 2 2 2 3 2 3 2 2 2 2 2 2 3 3" xfId="27517" xr:uid="{00000000-0005-0000-0000-0000987D0000}"/>
    <cellStyle name="annee semestre 4 2 2 3 3 2 2 2 3 2 3 2 2 2 2 2 2 4" xfId="21820" xr:uid="{00000000-0005-0000-0000-0000997D0000}"/>
    <cellStyle name="annee semestre 4 2 2 3 3 2 2 2 3 2 3 2 2 2 2 2 3" xfId="11248" xr:uid="{00000000-0005-0000-0000-00009A7D0000}"/>
    <cellStyle name="annee semestre 4 2 2 3 3 2 2 2 3 2 3 2 2 2 2 2 3 2" xfId="12624" xr:uid="{00000000-0005-0000-0000-00009B7D0000}"/>
    <cellStyle name="annee semestre 4 2 2 3 3 2 2 2 3 2 3 2 2 2 2 2 3 2 2" xfId="14800" xr:uid="{00000000-0005-0000-0000-00009C7D0000}"/>
    <cellStyle name="annee semestre 4 2 2 3 3 2 2 2 3 2 3 2 2 2 2 2 3 2 2 2" xfId="10110" xr:uid="{00000000-0005-0000-0000-00009D7D0000}"/>
    <cellStyle name="annee semestre 4 2 2 3 3 2 2 2 3 2 3 2 2 2 2 2 3 2 2 2 2" xfId="33126" xr:uid="{00000000-0005-0000-0000-00009E7D0000}"/>
    <cellStyle name="annee semestre 4 2 2 3 3 2 2 2 3 2 3 2 2 2 2 2 3 2 2 3" xfId="23708" xr:uid="{00000000-0005-0000-0000-00009F7D0000}"/>
    <cellStyle name="annee semestre 4 2 2 3 3 2 2 2 3 2 3 2 2 2 2 2 3 2 3" xfId="30831" xr:uid="{00000000-0005-0000-0000-0000A07D0000}"/>
    <cellStyle name="annee semestre 4 2 2 3 3 2 2 2 3 2 3 2 2 2 2 2 3 3" xfId="15231" xr:uid="{00000000-0005-0000-0000-0000A17D0000}"/>
    <cellStyle name="annee semestre 4 2 2 3 3 2 2 2 3 2 3 2 2 2 2 2 3 3 2" xfId="8781" xr:uid="{00000000-0005-0000-0000-0000A27D0000}"/>
    <cellStyle name="annee semestre 4 2 2 3 3 2 2 2 3 2 3 2 2 2 2 2 3 3 2 2" xfId="33550" xr:uid="{00000000-0005-0000-0000-0000A37D0000}"/>
    <cellStyle name="annee semestre 4 2 2 3 3 2 2 2 3 2 3 2 2 2 2 2 3 3 3" xfId="26685" xr:uid="{00000000-0005-0000-0000-0000A47D0000}"/>
    <cellStyle name="annee semestre 4 2 2 3 3 2 2 2 3 2 3 2 2 2 2 2 3 4" xfId="29546" xr:uid="{00000000-0005-0000-0000-0000A57D0000}"/>
    <cellStyle name="annee semestre 4 2 2 3 3 2 2 2 3 2 3 2 2 2 2 3" xfId="17769" xr:uid="{00000000-0005-0000-0000-0000A67D0000}"/>
    <cellStyle name="annee semestre 4 2 2 3 3 2 2 2 3 2 3 2 2 2 2 3 2" xfId="20053" xr:uid="{00000000-0005-0000-0000-0000A77D0000}"/>
    <cellStyle name="annee semestre 4 2 2 3 3 2 2 2 3 2 3 2 2 2 2 3 2 2" xfId="36084" xr:uid="{00000000-0005-0000-0000-0000A87D0000}"/>
    <cellStyle name="annee semestre 4 2 2 3 3 2 2 2 3 2 3 2 2 2 2 3 3" xfId="23777" xr:uid="{00000000-0005-0000-0000-0000A97D0000}"/>
    <cellStyle name="annee semestre 4 2 2 3 3 2 2 2 3 2 3 2 2 2 2 4" xfId="28686" xr:uid="{00000000-0005-0000-0000-0000AA7D0000}"/>
    <cellStyle name="annee semestre 4 2 2 3 3 2 2 2 3 2 3 2 2 3" xfId="17058" xr:uid="{00000000-0005-0000-0000-0000AB7D0000}"/>
    <cellStyle name="annee semestre 4 2 2 3 3 2 2 2 3 2 3 2 2 3 2" xfId="8692" xr:uid="{00000000-0005-0000-0000-0000AC7D0000}"/>
    <cellStyle name="annee semestre 4 2 2 3 3 2 2 2 3 2 3 2 2 3 2 2" xfId="35373" xr:uid="{00000000-0005-0000-0000-0000AD7D0000}"/>
    <cellStyle name="annee semestre 4 2 2 3 3 2 2 2 3 2 3 2 2 3 3" xfId="21168" xr:uid="{00000000-0005-0000-0000-0000AE7D0000}"/>
    <cellStyle name="annee semestre 4 2 2 3 3 2 2 2 3 2 3 2 2 4" xfId="27356" xr:uid="{00000000-0005-0000-0000-0000AF7D0000}"/>
    <cellStyle name="annee semestre 4 2 2 3 3 2 2 2 3 2 3 3" xfId="3170" xr:uid="{00000000-0005-0000-0000-0000B07D0000}"/>
    <cellStyle name="annee semestre 4 2 2 3 3 2 2 2 3 2 3 3 2" xfId="3866" xr:uid="{00000000-0005-0000-0000-0000B17D0000}"/>
    <cellStyle name="annee semestre 4 2 2 3 3 2 2 2 3 2 3 3 2 2" xfId="5744" xr:uid="{00000000-0005-0000-0000-0000B27D0000}"/>
    <cellStyle name="annee semestre 4 2 2 3 3 2 2 2 3 2 3 3 2 2 2" xfId="7122" xr:uid="{00000000-0005-0000-0000-0000B37D0000}"/>
    <cellStyle name="annee semestre 4 2 2 3 3 2 2 2 3 2 3 3 2 2 2 2" xfId="6098" xr:uid="{00000000-0005-0000-0000-0000B47D0000}"/>
    <cellStyle name="annee semestre 4 2 2 3 3 2 2 2 3 2 3 3 2 2 2 2 2" xfId="8037" xr:uid="{00000000-0005-0000-0000-0000B57D0000}"/>
    <cellStyle name="annee semestre 4 2 2 3 3 2 2 2 3 2 3 3 2 2 2 2 2 2" xfId="13211" xr:uid="{00000000-0005-0000-0000-0000B67D0000}"/>
    <cellStyle name="annee semestre 4 2 2 3 3 2 2 2 3 2 3 3 2 2 2 2 2 2 2" xfId="18892" xr:uid="{00000000-0005-0000-0000-0000B77D0000}"/>
    <cellStyle name="annee semestre 4 2 2 3 3 2 2 2 3 2 3 3 2 2 2 2 2 2 2 2" xfId="31537" xr:uid="{00000000-0005-0000-0000-0000B87D0000}"/>
    <cellStyle name="annee semestre 4 2 2 3 3 2 2 2 3 2 3 3 2 2 2 2 2 2 3" xfId="29392" xr:uid="{00000000-0005-0000-0000-0000B97D0000}"/>
    <cellStyle name="annee semestre 4 2 2 3 3 2 2 2 3 2 3 3 2 2 2 2 2 3" xfId="25043" xr:uid="{00000000-0005-0000-0000-0000BA7D0000}"/>
    <cellStyle name="annee semestre 4 2 2 3 3 2 2 2 3 2 3 3 2 2 2 2 3" xfId="17305" xr:uid="{00000000-0005-0000-0000-0000BB7D0000}"/>
    <cellStyle name="annee semestre 4 2 2 3 3 2 2 2 3 2 3 3 2 2 2 2 3 2" xfId="20197" xr:uid="{00000000-0005-0000-0000-0000BC7D0000}"/>
    <cellStyle name="annee semestre 4 2 2 3 3 2 2 2 3 2 3 3 2 2 2 2 3 2 2" xfId="35620" xr:uid="{00000000-0005-0000-0000-0000BD7D0000}"/>
    <cellStyle name="annee semestre 4 2 2 3 3 2 2 2 3 2 3 3 2 2 2 2 3 3" xfId="30260" xr:uid="{00000000-0005-0000-0000-0000BE7D0000}"/>
    <cellStyle name="annee semestre 4 2 2 3 3 2 2 2 3 2 3 3 2 2 2 2 4" xfId="27294" xr:uid="{00000000-0005-0000-0000-0000BF7D0000}"/>
    <cellStyle name="annee semestre 4 2 2 3 3 2 2 2 3 2 3 3 2 2 2 3" xfId="11184" xr:uid="{00000000-0005-0000-0000-0000C07D0000}"/>
    <cellStyle name="annee semestre 4 2 2 3 3 2 2 2 3 2 3 3 2 2 2 3 2" xfId="12560" xr:uid="{00000000-0005-0000-0000-0000C17D0000}"/>
    <cellStyle name="annee semestre 4 2 2 3 3 2 2 2 3 2 3 3 2 2 2 3 2 2" xfId="14736" xr:uid="{00000000-0005-0000-0000-0000C27D0000}"/>
    <cellStyle name="annee semestre 4 2 2 3 3 2 2 2 3 2 3 3 2 2 2 3 2 2 2" xfId="12857" xr:uid="{00000000-0005-0000-0000-0000C37D0000}"/>
    <cellStyle name="annee semestre 4 2 2 3 3 2 2 2 3 2 3 3 2 2 2 3 2 2 2 2" xfId="33062" xr:uid="{00000000-0005-0000-0000-0000C47D0000}"/>
    <cellStyle name="annee semestre 4 2 2 3 3 2 2 2 3 2 3 3 2 2 2 3 2 2 3" xfId="28241" xr:uid="{00000000-0005-0000-0000-0000C57D0000}"/>
    <cellStyle name="annee semestre 4 2 2 3 3 2 2 2 3 2 3 3 2 2 2 3 2 3" xfId="30618" xr:uid="{00000000-0005-0000-0000-0000C67D0000}"/>
    <cellStyle name="annee semestre 4 2 2 3 3 2 2 2 3 2 3 3 2 2 2 3 3" xfId="17477" xr:uid="{00000000-0005-0000-0000-0000C77D0000}"/>
    <cellStyle name="annee semestre 4 2 2 3 3 2 2 2 3 2 3 3 2 2 2 3 3 2" xfId="11667" xr:uid="{00000000-0005-0000-0000-0000C87D0000}"/>
    <cellStyle name="annee semestre 4 2 2 3 3 2 2 2 3 2 3 3 2 2 2 3 3 2 2" xfId="35792" xr:uid="{00000000-0005-0000-0000-0000C97D0000}"/>
    <cellStyle name="annee semestre 4 2 2 3 3 2 2 2 3 2 3 3 2 2 2 3 3 3" xfId="30340" xr:uid="{00000000-0005-0000-0000-0000CA7D0000}"/>
    <cellStyle name="annee semestre 4 2 2 3 3 2 2 2 3 2 3 3 2 2 2 3 4" xfId="24701" xr:uid="{00000000-0005-0000-0000-0000CB7D0000}"/>
    <cellStyle name="annee semestre 4 2 2 3 3 2 2 2 3 2 3 3 2 2 3" xfId="16366" xr:uid="{00000000-0005-0000-0000-0000CC7D0000}"/>
    <cellStyle name="annee semestre 4 2 2 3 3 2 2 2 3 2 3 3 2 2 3 2" xfId="19906" xr:uid="{00000000-0005-0000-0000-0000CD7D0000}"/>
    <cellStyle name="annee semestre 4 2 2 3 3 2 2 2 3 2 3 3 2 2 3 2 2" xfId="34681" xr:uid="{00000000-0005-0000-0000-0000CE7D0000}"/>
    <cellStyle name="annee semestre 4 2 2 3 3 2 2 2 3 2 3 3 2 2 3 3" xfId="27908" xr:uid="{00000000-0005-0000-0000-0000CF7D0000}"/>
    <cellStyle name="annee semestre 4 2 2 3 3 2 2 2 3 2 3 3 2 2 4" xfId="25300" xr:uid="{00000000-0005-0000-0000-0000D07D0000}"/>
    <cellStyle name="annee semestre 4 2 2 3 3 2 2 2 3 2 3 3 3" xfId="17396" xr:uid="{00000000-0005-0000-0000-0000D17D0000}"/>
    <cellStyle name="annee semestre 4 2 2 3 3 2 2 2 3 2 3 3 3 2" xfId="20568" xr:uid="{00000000-0005-0000-0000-0000D27D0000}"/>
    <cellStyle name="annee semestre 4 2 2 3 3 2 2 2 3 2 3 3 3 2 2" xfId="35711" xr:uid="{00000000-0005-0000-0000-0000D37D0000}"/>
    <cellStyle name="annee semestre 4 2 2 3 3 2 2 2 3 2 3 3 3 3" xfId="26533" xr:uid="{00000000-0005-0000-0000-0000D47D0000}"/>
    <cellStyle name="annee semestre 4 2 2 3 3 2 2 2 3 2 3 3 4" xfId="22278" xr:uid="{00000000-0005-0000-0000-0000D57D0000}"/>
    <cellStyle name="annee semestre 4 2 2 3 3 2 2 2 3 2 4" xfId="16795" xr:uid="{00000000-0005-0000-0000-0000D67D0000}"/>
    <cellStyle name="annee semestre 4 2 2 3 3 2 2 2 3 2 4 2" xfId="13005" xr:uid="{00000000-0005-0000-0000-0000D77D0000}"/>
    <cellStyle name="annee semestre 4 2 2 3 3 2 2 2 3 2 4 2 2" xfId="35110" xr:uid="{00000000-0005-0000-0000-0000D87D0000}"/>
    <cellStyle name="annee semestre 4 2 2 3 3 2 2 2 3 2 4 3" xfId="23497" xr:uid="{00000000-0005-0000-0000-0000D97D0000}"/>
    <cellStyle name="annee semestre 4 2 2 3 3 2 2 2 3 2 5" xfId="25979" xr:uid="{00000000-0005-0000-0000-0000DA7D0000}"/>
    <cellStyle name="annee semestre 4 2 2 3 3 2 2 2 4" xfId="14838" xr:uid="{00000000-0005-0000-0000-0000DB7D0000}"/>
    <cellStyle name="annee semestre 4 2 2 3 3 2 2 2 4 2" xfId="11345" xr:uid="{00000000-0005-0000-0000-0000DC7D0000}"/>
    <cellStyle name="annee semestre 4 2 2 3 3 2 2 2 4 2 2" xfId="33160" xr:uid="{00000000-0005-0000-0000-0000DD7D0000}"/>
    <cellStyle name="annee semestre 4 2 2 3 3 2 2 2 4 3" xfId="21434" xr:uid="{00000000-0005-0000-0000-0000DE7D0000}"/>
    <cellStyle name="annee semestre 4 2 2 3 3 2 2 2 5" xfId="22884" xr:uid="{00000000-0005-0000-0000-0000DF7D0000}"/>
    <cellStyle name="annee semestre 4 2 2 3 3 2 3" xfId="14890" xr:uid="{00000000-0005-0000-0000-0000E07D0000}"/>
    <cellStyle name="annee semestre 4 2 2 3 3 2 3 2" xfId="9907" xr:uid="{00000000-0005-0000-0000-0000E17D0000}"/>
    <cellStyle name="annee semestre 4 2 2 3 3 2 3 2 2" xfId="33212" xr:uid="{00000000-0005-0000-0000-0000E27D0000}"/>
    <cellStyle name="annee semestre 4 2 2 3 3 2 3 3" xfId="29344" xr:uid="{00000000-0005-0000-0000-0000E37D0000}"/>
    <cellStyle name="annee semestre 4 2 2 3 3 2 4" xfId="27700" xr:uid="{00000000-0005-0000-0000-0000E47D0000}"/>
    <cellStyle name="annee semestre 4 2 2 4" xfId="752" xr:uid="{00000000-0005-0000-0000-0000E57D0000}"/>
    <cellStyle name="annee semestre 4 2 2 4 2" xfId="837" xr:uid="{00000000-0005-0000-0000-0000E67D0000}"/>
    <cellStyle name="annee semestre 4 2 2 4 2 2" xfId="886" xr:uid="{00000000-0005-0000-0000-0000E77D0000}"/>
    <cellStyle name="annee semestre 4 2 2 4 2 2 2" xfId="1004" xr:uid="{00000000-0005-0000-0000-0000E87D0000}"/>
    <cellStyle name="annee semestre 4 2 2 4 2 2 2 2" xfId="1332" xr:uid="{00000000-0005-0000-0000-0000E97D0000}"/>
    <cellStyle name="annee semestre 4 2 2 4 2 2 2 2 2" xfId="1273" xr:uid="{00000000-0005-0000-0000-0000EA7D0000}"/>
    <cellStyle name="annee semestre 4 2 2 4 2 2 2 2 2 2" xfId="1660" xr:uid="{00000000-0005-0000-0000-0000EB7D0000}"/>
    <cellStyle name="annee semestre 4 2 2 4 2 2 2 2 2 2 2" xfId="1938" xr:uid="{00000000-0005-0000-0000-0000EC7D0000}"/>
    <cellStyle name="annee semestre 4 2 2 4 2 2 2 2 2 2 2 2" xfId="2429" xr:uid="{00000000-0005-0000-0000-0000ED7D0000}"/>
    <cellStyle name="annee semestre 4 2 2 4 2 2 2 2 2 2 2 2 2" xfId="2828" xr:uid="{00000000-0005-0000-0000-0000EE7D0000}"/>
    <cellStyle name="annee semestre 4 2 2 4 2 2 2 2 2 2 2 2 2 2" xfId="4259" xr:uid="{00000000-0005-0000-0000-0000EF7D0000}"/>
    <cellStyle name="annee semestre 4 2 2 4 2 2 2 2 2 2 2 2 2 2 2" xfId="4733" xr:uid="{00000000-0005-0000-0000-0000F07D0000}"/>
    <cellStyle name="annee semestre 4 2 2 4 2 2 2 2 2 2 2 2 2 2 2 2" xfId="5650" xr:uid="{00000000-0005-0000-0000-0000F17D0000}"/>
    <cellStyle name="annee semestre 4 2 2 4 2 2 2 2 2 2 2 2 2 2 2 2 2" xfId="6714" xr:uid="{00000000-0005-0000-0000-0000F27D0000}"/>
    <cellStyle name="annee semestre 4 2 2 4 2 2 2 2 2 2 2 2 2 2 2 2 2 2" xfId="5828" xr:uid="{00000000-0005-0000-0000-0000F37D0000}"/>
    <cellStyle name="annee semestre 4 2 2 4 2 2 2 2 2 2 2 2 2 2 2 2 2 2 2" xfId="7725" xr:uid="{00000000-0005-0000-0000-0000F47D0000}"/>
    <cellStyle name="annee semestre 4 2 2 4 2 2 2 2 2 2 2 2 2 2 2 2 2 2 2 2" xfId="13319" xr:uid="{00000000-0005-0000-0000-0000F57D0000}"/>
    <cellStyle name="annee semestre 4 2 2 4 2 2 2 2 2 2 2 2 2 2 2 2 2 2 2 2 2" xfId="11768" xr:uid="{00000000-0005-0000-0000-0000F67D0000}"/>
    <cellStyle name="annee semestre 4 2 2 4 2 2 2 2 2 2 2 2 2 2 2 2 2 2 2 2 2 2" xfId="31645" xr:uid="{00000000-0005-0000-0000-0000F77D0000}"/>
    <cellStyle name="annee semestre 4 2 2 4 2 2 2 2 2 2 2 2 2 2 2 2 2 2 2 2 3" xfId="21255" xr:uid="{00000000-0005-0000-0000-0000F87D0000}"/>
    <cellStyle name="annee semestre 4 2 2 4 2 2 2 2 2 2 2 2 2 2 2 2 2 2 2 3" xfId="20801" xr:uid="{00000000-0005-0000-0000-0000F97D0000}"/>
    <cellStyle name="annee semestre 4 2 2 4 2 2 2 2 2 2 2 2 2 2 2 2 2 2 3" xfId="17725" xr:uid="{00000000-0005-0000-0000-0000FA7D0000}"/>
    <cellStyle name="annee semestre 4 2 2 4 2 2 2 2 2 2 2 2 2 2 2 2 2 2 3 2" xfId="8373" xr:uid="{00000000-0005-0000-0000-0000FB7D0000}"/>
    <cellStyle name="annee semestre 4 2 2 4 2 2 2 2 2 2 2 2 2 2 2 2 2 2 3 2 2" xfId="36040" xr:uid="{00000000-0005-0000-0000-0000FC7D0000}"/>
    <cellStyle name="annee semestre 4 2 2 4 2 2 2 2 2 2 2 2 2 2 2 2 2 2 3 3" xfId="27401" xr:uid="{00000000-0005-0000-0000-0000FD7D0000}"/>
    <cellStyle name="annee semestre 4 2 2 4 2 2 2 2 2 2 2 2 2 2 2 2 2 2 4" xfId="26442" xr:uid="{00000000-0005-0000-0000-0000FE7D0000}"/>
    <cellStyle name="annee semestre 4 2 2 4 2 2 2 2 2 2 2 2 2 2 2 2 2 3" xfId="10872" xr:uid="{00000000-0005-0000-0000-0000FF7D0000}"/>
    <cellStyle name="annee semestre 4 2 2 4 2 2 2 2 2 2 2 2 2 2 2 2 2 3 2" xfId="11992" xr:uid="{00000000-0005-0000-0000-0000007E0000}"/>
    <cellStyle name="annee semestre 4 2 2 4 2 2 2 2 2 2 2 2 2 2 2 2 2 3 2 2" xfId="13584" xr:uid="{00000000-0005-0000-0000-0000017E0000}"/>
    <cellStyle name="annee semestre 4 2 2 4 2 2 2 2 2 2 2 2 2 2 2 2 2 3 2 2 2" xfId="8743" xr:uid="{00000000-0005-0000-0000-0000027E0000}"/>
    <cellStyle name="annee semestre 4 2 2 4 2 2 2 2 2 2 2 2 2 2 2 2 2 3 2 2 2 2" xfId="31910" xr:uid="{00000000-0005-0000-0000-0000037E0000}"/>
    <cellStyle name="annee semestre 4 2 2 4 2 2 2 2 2 2 2 2 2 2 2 2 2 3 2 2 3" xfId="28827" xr:uid="{00000000-0005-0000-0000-0000047E0000}"/>
    <cellStyle name="annee semestre 4 2 2 4 2 2 2 2 2 2 2 2 2 2 2 2 2 3 2 3" xfId="24358" xr:uid="{00000000-0005-0000-0000-0000057E0000}"/>
    <cellStyle name="annee semestre 4 2 2 4 2 2 2 2 2 2 2 2 2 2 2 2 2 3 3" xfId="15178" xr:uid="{00000000-0005-0000-0000-0000067E0000}"/>
    <cellStyle name="annee semestre 4 2 2 4 2 2 2 2 2 2 2 2 2 2 2 2 2 3 3 2" xfId="11284" xr:uid="{00000000-0005-0000-0000-0000077E0000}"/>
    <cellStyle name="annee semestre 4 2 2 4 2 2 2 2 2 2 2 2 2 2 2 2 2 3 3 2 2" xfId="33497" xr:uid="{00000000-0005-0000-0000-0000087E0000}"/>
    <cellStyle name="annee semestre 4 2 2 4 2 2 2 2 2 2 2 2 2 2 2 2 2 3 3 3" xfId="21493" xr:uid="{00000000-0005-0000-0000-0000097E0000}"/>
    <cellStyle name="annee semestre 4 2 2 4 2 2 2 2 2 2 2 2 2 2 2 2 2 3 4" xfId="27715" xr:uid="{00000000-0005-0000-0000-00000A7E0000}"/>
    <cellStyle name="annee semestre 4 2 2 4 2 2 2 2 2 2 2 2 2 2 2 2 3" xfId="15014" xr:uid="{00000000-0005-0000-0000-00000B7E0000}"/>
    <cellStyle name="annee semestre 4 2 2 4 2 2 2 2 2 2 2 2 2 2 2 2 3 2" xfId="19661" xr:uid="{00000000-0005-0000-0000-00000C7E0000}"/>
    <cellStyle name="annee semestre 4 2 2 4 2 2 2 2 2 2 2 2 2 2 2 2 3 2 2" xfId="33334" xr:uid="{00000000-0005-0000-0000-00000D7E0000}"/>
    <cellStyle name="annee semestre 4 2 2 4 2 2 2 2 2 2 2 2 2 2 2 2 3 3" xfId="30643" xr:uid="{00000000-0005-0000-0000-00000E7E0000}"/>
    <cellStyle name="annee semestre 4 2 2 4 2 2 2 2 2 2 2 2 2 2 2 2 4" xfId="22570" xr:uid="{00000000-0005-0000-0000-00000F7E0000}"/>
    <cellStyle name="annee semestre 4 2 2 4 2 2 2 2 2 2 2 2 2 2 3" xfId="16621" xr:uid="{00000000-0005-0000-0000-0000107E0000}"/>
    <cellStyle name="annee semestre 4 2 2 4 2 2 2 2 2 2 2 2 2 2 3 2" xfId="8528" xr:uid="{00000000-0005-0000-0000-0000117E0000}"/>
    <cellStyle name="annee semestre 4 2 2 4 2 2 2 2 2 2 2 2 2 2 3 2 2" xfId="34936" xr:uid="{00000000-0005-0000-0000-0000127E0000}"/>
    <cellStyle name="annee semestre 4 2 2 4 2 2 2 2 2 2 2 2 2 2 3 3" xfId="22951" xr:uid="{00000000-0005-0000-0000-0000137E0000}"/>
    <cellStyle name="annee semestre 4 2 2 4 2 2 2 2 2 2 2 2 2 2 4" xfId="24409" xr:uid="{00000000-0005-0000-0000-0000147E0000}"/>
    <cellStyle name="annee semestre 4 2 2 4 2 2 2 2 2 2 2 2 3" xfId="3310" xr:uid="{00000000-0005-0000-0000-0000157E0000}"/>
    <cellStyle name="annee semestre 4 2 2 4 2 2 2 2 2 2 2 2 3 2" xfId="3505" xr:uid="{00000000-0005-0000-0000-0000167E0000}"/>
    <cellStyle name="annee semestre 4 2 2 4 2 2 2 2 2 2 2 2 3 2 2" xfId="5062" xr:uid="{00000000-0005-0000-0000-0000177E0000}"/>
    <cellStyle name="annee semestre 4 2 2 4 2 2 2 2 2 2 2 2 3 2 2 2" xfId="6285" xr:uid="{00000000-0005-0000-0000-0000187E0000}"/>
    <cellStyle name="annee semestre 4 2 2 4 2 2 2 2 2 2 2 2 3 2 2 2 2" xfId="6032" xr:uid="{00000000-0005-0000-0000-0000197E0000}"/>
    <cellStyle name="annee semestre 4 2 2 4 2 2 2 2 2 2 2 2 3 2 2 2 2 2" xfId="7308" xr:uid="{00000000-0005-0000-0000-00001A7E0000}"/>
    <cellStyle name="annee semestre 4 2 2 4 2 2 2 2 2 2 2 2 3 2 2 2 2 2 2" xfId="13542" xr:uid="{00000000-0005-0000-0000-00001B7E0000}"/>
    <cellStyle name="annee semestre 4 2 2 4 2 2 2 2 2 2 2 2 3 2 2 2 2 2 2 2" xfId="9570" xr:uid="{00000000-0005-0000-0000-00001C7E0000}"/>
    <cellStyle name="annee semestre 4 2 2 4 2 2 2 2 2 2 2 2 3 2 2 2 2 2 2 2 2" xfId="31868" xr:uid="{00000000-0005-0000-0000-00001D7E0000}"/>
    <cellStyle name="annee semestre 4 2 2 4 2 2 2 2 2 2 2 2 3 2 2 2 2 2 2 3" xfId="28662" xr:uid="{00000000-0005-0000-0000-00001E7E0000}"/>
    <cellStyle name="annee semestre 4 2 2 4 2 2 2 2 2 2 2 2 3 2 2 2 2 2 3" xfId="28487" xr:uid="{00000000-0005-0000-0000-00001F7E0000}"/>
    <cellStyle name="annee semestre 4 2 2 4 2 2 2 2 2 2 2 2 3 2 2 2 2 3" xfId="17856" xr:uid="{00000000-0005-0000-0000-0000207E0000}"/>
    <cellStyle name="annee semestre 4 2 2 4 2 2 2 2 2 2 2 2 3 2 2 2 2 3 2" xfId="20139" xr:uid="{00000000-0005-0000-0000-0000217E0000}"/>
    <cellStyle name="annee semestre 4 2 2 4 2 2 2 2 2 2 2 2 3 2 2 2 2 3 2 2" xfId="36171" xr:uid="{00000000-0005-0000-0000-0000227E0000}"/>
    <cellStyle name="annee semestre 4 2 2 4 2 2 2 2 2 2 2 2 3 2 2 2 2 3 3" xfId="28065" xr:uid="{00000000-0005-0000-0000-0000237E0000}"/>
    <cellStyle name="annee semestre 4 2 2 4 2 2 2 2 2 2 2 2 3 2 2 2 2 4" xfId="26457" xr:uid="{00000000-0005-0000-0000-0000247E0000}"/>
    <cellStyle name="annee semestre 4 2 2 4 2 2 2 2 2 2 2 2 3 2 2 2 3" xfId="10443" xr:uid="{00000000-0005-0000-0000-0000257E0000}"/>
    <cellStyle name="annee semestre 4 2 2 4 2 2 2 2 2 2 2 2 3 2 2 2 3 2" xfId="11881" xr:uid="{00000000-0005-0000-0000-0000267E0000}"/>
    <cellStyle name="annee semestre 4 2 2 4 2 2 2 2 2 2 2 2 3 2 2 2 3 2 2" xfId="13191" xr:uid="{00000000-0005-0000-0000-0000277E0000}"/>
    <cellStyle name="annee semestre 4 2 2 4 2 2 2 2 2 2 2 2 3 2 2 2 3 2 2 2" xfId="10016" xr:uid="{00000000-0005-0000-0000-0000287E0000}"/>
    <cellStyle name="annee semestre 4 2 2 4 2 2 2 2 2 2 2 2 3 2 2 2 3 2 2 2 2" xfId="31517" xr:uid="{00000000-0005-0000-0000-0000297E0000}"/>
    <cellStyle name="annee semestre 4 2 2 4 2 2 2 2 2 2 2 2 3 2 2 2 3 2 2 3" xfId="27445" xr:uid="{00000000-0005-0000-0000-00002A7E0000}"/>
    <cellStyle name="annee semestre 4 2 2 4 2 2 2 2 2 2 2 2 3 2 2 2 3 2 3" xfId="30705" xr:uid="{00000000-0005-0000-0000-00002B7E0000}"/>
    <cellStyle name="annee semestre 4 2 2 4 2 2 2 2 2 2 2 2 3 2 2 2 3 3" xfId="16172" xr:uid="{00000000-0005-0000-0000-00002C7E0000}"/>
    <cellStyle name="annee semestre 4 2 2 4 2 2 2 2 2 2 2 2 3 2 2 2 3 3 2" xfId="10347" xr:uid="{00000000-0005-0000-0000-00002D7E0000}"/>
    <cellStyle name="annee semestre 4 2 2 4 2 2 2 2 2 2 2 2 3 2 2 2 3 3 2 2" xfId="34487" xr:uid="{00000000-0005-0000-0000-00002E7E0000}"/>
    <cellStyle name="annee semestre 4 2 2 4 2 2 2 2 2 2 2 2 3 2 2 2 3 3 3" xfId="26721" xr:uid="{00000000-0005-0000-0000-00002F7E0000}"/>
    <cellStyle name="annee semestre 4 2 2 4 2 2 2 2 2 2 2 2 3 2 2 2 3 4" xfId="23682" xr:uid="{00000000-0005-0000-0000-0000307E0000}"/>
    <cellStyle name="annee semestre 4 2 2 4 2 2 2 2 2 2 2 2 3 2 2 3" xfId="17039" xr:uid="{00000000-0005-0000-0000-0000317E0000}"/>
    <cellStyle name="annee semestre 4 2 2 4 2 2 2 2 2 2 2 2 3 2 2 3 2" xfId="9842" xr:uid="{00000000-0005-0000-0000-0000327E0000}"/>
    <cellStyle name="annee semestre 4 2 2 4 2 2 2 2 2 2 2 2 3 2 2 3 2 2" xfId="35354" xr:uid="{00000000-0005-0000-0000-0000337E0000}"/>
    <cellStyle name="annee semestre 4 2 2 4 2 2 2 2 2 2 2 2 3 2 2 3 3" xfId="20739" xr:uid="{00000000-0005-0000-0000-0000347E0000}"/>
    <cellStyle name="annee semestre 4 2 2 4 2 2 2 2 2 2 2 2 3 2 2 4" xfId="26258" xr:uid="{00000000-0005-0000-0000-0000357E0000}"/>
    <cellStyle name="annee semestre 4 2 2 4 2 2 2 2 2 2 2 2 3 3" xfId="18590" xr:uid="{00000000-0005-0000-0000-0000367E0000}"/>
    <cellStyle name="annee semestre 4 2 2 4 2 2 2 2 2 2 2 2 3 3 2" xfId="8641" xr:uid="{00000000-0005-0000-0000-0000377E0000}"/>
    <cellStyle name="annee semestre 4 2 2 4 2 2 2 2 2 2 2 2 3 3 2 2" xfId="36905" xr:uid="{00000000-0005-0000-0000-0000387E0000}"/>
    <cellStyle name="annee semestre 4 2 2 4 2 2 2 2 2 2 2 2 3 3 3" xfId="25032" xr:uid="{00000000-0005-0000-0000-0000397E0000}"/>
    <cellStyle name="annee semestre 4 2 2 4 2 2 2 2 2 2 2 2 3 4" xfId="26910" xr:uid="{00000000-0005-0000-0000-00003A7E0000}"/>
    <cellStyle name="annee semestre 4 2 2 4 2 2 2 2 2 2 3" xfId="2561" xr:uid="{00000000-0005-0000-0000-00003B7E0000}"/>
    <cellStyle name="annee semestre 4 2 2 4 2 2 2 2 2 2 3 2" xfId="2374" xr:uid="{00000000-0005-0000-0000-00003C7E0000}"/>
    <cellStyle name="annee semestre 4 2 2 4 2 2 2 2 2 2 3 2 2" xfId="4215" xr:uid="{00000000-0005-0000-0000-00003D7E0000}"/>
    <cellStyle name="annee semestre 4 2 2 4 2 2 2 2 2 2 3 2 2 2" xfId="4689" xr:uid="{00000000-0005-0000-0000-00003E7E0000}"/>
    <cellStyle name="annee semestre 4 2 2 4 2 2 2 2 2 2 3 2 2 2 2" xfId="5333" xr:uid="{00000000-0005-0000-0000-00003F7E0000}"/>
    <cellStyle name="annee semestre 4 2 2 4 2 2 2 2 2 2 3 2 2 2 2 2" xfId="6379" xr:uid="{00000000-0005-0000-0000-0000407E0000}"/>
    <cellStyle name="annee semestre 4 2 2 4 2 2 2 2 2 2 3 2 2 2 2 2 2" xfId="6008" xr:uid="{00000000-0005-0000-0000-0000417E0000}"/>
    <cellStyle name="annee semestre 4 2 2 4 2 2 2 2 2 2 3 2 2 2 2 2 2 2" xfId="7390" xr:uid="{00000000-0005-0000-0000-0000427E0000}"/>
    <cellStyle name="annee semestre 4 2 2 4 2 2 2 2 2 2 3 2 2 2 2 2 2 2 2" xfId="13774" xr:uid="{00000000-0005-0000-0000-0000437E0000}"/>
    <cellStyle name="annee semestre 4 2 2 4 2 2 2 2 2 2 3 2 2 2 2 2 2 2 2 2" xfId="8715" xr:uid="{00000000-0005-0000-0000-0000447E0000}"/>
    <cellStyle name="annee semestre 4 2 2 4 2 2 2 2 2 2 3 2 2 2 2 2 2 2 2 2 2" xfId="32100" xr:uid="{00000000-0005-0000-0000-0000457E0000}"/>
    <cellStyle name="annee semestre 4 2 2 4 2 2 2 2 2 2 3 2 2 2 2 2 2 2 2 3" xfId="23634" xr:uid="{00000000-0005-0000-0000-0000467E0000}"/>
    <cellStyle name="annee semestre 4 2 2 4 2 2 2 2 2 2 3 2 2 2 2 2 2 2 3" xfId="26130" xr:uid="{00000000-0005-0000-0000-0000477E0000}"/>
    <cellStyle name="annee semestre 4 2 2 4 2 2 2 2 2 2 3 2 2 2 2 2 2 3" xfId="18119" xr:uid="{00000000-0005-0000-0000-0000487E0000}"/>
    <cellStyle name="annee semestre 4 2 2 4 2 2 2 2 2 2 3 2 2 2 2 2 2 3 2" xfId="11600" xr:uid="{00000000-0005-0000-0000-0000497E0000}"/>
    <cellStyle name="annee semestre 4 2 2 4 2 2 2 2 2 2 3 2 2 2 2 2 2 3 2 2" xfId="36434" xr:uid="{00000000-0005-0000-0000-00004A7E0000}"/>
    <cellStyle name="annee semestre 4 2 2 4 2 2 2 2 2 2 3 2 2 2 2 2 2 3 3" xfId="22423" xr:uid="{00000000-0005-0000-0000-00004B7E0000}"/>
    <cellStyle name="annee semestre 4 2 2 4 2 2 2 2 2 2 3 2 2 2 2 2 2 4" xfId="27016" xr:uid="{00000000-0005-0000-0000-00004C7E0000}"/>
    <cellStyle name="annee semestre 4 2 2 4 2 2 2 2 2 2 3 2 2 2 2 2 3" xfId="10537" xr:uid="{00000000-0005-0000-0000-00004D7E0000}"/>
    <cellStyle name="annee semestre 4 2 2 4 2 2 2 2 2 2 3 2 2 2 2 2 3 2" xfId="12387" xr:uid="{00000000-0005-0000-0000-00004E7E0000}"/>
    <cellStyle name="annee semestre 4 2 2 4 2 2 2 2 2 2 3 2 2 2 2 2 3 2 2" xfId="14563" xr:uid="{00000000-0005-0000-0000-00004F7E0000}"/>
    <cellStyle name="annee semestre 4 2 2 4 2 2 2 2 2 2 3 2 2 2 2 2 3 2 2 2" xfId="11514" xr:uid="{00000000-0005-0000-0000-0000507E0000}"/>
    <cellStyle name="annee semestre 4 2 2 4 2 2 2 2 2 2 3 2 2 2 2 2 3 2 2 2 2" xfId="32889" xr:uid="{00000000-0005-0000-0000-0000517E0000}"/>
    <cellStyle name="annee semestre 4 2 2 4 2 2 2 2 2 2 3 2 2 2 2 2 3 2 2 3" xfId="25025" xr:uid="{00000000-0005-0000-0000-0000527E0000}"/>
    <cellStyle name="annee semestre 4 2 2 4 2 2 2 2 2 2 3 2 2 2 2 2 3 2 3" xfId="20616" xr:uid="{00000000-0005-0000-0000-0000537E0000}"/>
    <cellStyle name="annee semestre 4 2 2 4 2 2 2 2 2 2 3 2 2 2 2 2 3 3" xfId="14999" xr:uid="{00000000-0005-0000-0000-0000547E0000}"/>
    <cellStyle name="annee semestre 4 2 2 4 2 2 2 2 2 2 3 2 2 2 2 2 3 3 2" xfId="8475" xr:uid="{00000000-0005-0000-0000-0000557E0000}"/>
    <cellStyle name="annee semestre 4 2 2 4 2 2 2 2 2 2 3 2 2 2 2 2 3 3 2 2" xfId="33319" xr:uid="{00000000-0005-0000-0000-0000567E0000}"/>
    <cellStyle name="annee semestre 4 2 2 4 2 2 2 2 2 2 3 2 2 2 2 2 3 3 3" xfId="30234" xr:uid="{00000000-0005-0000-0000-0000577E0000}"/>
    <cellStyle name="annee semestre 4 2 2 4 2 2 2 2 2 2 3 2 2 2 2 2 3 4" xfId="27410" xr:uid="{00000000-0005-0000-0000-0000587E0000}"/>
    <cellStyle name="annee semestre 4 2 2 4 2 2 2 2 2 2 3 2 2 2 2 3" xfId="15519" xr:uid="{00000000-0005-0000-0000-0000597E0000}"/>
    <cellStyle name="annee semestre 4 2 2 4 2 2 2 2 2 2 3 2 2 2 2 3 2" xfId="18787" xr:uid="{00000000-0005-0000-0000-00005A7E0000}"/>
    <cellStyle name="annee semestre 4 2 2 4 2 2 2 2 2 2 3 2 2 2 2 3 2 2" xfId="33838" xr:uid="{00000000-0005-0000-0000-00005B7E0000}"/>
    <cellStyle name="annee semestre 4 2 2 4 2 2 2 2 2 2 3 2 2 2 2 3 3" xfId="29359" xr:uid="{00000000-0005-0000-0000-00005C7E0000}"/>
    <cellStyle name="annee semestre 4 2 2 4 2 2 2 2 2 2 3 2 2 2 2 4" xfId="23353" xr:uid="{00000000-0005-0000-0000-00005D7E0000}"/>
    <cellStyle name="annee semestre 4 2 2 4 2 2 2 2 2 2 3 2 2 3" xfId="17746" xr:uid="{00000000-0005-0000-0000-00005E7E0000}"/>
    <cellStyle name="annee semestre 4 2 2 4 2 2 2 2 2 2 3 2 2 3 2" xfId="18661" xr:uid="{00000000-0005-0000-0000-00005F7E0000}"/>
    <cellStyle name="annee semestre 4 2 2 4 2 2 2 2 2 2 3 2 2 3 2 2" xfId="36061" xr:uid="{00000000-0005-0000-0000-0000607E0000}"/>
    <cellStyle name="annee semestre 4 2 2 4 2 2 2 2 2 2 3 2 2 3 3" xfId="23856" xr:uid="{00000000-0005-0000-0000-0000617E0000}"/>
    <cellStyle name="annee semestre 4 2 2 4 2 2 2 2 2 2 3 2 2 4" xfId="28090" xr:uid="{00000000-0005-0000-0000-0000627E0000}"/>
    <cellStyle name="annee semestre 4 2 2 4 2 2 2 2 2 2 3 3" xfId="3147" xr:uid="{00000000-0005-0000-0000-0000637E0000}"/>
    <cellStyle name="annee semestre 4 2 2 4 2 2 2 2 2 2 3 3 2" xfId="3722" xr:uid="{00000000-0005-0000-0000-0000647E0000}"/>
    <cellStyle name="annee semestre 4 2 2 4 2 2 2 2 2 2 3 3 2 2" xfId="5050" xr:uid="{00000000-0005-0000-0000-0000657E0000}"/>
    <cellStyle name="annee semestre 4 2 2 4 2 2 2 2 2 2 3 3 2 2 2" xfId="6833" xr:uid="{00000000-0005-0000-0000-0000667E0000}"/>
    <cellStyle name="annee semestre 4 2 2 4 2 2 2 2 2 2 3 3 2 2 2 2" xfId="7042" xr:uid="{00000000-0005-0000-0000-0000677E0000}"/>
    <cellStyle name="annee semestre 4 2 2 4 2 2 2 2 2 2 3 3 2 2 2 2 2" xfId="7844" xr:uid="{00000000-0005-0000-0000-0000687E0000}"/>
    <cellStyle name="annee semestre 4 2 2 4 2 2 2 2 2 2 3 3 2 2 2 2 2 2" xfId="13217" xr:uid="{00000000-0005-0000-0000-0000697E0000}"/>
    <cellStyle name="annee semestre 4 2 2 4 2 2 2 2 2 2 3 3 2 2 2 2 2 2 2" xfId="19265" xr:uid="{00000000-0005-0000-0000-00006A7E0000}"/>
    <cellStyle name="annee semestre 4 2 2 4 2 2 2 2 2 2 3 3 2 2 2 2 2 2 2 2" xfId="31543" xr:uid="{00000000-0005-0000-0000-00006B7E0000}"/>
    <cellStyle name="annee semestre 4 2 2 4 2 2 2 2 2 2 3 3 2 2 2 2 2 2 3" xfId="21842" xr:uid="{00000000-0005-0000-0000-00006C7E0000}"/>
    <cellStyle name="annee semestre 4 2 2 4 2 2 2 2 2 2 3 3 2 2 2 2 2 3" xfId="24141" xr:uid="{00000000-0005-0000-0000-00006D7E0000}"/>
    <cellStyle name="annee semestre 4 2 2 4 2 2 2 2 2 2 3 3 2 2 2 2 3" xfId="16864" xr:uid="{00000000-0005-0000-0000-00006E7E0000}"/>
    <cellStyle name="annee semestre 4 2 2 4 2 2 2 2 2 2 3 3 2 2 2 2 3 2" xfId="8272" xr:uid="{00000000-0005-0000-0000-00006F7E0000}"/>
    <cellStyle name="annee semestre 4 2 2 4 2 2 2 2 2 2 3 3 2 2 2 2 3 2 2" xfId="35179" xr:uid="{00000000-0005-0000-0000-0000707E0000}"/>
    <cellStyle name="annee semestre 4 2 2 4 2 2 2 2 2 2 3 3 2 2 2 2 3 3" xfId="21656" xr:uid="{00000000-0005-0000-0000-0000717E0000}"/>
    <cellStyle name="annee semestre 4 2 2 4 2 2 2 2 2 2 3 3 2 2 2 2 4" xfId="21238" xr:uid="{00000000-0005-0000-0000-0000727E0000}"/>
    <cellStyle name="annee semestre 4 2 2 4 2 2 2 2 2 2 3 3 2 2 2 3" xfId="10991" xr:uid="{00000000-0005-0000-0000-0000737E0000}"/>
    <cellStyle name="annee semestre 4 2 2 4 2 2 2 2 2 2 3 3 2 2 2 3 2" xfId="11924" xr:uid="{00000000-0005-0000-0000-0000747E0000}"/>
    <cellStyle name="annee semestre 4 2 2 4 2 2 2 2 2 2 3 3 2 2 2 3 2 2" xfId="14194" xr:uid="{00000000-0005-0000-0000-0000757E0000}"/>
    <cellStyle name="annee semestre 4 2 2 4 2 2 2 2 2 2 3 3 2 2 2 3 2 2 2" xfId="18823" xr:uid="{00000000-0005-0000-0000-0000767E0000}"/>
    <cellStyle name="annee semestre 4 2 2 4 2 2 2 2 2 2 3 3 2 2 2 3 2 2 2 2" xfId="32520" xr:uid="{00000000-0005-0000-0000-0000777E0000}"/>
    <cellStyle name="annee semestre 4 2 2 4 2 2 2 2 2 2 3 3 2 2 2 3 2 2 3" xfId="28841" xr:uid="{00000000-0005-0000-0000-0000787E0000}"/>
    <cellStyle name="annee semestre 4 2 2 4 2 2 2 2 2 2 3 3 2 2 2 3 2 3" xfId="31223" xr:uid="{00000000-0005-0000-0000-0000797E0000}"/>
    <cellStyle name="annee semestre 4 2 2 4 2 2 2 2 2 2 3 3 2 2 2 3 3" xfId="16656" xr:uid="{00000000-0005-0000-0000-00007A7E0000}"/>
    <cellStyle name="annee semestre 4 2 2 4 2 2 2 2 2 2 3 3 2 2 2 3 3 2" xfId="8504" xr:uid="{00000000-0005-0000-0000-00007B7E0000}"/>
    <cellStyle name="annee semestre 4 2 2 4 2 2 2 2 2 2 3 3 2 2 2 3 3 2 2" xfId="34971" xr:uid="{00000000-0005-0000-0000-00007C7E0000}"/>
    <cellStyle name="annee semestre 4 2 2 4 2 2 2 2 2 2 3 3 2 2 2 3 3 3" xfId="22346" xr:uid="{00000000-0005-0000-0000-00007D7E0000}"/>
    <cellStyle name="annee semestre 4 2 2 4 2 2 2 2 2 2 3 3 2 2 2 3 4" xfId="23476" xr:uid="{00000000-0005-0000-0000-00007E7E0000}"/>
    <cellStyle name="annee semestre 4 2 2 4 2 2 2 2 2 2 3 3 2 2 3" xfId="17618" xr:uid="{00000000-0005-0000-0000-00007F7E0000}"/>
    <cellStyle name="annee semestre 4 2 2 4 2 2 2 2 2 2 3 3 2 2 3 2" xfId="18841" xr:uid="{00000000-0005-0000-0000-0000807E0000}"/>
    <cellStyle name="annee semestre 4 2 2 4 2 2 2 2 2 2 3 3 2 2 3 2 2" xfId="35933" xr:uid="{00000000-0005-0000-0000-0000817E0000}"/>
    <cellStyle name="annee semestre 4 2 2 4 2 2 2 2 2 2 3 3 2 2 3 3" xfId="31316" xr:uid="{00000000-0005-0000-0000-0000827E0000}"/>
    <cellStyle name="annee semestre 4 2 2 4 2 2 2 2 2 2 3 3 2 2 4" xfId="20987" xr:uid="{00000000-0005-0000-0000-0000837E0000}"/>
    <cellStyle name="annee semestre 4 2 2 4 2 2 2 2 2 2 3 3 3" xfId="15239" xr:uid="{00000000-0005-0000-0000-0000847E0000}"/>
    <cellStyle name="annee semestre 4 2 2 4 2 2 2 2 2 2 3 3 3 2" xfId="12726" xr:uid="{00000000-0005-0000-0000-0000857E0000}"/>
    <cellStyle name="annee semestre 4 2 2 4 2 2 2 2 2 2 3 3 3 2 2" xfId="33558" xr:uid="{00000000-0005-0000-0000-0000867E0000}"/>
    <cellStyle name="annee semestre 4 2 2 4 2 2 2 2 2 2 3 3 3 3" xfId="27652" xr:uid="{00000000-0005-0000-0000-0000877E0000}"/>
    <cellStyle name="annee semestre 4 2 2 4 2 2 2 2 2 2 3 3 4" xfId="27109" xr:uid="{00000000-0005-0000-0000-0000887E0000}"/>
    <cellStyle name="annee semestre 4 2 2 4 2 2 2 2 2 2 4" xfId="17506" xr:uid="{00000000-0005-0000-0000-0000897E0000}"/>
    <cellStyle name="annee semestre 4 2 2 4 2 2 2 2 2 2 4 2" xfId="8280" xr:uid="{00000000-0005-0000-0000-00008A7E0000}"/>
    <cellStyle name="annee semestre 4 2 2 4 2 2 2 2 2 2 4 2 2" xfId="35821" xr:uid="{00000000-0005-0000-0000-00008B7E0000}"/>
    <cellStyle name="annee semestre 4 2 2 4 2 2 2 2 2 2 4 3" xfId="23399" xr:uid="{00000000-0005-0000-0000-00008C7E0000}"/>
    <cellStyle name="annee semestre 4 2 2 4 2 2 2 2 2 2 5" xfId="28111" xr:uid="{00000000-0005-0000-0000-00008D7E0000}"/>
    <cellStyle name="annee semestre 4 2 2 4 2 2 2 2 3" xfId="18178" xr:uid="{00000000-0005-0000-0000-00008E7E0000}"/>
    <cellStyle name="annee semestre 4 2 2 4 2 2 2 2 3 2" xfId="9202" xr:uid="{00000000-0005-0000-0000-00008F7E0000}"/>
    <cellStyle name="annee semestre 4 2 2 4 2 2 2 2 3 2 2" xfId="36493" xr:uid="{00000000-0005-0000-0000-0000907E0000}"/>
    <cellStyle name="annee semestre 4 2 2 4 2 2 2 2 3 3" xfId="26522" xr:uid="{00000000-0005-0000-0000-0000917E0000}"/>
    <cellStyle name="annee semestre 4 2 2 4 2 2 2 2 4" xfId="26006" xr:uid="{00000000-0005-0000-0000-0000927E0000}"/>
    <cellStyle name="annee semestre 4 2 2 4 2 2 2 3" xfId="1450" xr:uid="{00000000-0005-0000-0000-0000937E0000}"/>
    <cellStyle name="annee semestre 4 2 2 4 2 2 2 3 2" xfId="1762" xr:uid="{00000000-0005-0000-0000-0000947E0000}"/>
    <cellStyle name="annee semestre 4 2 2 4 2 2 2 3 2 2" xfId="2040" xr:uid="{00000000-0005-0000-0000-0000957E0000}"/>
    <cellStyle name="annee semestre 4 2 2 4 2 2 2 3 2 2 2" xfId="2461" xr:uid="{00000000-0005-0000-0000-0000967E0000}"/>
    <cellStyle name="annee semestre 4 2 2 4 2 2 2 3 2 2 2 2" xfId="2930" xr:uid="{00000000-0005-0000-0000-0000977E0000}"/>
    <cellStyle name="annee semestre 4 2 2 4 2 2 2 3 2 2 2 2 2" xfId="3889" xr:uid="{00000000-0005-0000-0000-0000987E0000}"/>
    <cellStyle name="annee semestre 4 2 2 4 2 2 2 3 2 2 2 2 2 2" xfId="3947" xr:uid="{00000000-0005-0000-0000-0000997E0000}"/>
    <cellStyle name="annee semestre 4 2 2 4 2 2 2 3 2 2 2 2 2 2 2" xfId="5670" xr:uid="{00000000-0005-0000-0000-00009A7E0000}"/>
    <cellStyle name="annee semestre 4 2 2 4 2 2 2 3 2 2 2 2 2 2 2 2" xfId="7080" xr:uid="{00000000-0005-0000-0000-00009B7E0000}"/>
    <cellStyle name="annee semestre 4 2 2 4 2 2 2 3 2 2 2 2 2 2 2 2 2" xfId="6164" xr:uid="{00000000-0005-0000-0000-00009C7E0000}"/>
    <cellStyle name="annee semestre 4 2 2 4 2 2 2 3 2 2 2 2 2 2 2 2 2 2" xfId="7995" xr:uid="{00000000-0005-0000-0000-00009D7E0000}"/>
    <cellStyle name="annee semestre 4 2 2 4 2 2 2 3 2 2 2 2 2 2 2 2 2 2 2" xfId="13863" xr:uid="{00000000-0005-0000-0000-00009E7E0000}"/>
    <cellStyle name="annee semestre 4 2 2 4 2 2 2 3 2 2 2 2 2 2 2 2 2 2 2 2" xfId="9305" xr:uid="{00000000-0005-0000-0000-00009F7E0000}"/>
    <cellStyle name="annee semestre 4 2 2 4 2 2 2 3 2 2 2 2 2 2 2 2 2 2 2 2 2" xfId="32189" xr:uid="{00000000-0005-0000-0000-0000A07E0000}"/>
    <cellStyle name="annee semestre 4 2 2 4 2 2 2 3 2 2 2 2 2 2 2 2 2 2 2 3" xfId="22961" xr:uid="{00000000-0005-0000-0000-0000A17E0000}"/>
    <cellStyle name="annee semestre 4 2 2 4 2 2 2 3 2 2 2 2 2 2 2 2 2 2 3" xfId="28628" xr:uid="{00000000-0005-0000-0000-0000A27E0000}"/>
    <cellStyle name="annee semestre 4 2 2 4 2 2 2 3 2 2 2 2 2 2 2 2 2 3" xfId="14974" xr:uid="{00000000-0005-0000-0000-0000A37E0000}"/>
    <cellStyle name="annee semestre 4 2 2 4 2 2 2 3 2 2 2 2 2 2 2 2 2 3 2" xfId="11550" xr:uid="{00000000-0005-0000-0000-0000A47E0000}"/>
    <cellStyle name="annee semestre 4 2 2 4 2 2 2 3 2 2 2 2 2 2 2 2 2 3 2 2" xfId="33295" xr:uid="{00000000-0005-0000-0000-0000A57E0000}"/>
    <cellStyle name="annee semestre 4 2 2 4 2 2 2 3 2 2 2 2 2 2 2 2 2 3 3" xfId="25441" xr:uid="{00000000-0005-0000-0000-0000A67E0000}"/>
    <cellStyle name="annee semestre 4 2 2 4 2 2 2 3 2 2 2 2 2 2 2 2 2 4" xfId="27329" xr:uid="{00000000-0005-0000-0000-0000A77E0000}"/>
    <cellStyle name="annee semestre 4 2 2 4 2 2 2 3 2 2 2 2 2 2 2 2 3" xfId="11142" xr:uid="{00000000-0005-0000-0000-0000A87E0000}"/>
    <cellStyle name="annee semestre 4 2 2 4 2 2 2 3 2 2 2 2 2 2 2 2 3 2" xfId="12518" xr:uid="{00000000-0005-0000-0000-0000A97E0000}"/>
    <cellStyle name="annee semestre 4 2 2 4 2 2 2 3 2 2 2 2 2 2 2 2 3 2 2" xfId="14694" xr:uid="{00000000-0005-0000-0000-0000AA7E0000}"/>
    <cellStyle name="annee semestre 4 2 2 4 2 2 2 3 2 2 2 2 2 2 2 2 3 2 2 2" xfId="11723" xr:uid="{00000000-0005-0000-0000-0000AB7E0000}"/>
    <cellStyle name="annee semestre 4 2 2 4 2 2 2 3 2 2 2 2 2 2 2 2 3 2 2 2 2" xfId="33020" xr:uid="{00000000-0005-0000-0000-0000AC7E0000}"/>
    <cellStyle name="annee semestre 4 2 2 4 2 2 2 3 2 2 2 2 2 2 2 2 3 2 2 3" xfId="23771" xr:uid="{00000000-0005-0000-0000-0000AD7E0000}"/>
    <cellStyle name="annee semestre 4 2 2 4 2 2 2 3 2 2 2 2 2 2 2 2 3 2 3" xfId="25612" xr:uid="{00000000-0005-0000-0000-0000AE7E0000}"/>
    <cellStyle name="annee semestre 4 2 2 4 2 2 2 3 2 2 2 2 2 2 2 2 3 3" xfId="15936" xr:uid="{00000000-0005-0000-0000-0000AF7E0000}"/>
    <cellStyle name="annee semestre 4 2 2 4 2 2 2 3 2 2 2 2 2 2 2 2 3 3 2" xfId="18786" xr:uid="{00000000-0005-0000-0000-0000B07E0000}"/>
    <cellStyle name="annee semestre 4 2 2 4 2 2 2 3 2 2 2 2 2 2 2 2 3 3 2 2" xfId="34252" xr:uid="{00000000-0005-0000-0000-0000B17E0000}"/>
    <cellStyle name="annee semestre 4 2 2 4 2 2 2 3 2 2 2 2 2 2 2 2 3 3 3" xfId="29032" xr:uid="{00000000-0005-0000-0000-0000B27E0000}"/>
    <cellStyle name="annee semestre 4 2 2 4 2 2 2 3 2 2 2 2 2 2 2 2 3 4" xfId="21643" xr:uid="{00000000-0005-0000-0000-0000B37E0000}"/>
    <cellStyle name="annee semestre 4 2 2 4 2 2 2 3 2 2 2 2 2 2 2 3" xfId="18173" xr:uid="{00000000-0005-0000-0000-0000B47E0000}"/>
    <cellStyle name="annee semestre 4 2 2 4 2 2 2 3 2 2 2 2 2 2 2 3 2" xfId="9331" xr:uid="{00000000-0005-0000-0000-0000B57E0000}"/>
    <cellStyle name="annee semestre 4 2 2 4 2 2 2 3 2 2 2 2 2 2 2 3 2 2" xfId="36488" xr:uid="{00000000-0005-0000-0000-0000B67E0000}"/>
    <cellStyle name="annee semestre 4 2 2 4 2 2 2 3 2 2 2 2 2 2 2 3 3" xfId="21485" xr:uid="{00000000-0005-0000-0000-0000B77E0000}"/>
    <cellStyle name="annee semestre 4 2 2 4 2 2 2 3 2 2 2 2 2 2 2 4" xfId="28150" xr:uid="{00000000-0005-0000-0000-0000B87E0000}"/>
    <cellStyle name="annee semestre 4 2 2 4 2 2 2 3 2 2 2 2 2 3" xfId="15539" xr:uid="{00000000-0005-0000-0000-0000B97E0000}"/>
    <cellStyle name="annee semestre 4 2 2 4 2 2 2 3 2 2 2 2 2 3 2" xfId="11657" xr:uid="{00000000-0005-0000-0000-0000BA7E0000}"/>
    <cellStyle name="annee semestre 4 2 2 4 2 2 2 3 2 2 2 2 2 3 2 2" xfId="33858" xr:uid="{00000000-0005-0000-0000-0000BB7E0000}"/>
    <cellStyle name="annee semestre 4 2 2 4 2 2 2 3 2 2 2 2 2 3 3" xfId="28135" xr:uid="{00000000-0005-0000-0000-0000BC7E0000}"/>
    <cellStyle name="annee semestre 4 2 2 4 2 2 2 3 2 2 2 2 2 4" xfId="28785" xr:uid="{00000000-0005-0000-0000-0000BD7E0000}"/>
    <cellStyle name="annee semestre 4 2 2 4 2 2 2 3 2 2 2 3" xfId="3412" xr:uid="{00000000-0005-0000-0000-0000BE7E0000}"/>
    <cellStyle name="annee semestre 4 2 2 4 2 2 2 3 2 2 2 3 2" xfId="4391" xr:uid="{00000000-0005-0000-0000-0000BF7E0000}"/>
    <cellStyle name="annee semestre 4 2 2 4 2 2 2 3 2 2 2 3 2 2" xfId="5749" xr:uid="{00000000-0005-0000-0000-0000C07E0000}"/>
    <cellStyle name="annee semestre 4 2 2 4 2 2 2 3 2 2 2 3 2 2 2" xfId="7144" xr:uid="{00000000-0005-0000-0000-0000C17E0000}"/>
    <cellStyle name="annee semestre 4 2 2 4 2 2 2 3 2 2 2 3 2 2 2 2" xfId="5345" xr:uid="{00000000-0005-0000-0000-0000C27E0000}"/>
    <cellStyle name="annee semestre 4 2 2 4 2 2 2 3 2 2 2 3 2 2 2 2 2" xfId="8059" xr:uid="{00000000-0005-0000-0000-0000C37E0000}"/>
    <cellStyle name="annee semestre 4 2 2 4 2 2 2 3 2 2 2 3 2 2 2 2 2 2" xfId="13995" xr:uid="{00000000-0005-0000-0000-0000C47E0000}"/>
    <cellStyle name="annee semestre 4 2 2 4 2 2 2 3 2 2 2 3 2 2 2 2 2 2 2" xfId="8509" xr:uid="{00000000-0005-0000-0000-0000C57E0000}"/>
    <cellStyle name="annee semestre 4 2 2 4 2 2 2 3 2 2 2 3 2 2 2 2 2 2 2 2" xfId="32321" xr:uid="{00000000-0005-0000-0000-0000C67E0000}"/>
    <cellStyle name="annee semestre 4 2 2 4 2 2 2 3 2 2 2 3 2 2 2 2 2 2 3" xfId="22957" xr:uid="{00000000-0005-0000-0000-0000C77E0000}"/>
    <cellStyle name="annee semestre 4 2 2 4 2 2 2 3 2 2 2 3 2 2 2 2 2 3" xfId="28758" xr:uid="{00000000-0005-0000-0000-0000C87E0000}"/>
    <cellStyle name="annee semestre 4 2 2 4 2 2 2 3 2 2 2 3 2 2 2 2 3" xfId="17151" xr:uid="{00000000-0005-0000-0000-0000C97E0000}"/>
    <cellStyle name="annee semestre 4 2 2 4 2 2 2 3 2 2 2 3 2 2 2 2 3 2" xfId="8705" xr:uid="{00000000-0005-0000-0000-0000CA7E0000}"/>
    <cellStyle name="annee semestre 4 2 2 4 2 2 2 3 2 2 2 3 2 2 2 2 3 2 2" xfId="35466" xr:uid="{00000000-0005-0000-0000-0000CB7E0000}"/>
    <cellStyle name="annee semestre 4 2 2 4 2 2 2 3 2 2 2 3 2 2 2 2 3 3" xfId="28225" xr:uid="{00000000-0005-0000-0000-0000CC7E0000}"/>
    <cellStyle name="annee semestre 4 2 2 4 2 2 2 3 2 2 2 3 2 2 2 2 4" xfId="23521" xr:uid="{00000000-0005-0000-0000-0000CD7E0000}"/>
    <cellStyle name="annee semestre 4 2 2 4 2 2 2 3 2 2 2 3 2 2 2 3" xfId="11206" xr:uid="{00000000-0005-0000-0000-0000CE7E0000}"/>
    <cellStyle name="annee semestre 4 2 2 4 2 2 2 3 2 2 2 3 2 2 2 3 2" xfId="12582" xr:uid="{00000000-0005-0000-0000-0000CF7E0000}"/>
    <cellStyle name="annee semestre 4 2 2 4 2 2 2 3 2 2 2 3 2 2 2 3 2 2" xfId="14758" xr:uid="{00000000-0005-0000-0000-0000D07E0000}"/>
    <cellStyle name="annee semestre 4 2 2 4 2 2 2 3 2 2 2 3 2 2 2 3 2 2 2" xfId="12685" xr:uid="{00000000-0005-0000-0000-0000D17E0000}"/>
    <cellStyle name="annee semestre 4 2 2 4 2 2 2 3 2 2 2 3 2 2 2 3 2 2 2 2" xfId="33084" xr:uid="{00000000-0005-0000-0000-0000D27E0000}"/>
    <cellStyle name="annee semestre 4 2 2 4 2 2 2 3 2 2 2 3 2 2 2 3 2 2 3" xfId="30339" xr:uid="{00000000-0005-0000-0000-0000D37E0000}"/>
    <cellStyle name="annee semestre 4 2 2 4 2 2 2 3 2 2 2 3 2 2 2 3 2 3" xfId="23467" xr:uid="{00000000-0005-0000-0000-0000D47E0000}"/>
    <cellStyle name="annee semestre 4 2 2 4 2 2 2 3 2 2 2 3 2 2 2 3 3" xfId="15059" xr:uid="{00000000-0005-0000-0000-0000D57E0000}"/>
    <cellStyle name="annee semestre 4 2 2 4 2 2 2 3 2 2 2 3 2 2 2 3 3 2" xfId="9617" xr:uid="{00000000-0005-0000-0000-0000D67E0000}"/>
    <cellStyle name="annee semestre 4 2 2 4 2 2 2 3 2 2 2 3 2 2 2 3 3 2 2" xfId="33379" xr:uid="{00000000-0005-0000-0000-0000D77E0000}"/>
    <cellStyle name="annee semestre 4 2 2 4 2 2 2 3 2 2 2 3 2 2 2 3 3 3" xfId="24775" xr:uid="{00000000-0005-0000-0000-0000D87E0000}"/>
    <cellStyle name="annee semestre 4 2 2 4 2 2 2 3 2 2 2 3 2 2 2 3 4" xfId="23204" xr:uid="{00000000-0005-0000-0000-0000D97E0000}"/>
    <cellStyle name="annee semestre 4 2 2 4 2 2 2 3 2 2 2 3 2 2 3" xfId="17829" xr:uid="{00000000-0005-0000-0000-0000DA7E0000}"/>
    <cellStyle name="annee semestre 4 2 2 4 2 2 2 3 2 2 2 3 2 2 3 2" xfId="9433" xr:uid="{00000000-0005-0000-0000-0000DB7E0000}"/>
    <cellStyle name="annee semestre 4 2 2 4 2 2 2 3 2 2 2 3 2 2 3 2 2" xfId="36144" xr:uid="{00000000-0005-0000-0000-0000DC7E0000}"/>
    <cellStyle name="annee semestre 4 2 2 4 2 2 2 3 2 2 2 3 2 2 3 3" xfId="30016" xr:uid="{00000000-0005-0000-0000-0000DD7E0000}"/>
    <cellStyle name="annee semestre 4 2 2 4 2 2 2 3 2 2 2 3 2 2 4" xfId="21946" xr:uid="{00000000-0005-0000-0000-0000DE7E0000}"/>
    <cellStyle name="annee semestre 4 2 2 4 2 2 2 3 2 2 2 3 3" xfId="17432" xr:uid="{00000000-0005-0000-0000-0000DF7E0000}"/>
    <cellStyle name="annee semestre 4 2 2 4 2 2 2 3 2 2 2 3 3 2" xfId="10388" xr:uid="{00000000-0005-0000-0000-0000E07E0000}"/>
    <cellStyle name="annee semestre 4 2 2 4 2 2 2 3 2 2 2 3 3 2 2" xfId="35747" xr:uid="{00000000-0005-0000-0000-0000E17E0000}"/>
    <cellStyle name="annee semestre 4 2 2 4 2 2 2 3 2 2 2 3 3 3" xfId="29020" xr:uid="{00000000-0005-0000-0000-0000E27E0000}"/>
    <cellStyle name="annee semestre 4 2 2 4 2 2 2 3 2 2 2 3 4" xfId="27716" xr:uid="{00000000-0005-0000-0000-0000E37E0000}"/>
    <cellStyle name="annee semestre 4 2 2 4 2 2 2 3 2 3" xfId="2663" xr:uid="{00000000-0005-0000-0000-0000E47E0000}"/>
    <cellStyle name="annee semestre 4 2 2 4 2 2 2 3 2 3 2" xfId="2753" xr:uid="{00000000-0005-0000-0000-0000E57E0000}"/>
    <cellStyle name="annee semestre 4 2 2 4 2 2 2 3 2 3 2 2" xfId="4146" xr:uid="{00000000-0005-0000-0000-0000E67E0000}"/>
    <cellStyle name="annee semestre 4 2 2 4 2 2 2 3 2 3 2 2 2" xfId="4620" xr:uid="{00000000-0005-0000-0000-0000E77E0000}"/>
    <cellStyle name="annee semestre 4 2 2 4 2 2 2 3 2 3 2 2 2 2" xfId="5475" xr:uid="{00000000-0005-0000-0000-0000E87E0000}"/>
    <cellStyle name="annee semestre 4 2 2 4 2 2 2 3 2 3 2 2 2 2 2" xfId="6465" xr:uid="{00000000-0005-0000-0000-0000E97E0000}"/>
    <cellStyle name="annee semestre 4 2 2 4 2 2 2 3 2 3 2 2 2 2 2 2" xfId="5808" xr:uid="{00000000-0005-0000-0000-0000EA7E0000}"/>
    <cellStyle name="annee semestre 4 2 2 4 2 2 2 3 2 3 2 2 2 2 2 2 2" xfId="7476" xr:uid="{00000000-0005-0000-0000-0000EB7E0000}"/>
    <cellStyle name="annee semestre 4 2 2 4 2 2 2 3 2 3 2 2 2 2 2 2 2 2" xfId="13644" xr:uid="{00000000-0005-0000-0000-0000EC7E0000}"/>
    <cellStyle name="annee semestre 4 2 2 4 2 2 2 3 2 3 2 2 2 2 2 2 2 2 2" xfId="10376" xr:uid="{00000000-0005-0000-0000-0000ED7E0000}"/>
    <cellStyle name="annee semestre 4 2 2 4 2 2 2 3 2 3 2 2 2 2 2 2 2 2 2 2" xfId="31970" xr:uid="{00000000-0005-0000-0000-0000EE7E0000}"/>
    <cellStyle name="annee semestre 4 2 2 4 2 2 2 3 2 3 2 2 2 2 2 2 2 2 3" xfId="24772" xr:uid="{00000000-0005-0000-0000-0000EF7E0000}"/>
    <cellStyle name="annee semestre 4 2 2 4 2 2 2 3 2 3 2 2 2 2 2 2 2 3" xfId="22754" xr:uid="{00000000-0005-0000-0000-0000F07E0000}"/>
    <cellStyle name="annee semestre 4 2 2 4 2 2 2 3 2 3 2 2 2 2 2 2 3" xfId="16186" xr:uid="{00000000-0005-0000-0000-0000F17E0000}"/>
    <cellStyle name="annee semestre 4 2 2 4 2 2 2 3 2 3 2 2 2 2 2 2 3 2" xfId="10209" xr:uid="{00000000-0005-0000-0000-0000F27E0000}"/>
    <cellStyle name="annee semestre 4 2 2 4 2 2 2 3 2 3 2 2 2 2 2 2 3 2 2" xfId="34501" xr:uid="{00000000-0005-0000-0000-0000F37E0000}"/>
    <cellStyle name="annee semestre 4 2 2 4 2 2 2 3 2 3 2 2 2 2 2 2 3 3" xfId="24461" xr:uid="{00000000-0005-0000-0000-0000F47E0000}"/>
    <cellStyle name="annee semestre 4 2 2 4 2 2 2 3 2 3 2 2 2 2 2 2 4" xfId="25361" xr:uid="{00000000-0005-0000-0000-0000F57E0000}"/>
    <cellStyle name="annee semestre 4 2 2 4 2 2 2 3 2 3 2 2 2 2 2 3" xfId="10623" xr:uid="{00000000-0005-0000-0000-0000F67E0000}"/>
    <cellStyle name="annee semestre 4 2 2 4 2 2 2 3 2 3 2 2 2 2 2 3 2" xfId="11929" xr:uid="{00000000-0005-0000-0000-0000F77E0000}"/>
    <cellStyle name="annee semestre 4 2 2 4 2 2 2 3 2 3 2 2 2 2 2 3 2 2" xfId="14079" xr:uid="{00000000-0005-0000-0000-0000F87E0000}"/>
    <cellStyle name="annee semestre 4 2 2 4 2 2 2 3 2 3 2 2 2 2 2 3 2 2 2" xfId="11491" xr:uid="{00000000-0005-0000-0000-0000F97E0000}"/>
    <cellStyle name="annee semestre 4 2 2 4 2 2 2 3 2 3 2 2 2 2 2 3 2 2 2 2" xfId="32405" xr:uid="{00000000-0005-0000-0000-0000FA7E0000}"/>
    <cellStyle name="annee semestre 4 2 2 4 2 2 2 3 2 3 2 2 2 2 2 3 2 2 3" xfId="29632" xr:uid="{00000000-0005-0000-0000-0000FB7E0000}"/>
    <cellStyle name="annee semestre 4 2 2 4 2 2 2 3 2 3 2 2 2 2 2 3 2 3" xfId="23819" xr:uid="{00000000-0005-0000-0000-0000FC7E0000}"/>
    <cellStyle name="annee semestre 4 2 2 4 2 2 2 3 2 3 2 2 2 2 2 3 3" xfId="18182" xr:uid="{00000000-0005-0000-0000-0000FD7E0000}"/>
    <cellStyle name="annee semestre 4 2 2 4 2 2 2 3 2 3 2 2 2 2 2 3 3 2" xfId="12768" xr:uid="{00000000-0005-0000-0000-0000FE7E0000}"/>
    <cellStyle name="annee semestre 4 2 2 4 2 2 2 3 2 3 2 2 2 2 2 3 3 2 2" xfId="36497" xr:uid="{00000000-0005-0000-0000-0000FF7E0000}"/>
    <cellStyle name="annee semestre 4 2 2 4 2 2 2 3 2 3 2 2 2 2 2 3 3 3" xfId="26652" xr:uid="{00000000-0005-0000-0000-0000007F0000}"/>
    <cellStyle name="annee semestre 4 2 2 4 2 2 2 3 2 3 2 2 2 2 2 3 4" xfId="24164" xr:uid="{00000000-0005-0000-0000-0000017F0000}"/>
    <cellStyle name="annee semestre 4 2 2 4 2 2 2 3 2 3 2 2 2 2 3" xfId="15347" xr:uid="{00000000-0005-0000-0000-0000027F0000}"/>
    <cellStyle name="annee semestre 4 2 2 4 2 2 2 3 2 3 2 2 2 2 3 2" xfId="8364" xr:uid="{00000000-0005-0000-0000-0000037F0000}"/>
    <cellStyle name="annee semestre 4 2 2 4 2 2 2 3 2 3 2 2 2 2 3 2 2" xfId="33666" xr:uid="{00000000-0005-0000-0000-0000047F0000}"/>
    <cellStyle name="annee semestre 4 2 2 4 2 2 2 3 2 3 2 2 2 2 3 3" xfId="30972" xr:uid="{00000000-0005-0000-0000-0000057F0000}"/>
    <cellStyle name="annee semestre 4 2 2 4 2 2 2 3 2 3 2 2 2 2 4" xfId="24095" xr:uid="{00000000-0005-0000-0000-0000067F0000}"/>
    <cellStyle name="annee semestre 4 2 2 4 2 2 2 3 2 3 2 2 3" xfId="15350" xr:uid="{00000000-0005-0000-0000-0000077F0000}"/>
    <cellStyle name="annee semestre 4 2 2 4 2 2 2 3 2 3 2 2 3 2" xfId="9441" xr:uid="{00000000-0005-0000-0000-0000087F0000}"/>
    <cellStyle name="annee semestre 4 2 2 4 2 2 2 3 2 3 2 2 3 2 2" xfId="33669" xr:uid="{00000000-0005-0000-0000-0000097F0000}"/>
    <cellStyle name="annee semestre 4 2 2 4 2 2 2 3 2 3 2 2 3 3" xfId="23000" xr:uid="{00000000-0005-0000-0000-00000A7F0000}"/>
    <cellStyle name="annee semestre 4 2 2 4 2 2 2 3 2 3 2 2 4" xfId="25903" xr:uid="{00000000-0005-0000-0000-00000B7F0000}"/>
    <cellStyle name="annee semestre 4 2 2 4 2 2 2 3 2 3 3" xfId="3036" xr:uid="{00000000-0005-0000-0000-00000C7F0000}"/>
    <cellStyle name="annee semestre 4 2 2 4 2 2 2 3 2 3 3 2" xfId="3908" xr:uid="{00000000-0005-0000-0000-00000D7F0000}"/>
    <cellStyle name="annee semestre 4 2 2 4 2 2 2 3 2 3 3 2 2" xfId="5562" xr:uid="{00000000-0005-0000-0000-00000E7F0000}"/>
    <cellStyle name="annee semestre 4 2 2 4 2 2 2 3 2 3 3 2 2 2" xfId="6584" xr:uid="{00000000-0005-0000-0000-00000F7F0000}"/>
    <cellStyle name="annee semestre 4 2 2 4 2 2 2 3 2 3 3 2 2 2 2" xfId="6207" xr:uid="{00000000-0005-0000-0000-0000107F0000}"/>
    <cellStyle name="annee semestre 4 2 2 4 2 2 2 3 2 3 3 2 2 2 2 2" xfId="7595" xr:uid="{00000000-0005-0000-0000-0000117F0000}"/>
    <cellStyle name="annee semestre 4 2 2 4 2 2 2 3 2 3 3 2 2 2 2 2 2" xfId="13362" xr:uid="{00000000-0005-0000-0000-0000127F0000}"/>
    <cellStyle name="annee semestre 4 2 2 4 2 2 2 3 2 3 3 2 2 2 2 2 2 2" xfId="19745" xr:uid="{00000000-0005-0000-0000-0000137F0000}"/>
    <cellStyle name="annee semestre 4 2 2 4 2 2 2 3 2 3 3 2 2 2 2 2 2 2 2" xfId="31688" xr:uid="{00000000-0005-0000-0000-0000147F0000}"/>
    <cellStyle name="annee semestre 4 2 2 4 2 2 2 3 2 3 3 2 2 2 2 2 2 3" xfId="24282" xr:uid="{00000000-0005-0000-0000-0000157F0000}"/>
    <cellStyle name="annee semestre 4 2 2 4 2 2 2 3 2 3 3 2 2 2 2 2 3" xfId="30822" xr:uid="{00000000-0005-0000-0000-0000167F0000}"/>
    <cellStyle name="annee semestre 4 2 2 4 2 2 2 3 2 3 3 2 2 2 2 3" xfId="16861" xr:uid="{00000000-0005-0000-0000-0000177F0000}"/>
    <cellStyle name="annee semestre 4 2 2 4 2 2 2 3 2 3 3 2 2 2 2 3 2" xfId="12781" xr:uid="{00000000-0005-0000-0000-0000187F0000}"/>
    <cellStyle name="annee semestre 4 2 2 4 2 2 2 3 2 3 3 2 2 2 2 3 2 2" xfId="35176" xr:uid="{00000000-0005-0000-0000-0000197F0000}"/>
    <cellStyle name="annee semestre 4 2 2 4 2 2 2 3 2 3 3 2 2 2 2 3 3" xfId="23367" xr:uid="{00000000-0005-0000-0000-00001A7F0000}"/>
    <cellStyle name="annee semestre 4 2 2 4 2 2 2 3 2 3 3 2 2 2 2 4" xfId="27821" xr:uid="{00000000-0005-0000-0000-00001B7F0000}"/>
    <cellStyle name="annee semestre 4 2 2 4 2 2 2 3 2 3 3 2 2 2 3" xfId="10742" xr:uid="{00000000-0005-0000-0000-00001C7F0000}"/>
    <cellStyle name="annee semestre 4 2 2 4 2 2 2 3 2 3 3 2 2 2 3 2" xfId="12121" xr:uid="{00000000-0005-0000-0000-00001D7F0000}"/>
    <cellStyle name="annee semestre 4 2 2 4 2 2 2 3 2 3 3 2 2 2 3 2 2" xfId="14369" xr:uid="{00000000-0005-0000-0000-00001E7F0000}"/>
    <cellStyle name="annee semestre 4 2 2 4 2 2 2 3 2 3 3 2 2 2 3 2 2 2" xfId="11506" xr:uid="{00000000-0005-0000-0000-00001F7F0000}"/>
    <cellStyle name="annee semestre 4 2 2 4 2 2 2 3 2 3 3 2 2 2 3 2 2 2 2" xfId="32695" xr:uid="{00000000-0005-0000-0000-0000207F0000}"/>
    <cellStyle name="annee semestre 4 2 2 4 2 2 2 3 2 3 3 2 2 2 3 2 2 3" xfId="31067" xr:uid="{00000000-0005-0000-0000-0000217F0000}"/>
    <cellStyle name="annee semestre 4 2 2 4 2 2 2 3 2 3 3 2 2 2 3 2 3" xfId="30975" xr:uid="{00000000-0005-0000-0000-0000227F0000}"/>
    <cellStyle name="annee semestre 4 2 2 4 2 2 2 3 2 3 3 2 2 2 3 3" xfId="18598" xr:uid="{00000000-0005-0000-0000-0000237F0000}"/>
    <cellStyle name="annee semestre 4 2 2 4 2 2 2 3 2 3 3 2 2 2 3 3 2" xfId="19095" xr:uid="{00000000-0005-0000-0000-0000247F0000}"/>
    <cellStyle name="annee semestre 4 2 2 4 2 2 2 3 2 3 3 2 2 2 3 3 2 2" xfId="36913" xr:uid="{00000000-0005-0000-0000-0000257F0000}"/>
    <cellStyle name="annee semestre 4 2 2 4 2 2 2 3 2 3 3 2 2 2 3 3 3" xfId="20661" xr:uid="{00000000-0005-0000-0000-0000267F0000}"/>
    <cellStyle name="annee semestre 4 2 2 4 2 2 2 3 2 3 3 2 2 2 3 4" xfId="25189" xr:uid="{00000000-0005-0000-0000-0000277F0000}"/>
    <cellStyle name="annee semestre 4 2 2 4 2 2 2 3 2 3 3 2 2 3" xfId="18021" xr:uid="{00000000-0005-0000-0000-0000287F0000}"/>
    <cellStyle name="annee semestre 4 2 2 4 2 2 2 3 2 3 3 2 2 3 2" xfId="20073" xr:uid="{00000000-0005-0000-0000-0000297F0000}"/>
    <cellStyle name="annee semestre 4 2 2 4 2 2 2 3 2 3 3 2 2 3 2 2" xfId="36336" xr:uid="{00000000-0005-0000-0000-00002A7F0000}"/>
    <cellStyle name="annee semestre 4 2 2 4 2 2 2 3 2 3 3 2 2 3 3" xfId="31106" xr:uid="{00000000-0005-0000-0000-00002B7F0000}"/>
    <cellStyle name="annee semestre 4 2 2 4 2 2 2 3 2 3 3 2 2 4" xfId="24336" xr:uid="{00000000-0005-0000-0000-00002C7F0000}"/>
    <cellStyle name="annee semestre 4 2 2 4 2 2 2 3 2 3 3 3" xfId="18548" xr:uid="{00000000-0005-0000-0000-00002D7F0000}"/>
    <cellStyle name="annee semestre 4 2 2 4 2 2 2 3 2 3 3 3 2" xfId="10028" xr:uid="{00000000-0005-0000-0000-00002E7F0000}"/>
    <cellStyle name="annee semestre 4 2 2 4 2 2 2 3 2 3 3 3 2 2" xfId="36863" xr:uid="{00000000-0005-0000-0000-00002F7F0000}"/>
    <cellStyle name="annee semestre 4 2 2 4 2 2 2 3 2 3 3 3 3" xfId="20748" xr:uid="{00000000-0005-0000-0000-0000307F0000}"/>
    <cellStyle name="annee semestre 4 2 2 4 2 2 2 3 2 3 3 4" xfId="23529" xr:uid="{00000000-0005-0000-0000-0000317F0000}"/>
    <cellStyle name="annee semestre 4 2 2 4 2 2 2 3 2 4" xfId="15151" xr:uid="{00000000-0005-0000-0000-0000327F0000}"/>
    <cellStyle name="annee semestre 4 2 2 4 2 2 2 3 2 4 2" xfId="8288" xr:uid="{00000000-0005-0000-0000-0000337F0000}"/>
    <cellStyle name="annee semestre 4 2 2 4 2 2 2 3 2 4 2 2" xfId="33470" xr:uid="{00000000-0005-0000-0000-0000347F0000}"/>
    <cellStyle name="annee semestre 4 2 2 4 2 2 2 3 2 4 3" xfId="25812" xr:uid="{00000000-0005-0000-0000-0000357F0000}"/>
    <cellStyle name="annee semestre 4 2 2 4 2 2 2 3 2 5" xfId="26939" xr:uid="{00000000-0005-0000-0000-0000367F0000}"/>
    <cellStyle name="annee semestre 4 2 2 4 2 2 2 4" xfId="14849" xr:uid="{00000000-0005-0000-0000-0000377F0000}"/>
    <cellStyle name="annee semestre 4 2 2 4 2 2 2 4 2" xfId="19629" xr:uid="{00000000-0005-0000-0000-0000387F0000}"/>
    <cellStyle name="annee semestre 4 2 2 4 2 2 2 4 2 2" xfId="33171" xr:uid="{00000000-0005-0000-0000-0000397F0000}"/>
    <cellStyle name="annee semestre 4 2 2 4 2 2 2 4 3" xfId="29684" xr:uid="{00000000-0005-0000-0000-00003A7F0000}"/>
    <cellStyle name="annee semestre 4 2 2 4 2 2 2 5" xfId="27078" xr:uid="{00000000-0005-0000-0000-00003B7F0000}"/>
    <cellStyle name="annee semestre 4 2 2 4 2 3" xfId="14822" xr:uid="{00000000-0005-0000-0000-00003C7F0000}"/>
    <cellStyle name="annee semestre 4 2 2 4 2 3 2" xfId="20520" xr:uid="{00000000-0005-0000-0000-00003D7F0000}"/>
    <cellStyle name="annee semestre 4 2 2 4 2 3 2 2" xfId="33145" xr:uid="{00000000-0005-0000-0000-00003E7F0000}"/>
    <cellStyle name="annee semestre 4 2 2 4 2 3 3" xfId="22114" xr:uid="{00000000-0005-0000-0000-00003F7F0000}"/>
    <cellStyle name="annee semestre 4 2 2 4 2 4" xfId="22669" xr:uid="{00000000-0005-0000-0000-0000407F0000}"/>
    <cellStyle name="annee semestre 4 2 2 5" xfId="15071" xr:uid="{00000000-0005-0000-0000-0000417F0000}"/>
    <cellStyle name="annee semestre 4 2 2 5 2" xfId="20491" xr:uid="{00000000-0005-0000-0000-0000427F0000}"/>
    <cellStyle name="annee semestre 4 2 2 5 2 2" xfId="33391" xr:uid="{00000000-0005-0000-0000-0000437F0000}"/>
    <cellStyle name="annee semestre 4 2 2 5 3" xfId="23052" xr:uid="{00000000-0005-0000-0000-0000447F0000}"/>
    <cellStyle name="annee semestre 4 2 2 6" xfId="21409" xr:uid="{00000000-0005-0000-0000-0000457F0000}"/>
    <cellStyle name="annee semestre 4 2 3" xfId="14817" xr:uid="{00000000-0005-0000-0000-0000467F0000}"/>
    <cellStyle name="annee semestre 4 2 3 2" xfId="9111" xr:uid="{00000000-0005-0000-0000-0000477F0000}"/>
    <cellStyle name="annee semestre 4 2 3 2 2" xfId="33143" xr:uid="{00000000-0005-0000-0000-0000487F0000}"/>
    <cellStyle name="annee semestre 4 2 3 3" xfId="27985" xr:uid="{00000000-0005-0000-0000-0000497F0000}"/>
    <cellStyle name="annee semestre 4 2 4" xfId="22096" xr:uid="{00000000-0005-0000-0000-00004A7F0000}"/>
    <cellStyle name="annee semestre 4 3" xfId="510" xr:uid="{00000000-0005-0000-0000-00004B7F0000}"/>
    <cellStyle name="annee semestre 4 3 2" xfId="518" xr:uid="{00000000-0005-0000-0000-00004C7F0000}"/>
    <cellStyle name="annee semestre 4 3 2 2" xfId="529" xr:uid="{00000000-0005-0000-0000-00004D7F0000}"/>
    <cellStyle name="annee semestre 4 3 2 2 2" xfId="553" xr:uid="{00000000-0005-0000-0000-00004E7F0000}"/>
    <cellStyle name="annee semestre 4 3 2 2 2 2" xfId="765" xr:uid="{00000000-0005-0000-0000-00004F7F0000}"/>
    <cellStyle name="annee semestre 4 3 2 2 2 2 2" xfId="850" xr:uid="{00000000-0005-0000-0000-0000507F0000}"/>
    <cellStyle name="annee semestre 4 3 2 2 2 2 2 2" xfId="817" xr:uid="{00000000-0005-0000-0000-0000517F0000}"/>
    <cellStyle name="annee semestre 4 3 2 2 2 2 2 2 2" xfId="1191" xr:uid="{00000000-0005-0000-0000-0000527F0000}"/>
    <cellStyle name="annee semestre 4 3 2 2 2 2 2 2 2 2" xfId="1215" xr:uid="{00000000-0005-0000-0000-0000537F0000}"/>
    <cellStyle name="annee semestre 4 3 2 2 2 2 2 2 2 2 2" xfId="1222" xr:uid="{00000000-0005-0000-0000-0000547F0000}"/>
    <cellStyle name="annee semestre 4 3 2 2 2 2 2 2 2 2 2 2" xfId="1626" xr:uid="{00000000-0005-0000-0000-0000557F0000}"/>
    <cellStyle name="annee semestre 4 3 2 2 2 2 2 2 2 2 2 2 2" xfId="1904" xr:uid="{00000000-0005-0000-0000-0000567F0000}"/>
    <cellStyle name="annee semestre 4 3 2 2 2 2 2 2 2 2 2 2 2 2" xfId="2439" xr:uid="{00000000-0005-0000-0000-0000577F0000}"/>
    <cellStyle name="annee semestre 4 3 2 2 2 2 2 2 2 2 2 2 2 2 2" xfId="2794" xr:uid="{00000000-0005-0000-0000-0000587F0000}"/>
    <cellStyle name="annee semestre 4 3 2 2 2 2 2 2 2 2 2 2 2 2 2 2" xfId="4225" xr:uid="{00000000-0005-0000-0000-0000597F0000}"/>
    <cellStyle name="annee semestre 4 3 2 2 2 2 2 2 2 2 2 2 2 2 2 2 2" xfId="4699" xr:uid="{00000000-0005-0000-0000-00005A7F0000}"/>
    <cellStyle name="annee semestre 4 3 2 2 2 2 2 2 2 2 2 2 2 2 2 2 2 2" xfId="5349" xr:uid="{00000000-0005-0000-0000-00005B7F0000}"/>
    <cellStyle name="annee semestre 4 3 2 2 2 2 2 2 2 2 2 2 2 2 2 2 2 2 2" xfId="6847" xr:uid="{00000000-0005-0000-0000-00005C7F0000}"/>
    <cellStyle name="annee semestre 4 3 2 2 2 2 2 2 2 2 2 2 2 2 2 2 2 2 2 2" xfId="5334" xr:uid="{00000000-0005-0000-0000-00005D7F0000}"/>
    <cellStyle name="annee semestre 4 3 2 2 2 2 2 2 2 2 2 2 2 2 2 2 2 2 2 2 2" xfId="7858" xr:uid="{00000000-0005-0000-0000-00005E7F0000}"/>
    <cellStyle name="annee semestre 4 3 2 2 2 2 2 2 2 2 2 2 2 2 2 2 2 2 2 2 2 2" xfId="14251" xr:uid="{00000000-0005-0000-0000-00005F7F0000}"/>
    <cellStyle name="annee semestre 4 3 2 2 2 2 2 2 2 2 2 2 2 2 2 2 2 2 2 2 2 2 2" xfId="9453" xr:uid="{00000000-0005-0000-0000-0000607F0000}"/>
    <cellStyle name="annee semestre 4 3 2 2 2 2 2 2 2 2 2 2 2 2 2 2 2 2 2 2 2 2 2 2" xfId="32577" xr:uid="{00000000-0005-0000-0000-0000617F0000}"/>
    <cellStyle name="annee semestre 4 3 2 2 2 2 2 2 2 2 2 2 2 2 2 2 2 2 2 2 2 2 3" xfId="30679" xr:uid="{00000000-0005-0000-0000-0000627F0000}"/>
    <cellStyle name="annee semestre 4 3 2 2 2 2 2 2 2 2 2 2 2 2 2 2 2 2 2 2 2 3" xfId="20888" xr:uid="{00000000-0005-0000-0000-0000637F0000}"/>
    <cellStyle name="annee semestre 4 3 2 2 2 2 2 2 2 2 2 2 2 2 2 2 2 2 2 2 3" xfId="17576" xr:uid="{00000000-0005-0000-0000-0000647F0000}"/>
    <cellStyle name="annee semestre 4 3 2 2 2 2 2 2 2 2 2 2 2 2 2 2 2 2 2 2 3 2" xfId="9991" xr:uid="{00000000-0005-0000-0000-0000657F0000}"/>
    <cellStyle name="annee semestre 4 3 2 2 2 2 2 2 2 2 2 2 2 2 2 2 2 2 2 2 3 2 2" xfId="35891" xr:uid="{00000000-0005-0000-0000-0000667F0000}"/>
    <cellStyle name="annee semestre 4 3 2 2 2 2 2 2 2 2 2 2 2 2 2 2 2 2 2 2 3 3" xfId="21283" xr:uid="{00000000-0005-0000-0000-0000677F0000}"/>
    <cellStyle name="annee semestre 4 3 2 2 2 2 2 2 2 2 2 2 2 2 2 2 2 2 2 2 4" xfId="23748" xr:uid="{00000000-0005-0000-0000-0000687F0000}"/>
    <cellStyle name="annee semestre 4 3 2 2 2 2 2 2 2 2 2 2 2 2 2 2 2 2 2 3" xfId="11005" xr:uid="{00000000-0005-0000-0000-0000697F0000}"/>
    <cellStyle name="annee semestre 4 3 2 2 2 2 2 2 2 2 2 2 2 2 2 2 2 2 2 3 2" xfId="11918" xr:uid="{00000000-0005-0000-0000-00006A7F0000}"/>
    <cellStyle name="annee semestre 4 3 2 2 2 2 2 2 2 2 2 2 2 2 2 2 2 2 2 3 2 2" xfId="13402" xr:uid="{00000000-0005-0000-0000-00006B7F0000}"/>
    <cellStyle name="annee semestre 4 3 2 2 2 2 2 2 2 2 2 2 2 2 2 2 2 2 2 3 2 2 2" xfId="10332" xr:uid="{00000000-0005-0000-0000-00006C7F0000}"/>
    <cellStyle name="annee semestre 4 3 2 2 2 2 2 2 2 2 2 2 2 2 2 2 2 2 2 3 2 2 2 2" xfId="31728" xr:uid="{00000000-0005-0000-0000-00006D7F0000}"/>
    <cellStyle name="annee semestre 4 3 2 2 2 2 2 2 2 2 2 2 2 2 2 2 2 2 2 3 2 2 3" xfId="23985" xr:uid="{00000000-0005-0000-0000-00006E7F0000}"/>
    <cellStyle name="annee semestre 4 3 2 2 2 2 2 2 2 2 2 2 2 2 2 2 2 2 2 3 2 3" xfId="27124" xr:uid="{00000000-0005-0000-0000-00006F7F0000}"/>
    <cellStyle name="annee semestre 4 3 2 2 2 2 2 2 2 2 2 2 2 2 2 2 2 2 2 3 3" xfId="16942" xr:uid="{00000000-0005-0000-0000-0000707F0000}"/>
    <cellStyle name="annee semestre 4 3 2 2 2 2 2 2 2 2 2 2 2 2 2 2 2 2 2 3 3 2" xfId="18805" xr:uid="{00000000-0005-0000-0000-0000717F0000}"/>
    <cellStyle name="annee semestre 4 3 2 2 2 2 2 2 2 2 2 2 2 2 2 2 2 2 2 3 3 2 2" xfId="35257" xr:uid="{00000000-0005-0000-0000-0000727F0000}"/>
    <cellStyle name="annee semestre 4 3 2 2 2 2 2 2 2 2 2 2 2 2 2 2 2 2 2 3 3 3" xfId="28397" xr:uid="{00000000-0005-0000-0000-0000737F0000}"/>
    <cellStyle name="annee semestre 4 3 2 2 2 2 2 2 2 2 2 2 2 2 2 2 2 2 2 3 4" xfId="22646" xr:uid="{00000000-0005-0000-0000-0000747F0000}"/>
    <cellStyle name="annee semestre 4 3 2 2 2 2 2 2 2 2 2 2 2 2 2 2 2 2 3" xfId="17411" xr:uid="{00000000-0005-0000-0000-0000757F0000}"/>
    <cellStyle name="annee semestre 4 3 2 2 2 2 2 2 2 2 2 2 2 2 2 2 2 2 3 2" xfId="11538" xr:uid="{00000000-0005-0000-0000-0000767F0000}"/>
    <cellStyle name="annee semestre 4 3 2 2 2 2 2 2 2 2 2 2 2 2 2 2 2 2 3 2 2" xfId="35726" xr:uid="{00000000-0005-0000-0000-0000777F0000}"/>
    <cellStyle name="annee semestre 4 3 2 2 2 2 2 2 2 2 2 2 2 2 2 2 2 2 3 3" xfId="27555" xr:uid="{00000000-0005-0000-0000-0000787F0000}"/>
    <cellStyle name="annee semestre 4 3 2 2 2 2 2 2 2 2 2 2 2 2 2 2 2 2 4" xfId="24235" xr:uid="{00000000-0005-0000-0000-0000797F0000}"/>
    <cellStyle name="annee semestre 4 3 2 2 2 2 2 2 2 2 2 2 2 2 2 2 3" xfId="17043" xr:uid="{00000000-0005-0000-0000-00007A7F0000}"/>
    <cellStyle name="annee semestre 4 3 2 2 2 2 2 2 2 2 2 2 2 2 2 2 3 2" xfId="10308" xr:uid="{00000000-0005-0000-0000-00007B7F0000}"/>
    <cellStyle name="annee semestre 4 3 2 2 2 2 2 2 2 2 2 2 2 2 2 2 3 2 2" xfId="35358" xr:uid="{00000000-0005-0000-0000-00007C7F0000}"/>
    <cellStyle name="annee semestre 4 3 2 2 2 2 2 2 2 2 2 2 2 2 2 2 3 3" xfId="28141" xr:uid="{00000000-0005-0000-0000-00007D7F0000}"/>
    <cellStyle name="annee semestre 4 3 2 2 2 2 2 2 2 2 2 2 2 2 2 2 4" xfId="22332" xr:uid="{00000000-0005-0000-0000-00007E7F0000}"/>
    <cellStyle name="annee semestre 4 3 2 2 2 2 2 2 2 2 2 2 2 2 3" xfId="3269" xr:uid="{00000000-0005-0000-0000-00007F7F0000}"/>
    <cellStyle name="annee semestre 4 3 2 2 2 2 2 2 2 2 2 2 2 2 3 2" xfId="3620" xr:uid="{00000000-0005-0000-0000-0000807F0000}"/>
    <cellStyle name="annee semestre 4 3 2 2 2 2 2 2 2 2 2 2 2 2 3 2 2" xfId="4852" xr:uid="{00000000-0005-0000-0000-0000817F0000}"/>
    <cellStyle name="annee semestre 4 3 2 2 2 2 2 2 2 2 2 2 2 2 3 2 2 2" xfId="6481" xr:uid="{00000000-0005-0000-0000-0000827F0000}"/>
    <cellStyle name="annee semestre 4 3 2 2 2 2 2 2 2 2 2 2 2 2 3 2 2 2 2" xfId="4843" xr:uid="{00000000-0005-0000-0000-0000837F0000}"/>
    <cellStyle name="annee semestre 4 3 2 2 2 2 2 2 2 2 2 2 2 2 3 2 2 2 2 2" xfId="7492" xr:uid="{00000000-0005-0000-0000-0000847F0000}"/>
    <cellStyle name="annee semestre 4 3 2 2 2 2 2 2 2 2 2 2 2 2 3 2 2 2 2 2 2" xfId="13279" xr:uid="{00000000-0005-0000-0000-0000857F0000}"/>
    <cellStyle name="annee semestre 4 3 2 2 2 2 2 2 2 2 2 2 2 2 3 2 2 2 2 2 2 2" xfId="20164" xr:uid="{00000000-0005-0000-0000-0000867F0000}"/>
    <cellStyle name="annee semestre 4 3 2 2 2 2 2 2 2 2 2 2 2 2 3 2 2 2 2 2 2 2 2" xfId="31605" xr:uid="{00000000-0005-0000-0000-0000877F0000}"/>
    <cellStyle name="annee semestre 4 3 2 2 2 2 2 2 2 2 2 2 2 2 3 2 2 2 2 2 2 3" xfId="26018" xr:uid="{00000000-0005-0000-0000-0000887F0000}"/>
    <cellStyle name="annee semestre 4 3 2 2 2 2 2 2 2 2 2 2 2 2 3 2 2 2 2 2 3" xfId="26937" xr:uid="{00000000-0005-0000-0000-0000897F0000}"/>
    <cellStyle name="annee semestre 4 3 2 2 2 2 2 2 2 2 2 2 2 2 3 2 2 2 2 3" xfId="15084" xr:uid="{00000000-0005-0000-0000-00008A7F0000}"/>
    <cellStyle name="annee semestre 4 3 2 2 2 2 2 2 2 2 2 2 2 2 3 2 2 2 2 3 2" xfId="12865" xr:uid="{00000000-0005-0000-0000-00008B7F0000}"/>
    <cellStyle name="annee semestre 4 3 2 2 2 2 2 2 2 2 2 2 2 2 3 2 2 2 2 3 2 2" xfId="33404" xr:uid="{00000000-0005-0000-0000-00008C7F0000}"/>
    <cellStyle name="annee semestre 4 3 2 2 2 2 2 2 2 2 2 2 2 2 3 2 2 2 2 3 3" xfId="29132" xr:uid="{00000000-0005-0000-0000-00008D7F0000}"/>
    <cellStyle name="annee semestre 4 3 2 2 2 2 2 2 2 2 2 2 2 2 3 2 2 2 2 4" xfId="22223" xr:uid="{00000000-0005-0000-0000-00008E7F0000}"/>
    <cellStyle name="annee semestre 4 3 2 2 2 2 2 2 2 2 2 2 2 2 3 2 2 2 3" xfId="10639" xr:uid="{00000000-0005-0000-0000-00008F7F0000}"/>
    <cellStyle name="annee semestre 4 3 2 2 2 2 2 2 2 2 2 2 2 2 3 2 2 2 3 2" xfId="12224" xr:uid="{00000000-0005-0000-0000-0000907F0000}"/>
    <cellStyle name="annee semestre 4 3 2 2 2 2 2 2 2 2 2 2 2 2 3 2 2 2 3 2 2" xfId="14196" xr:uid="{00000000-0005-0000-0000-0000917F0000}"/>
    <cellStyle name="annee semestre 4 3 2 2 2 2 2 2 2 2 2 2 2 2 3 2 2 2 3 2 2 2" xfId="20404" xr:uid="{00000000-0005-0000-0000-0000927F0000}"/>
    <cellStyle name="annee semestre 4 3 2 2 2 2 2 2 2 2 2 2 2 2 3 2 2 2 3 2 2 2 2" xfId="32522" xr:uid="{00000000-0005-0000-0000-0000937F0000}"/>
    <cellStyle name="annee semestre 4 3 2 2 2 2 2 2 2 2 2 2 2 2 3 2 2 2 3 2 2 3" xfId="28810" xr:uid="{00000000-0005-0000-0000-0000947F0000}"/>
    <cellStyle name="annee semestre 4 3 2 2 2 2 2 2 2 2 2 2 2 2 3 2 2 2 3 2 3" xfId="31274" xr:uid="{00000000-0005-0000-0000-0000957F0000}"/>
    <cellStyle name="annee semestre 4 3 2 2 2 2 2 2 2 2 2 2 2 2 3 2 2 2 3 3" xfId="18542" xr:uid="{00000000-0005-0000-0000-0000967F0000}"/>
    <cellStyle name="annee semestre 4 3 2 2 2 2 2 2 2 2 2 2 2 2 3 2 2 2 3 3 2" xfId="20409" xr:uid="{00000000-0005-0000-0000-0000977F0000}"/>
    <cellStyle name="annee semestre 4 3 2 2 2 2 2 2 2 2 2 2 2 2 3 2 2 2 3 3 2 2" xfId="36857" xr:uid="{00000000-0005-0000-0000-0000987F0000}"/>
    <cellStyle name="annee semestre 4 3 2 2 2 2 2 2 2 2 2 2 2 2 3 2 2 2 3 3 3" xfId="20940" xr:uid="{00000000-0005-0000-0000-0000997F0000}"/>
    <cellStyle name="annee semestre 4 3 2 2 2 2 2 2 2 2 2 2 2 2 3 2 2 2 3 4" xfId="23162" xr:uid="{00000000-0005-0000-0000-00009A7F0000}"/>
    <cellStyle name="annee semestre 4 3 2 2 2 2 2 2 2 2 2 2 2 2 3 2 2 3" xfId="15054" xr:uid="{00000000-0005-0000-0000-00009B7F0000}"/>
    <cellStyle name="annee semestre 4 3 2 2 2 2 2 2 2 2 2 2 2 2 3 2 2 3 2" xfId="13111" xr:uid="{00000000-0005-0000-0000-00009C7F0000}"/>
    <cellStyle name="annee semestre 4 3 2 2 2 2 2 2 2 2 2 2 2 2 3 2 2 3 2 2" xfId="33374" xr:uid="{00000000-0005-0000-0000-00009D7F0000}"/>
    <cellStyle name="annee semestre 4 3 2 2 2 2 2 2 2 2 2 2 2 2 3 2 2 3 3" xfId="23037" xr:uid="{00000000-0005-0000-0000-00009E7F0000}"/>
    <cellStyle name="annee semestre 4 3 2 2 2 2 2 2 2 2 2 2 2 2 3 2 2 4" xfId="29300" xr:uid="{00000000-0005-0000-0000-00009F7F0000}"/>
    <cellStyle name="annee semestre 4 3 2 2 2 2 2 2 2 2 2 2 2 2 3 3" xfId="17519" xr:uid="{00000000-0005-0000-0000-0000A07F0000}"/>
    <cellStyle name="annee semestre 4 3 2 2 2 2 2 2 2 2 2 2 2 2 3 3 2" xfId="19106" xr:uid="{00000000-0005-0000-0000-0000A17F0000}"/>
    <cellStyle name="annee semestre 4 3 2 2 2 2 2 2 2 2 2 2 2 2 3 3 2 2" xfId="35834" xr:uid="{00000000-0005-0000-0000-0000A27F0000}"/>
    <cellStyle name="annee semestre 4 3 2 2 2 2 2 2 2 2 2 2 2 2 3 3 3" xfId="24104" xr:uid="{00000000-0005-0000-0000-0000A37F0000}"/>
    <cellStyle name="annee semestre 4 3 2 2 2 2 2 2 2 2 2 2 2 2 3 4" xfId="23880" xr:uid="{00000000-0005-0000-0000-0000A47F0000}"/>
    <cellStyle name="annee semestre 4 3 2 2 2 2 2 2 2 2 2 2 3" xfId="2527" xr:uid="{00000000-0005-0000-0000-0000A57F0000}"/>
    <cellStyle name="annee semestre 4 3 2 2 2 2 2 2 2 2 2 2 3 2" xfId="2748" xr:uid="{00000000-0005-0000-0000-0000A67F0000}"/>
    <cellStyle name="annee semestre 4 3 2 2 2 2 2 2 2 2 2 2 3 2 2" xfId="4038" xr:uid="{00000000-0005-0000-0000-0000A77F0000}"/>
    <cellStyle name="annee semestre 4 3 2 2 2 2 2 2 2 2 2 2 3 2 2 2" xfId="4512" xr:uid="{00000000-0005-0000-0000-0000A87F0000}"/>
    <cellStyle name="annee semestre 4 3 2 2 2 2 2 2 2 2 2 2 3 2 2 2 2" xfId="5272" xr:uid="{00000000-0005-0000-0000-0000A97F0000}"/>
    <cellStyle name="annee semestre 4 3 2 2 2 2 2 2 2 2 2 2 3 2 2 2 2 2" xfId="6691" xr:uid="{00000000-0005-0000-0000-0000AA7F0000}"/>
    <cellStyle name="annee semestre 4 3 2 2 2 2 2 2 2 2 2 2 3 2 2 2 2 2 2" xfId="6010" xr:uid="{00000000-0005-0000-0000-0000AB7F0000}"/>
    <cellStyle name="annee semestre 4 3 2 2 2 2 2 2 2 2 2 2 3 2 2 2 2 2 2 2" xfId="7702" xr:uid="{00000000-0005-0000-0000-0000AC7F0000}"/>
    <cellStyle name="annee semestre 4 3 2 2 2 2 2 2 2 2 2 2 3 2 2 2 2 2 2 2 2" xfId="13878" xr:uid="{00000000-0005-0000-0000-0000AD7F0000}"/>
    <cellStyle name="annee semestre 4 3 2 2 2 2 2 2 2 2 2 2 3 2 2 2 2 2 2 2 2 2" xfId="8628" xr:uid="{00000000-0005-0000-0000-0000AE7F0000}"/>
    <cellStyle name="annee semestre 4 3 2 2 2 2 2 2 2 2 2 2 3 2 2 2 2 2 2 2 2 2 2" xfId="32204" xr:uid="{00000000-0005-0000-0000-0000AF7F0000}"/>
    <cellStyle name="annee semestre 4 3 2 2 2 2 2 2 2 2 2 2 3 2 2 2 2 2 2 2 2 3" xfId="25183" xr:uid="{00000000-0005-0000-0000-0000B07F0000}"/>
    <cellStyle name="annee semestre 4 3 2 2 2 2 2 2 2 2 2 2 3 2 2 2 2 2 2 2 3" xfId="28230" xr:uid="{00000000-0005-0000-0000-0000B17F0000}"/>
    <cellStyle name="annee semestre 4 3 2 2 2 2 2 2 2 2 2 2 3 2 2 2 2 2 2 3" xfId="15414" xr:uid="{00000000-0005-0000-0000-0000B27F0000}"/>
    <cellStyle name="annee semestre 4 3 2 2 2 2 2 2 2 2 2 2 3 2 2 2 2 2 2 3 2" xfId="8786" xr:uid="{00000000-0005-0000-0000-0000B37F0000}"/>
    <cellStyle name="annee semestre 4 3 2 2 2 2 2 2 2 2 2 2 3 2 2 2 2 2 2 3 2 2" xfId="33733" xr:uid="{00000000-0005-0000-0000-0000B47F0000}"/>
    <cellStyle name="annee semestre 4 3 2 2 2 2 2 2 2 2 2 2 3 2 2 2 2 2 2 3 3" xfId="30663" xr:uid="{00000000-0005-0000-0000-0000B57F0000}"/>
    <cellStyle name="annee semestre 4 3 2 2 2 2 2 2 2 2 2 2 3 2 2 2 2 2 2 4" xfId="23256" xr:uid="{00000000-0005-0000-0000-0000B67F0000}"/>
    <cellStyle name="annee semestre 4 3 2 2 2 2 2 2 2 2 2 2 3 2 2 2 2 2 3" xfId="10849" xr:uid="{00000000-0005-0000-0000-0000B77F0000}"/>
    <cellStyle name="annee semestre 4 3 2 2 2 2 2 2 2 2 2 2 3 2 2 2 2 2 3 2" xfId="12412" xr:uid="{00000000-0005-0000-0000-0000B87F0000}"/>
    <cellStyle name="annee semestre 4 3 2 2 2 2 2 2 2 2 2 2 3 2 2 2 2 2 3 2 2" xfId="14588" xr:uid="{00000000-0005-0000-0000-0000B97F0000}"/>
    <cellStyle name="annee semestre 4 3 2 2 2 2 2 2 2 2 2 2 3 2 2 2 2 2 3 2 2 2" xfId="8560" xr:uid="{00000000-0005-0000-0000-0000BA7F0000}"/>
    <cellStyle name="annee semestre 4 3 2 2 2 2 2 2 2 2 2 2 3 2 2 2 2 2 3 2 2 2 2" xfId="32914" xr:uid="{00000000-0005-0000-0000-0000BB7F0000}"/>
    <cellStyle name="annee semestre 4 3 2 2 2 2 2 2 2 2 2 2 3 2 2 2 2 2 3 2 2 3" xfId="22505" xr:uid="{00000000-0005-0000-0000-0000BC7F0000}"/>
    <cellStyle name="annee semestre 4 3 2 2 2 2 2 2 2 2 2 2 3 2 2 2 2 2 3 2 3" xfId="30494" xr:uid="{00000000-0005-0000-0000-0000BD7F0000}"/>
    <cellStyle name="annee semestre 4 3 2 2 2 2 2 2 2 2 2 2 3 2 2 2 2 2 3 3" xfId="16341" xr:uid="{00000000-0005-0000-0000-0000BE7F0000}"/>
    <cellStyle name="annee semestre 4 3 2 2 2 2 2 2 2 2 2 2 3 2 2 2 2 2 3 3 2" xfId="10315" xr:uid="{00000000-0005-0000-0000-0000BF7F0000}"/>
    <cellStyle name="annee semestre 4 3 2 2 2 2 2 2 2 2 2 2 3 2 2 2 2 2 3 3 2 2" xfId="34656" xr:uid="{00000000-0005-0000-0000-0000C07F0000}"/>
    <cellStyle name="annee semestre 4 3 2 2 2 2 2 2 2 2 2 2 3 2 2 2 2 2 3 3 3" xfId="27228" xr:uid="{00000000-0005-0000-0000-0000C17F0000}"/>
    <cellStyle name="annee semestre 4 3 2 2 2 2 2 2 2 2 2 2 3 2 2 2 2 2 3 4" xfId="26922" xr:uid="{00000000-0005-0000-0000-0000C27F0000}"/>
    <cellStyle name="annee semestre 4 3 2 2 2 2 2 2 2 2 2 2 3 2 2 2 2 3" xfId="15891" xr:uid="{00000000-0005-0000-0000-0000C37F0000}"/>
    <cellStyle name="annee semestre 4 3 2 2 2 2 2 2 2 2 2 2 3 2 2 2 2 3 2" xfId="10137" xr:uid="{00000000-0005-0000-0000-0000C47F0000}"/>
    <cellStyle name="annee semestre 4 3 2 2 2 2 2 2 2 2 2 2 3 2 2 2 2 3 2 2" xfId="34207" xr:uid="{00000000-0005-0000-0000-0000C57F0000}"/>
    <cellStyle name="annee semestre 4 3 2 2 2 2 2 2 2 2 2 2 3 2 2 2 2 3 3" xfId="28416" xr:uid="{00000000-0005-0000-0000-0000C67F0000}"/>
    <cellStyle name="annee semestre 4 3 2 2 2 2 2 2 2 2 2 2 3 2 2 2 2 4" xfId="28215" xr:uid="{00000000-0005-0000-0000-0000C77F0000}"/>
    <cellStyle name="annee semestre 4 3 2 2 2 2 2 2 2 2 2 2 3 2 2 3" xfId="16882" xr:uid="{00000000-0005-0000-0000-0000C87F0000}"/>
    <cellStyle name="annee semestre 4 3 2 2 2 2 2 2 2 2 2 2 3 2 2 3 2" xfId="19907" xr:uid="{00000000-0005-0000-0000-0000C97F0000}"/>
    <cellStyle name="annee semestre 4 3 2 2 2 2 2 2 2 2 2 2 3 2 2 3 2 2" xfId="35197" xr:uid="{00000000-0005-0000-0000-0000CA7F0000}"/>
    <cellStyle name="annee semestre 4 3 2 2 2 2 2 2 2 2 2 2 3 2 2 3 3" xfId="28199" xr:uid="{00000000-0005-0000-0000-0000CB7F0000}"/>
    <cellStyle name="annee semestre 4 3 2 2 2 2 2 2 2 2 2 2 3 2 2 4" xfId="22291" xr:uid="{00000000-0005-0000-0000-0000CC7F0000}"/>
    <cellStyle name="annee semestre 4 3 2 2 2 2 2 2 2 2 2 2 3 3" xfId="2991" xr:uid="{00000000-0005-0000-0000-0000CD7F0000}"/>
    <cellStyle name="annee semestre 4 3 2 2 2 2 2 2 2 2 2 2 3 3 2" xfId="3778" xr:uid="{00000000-0005-0000-0000-0000CE7F0000}"/>
    <cellStyle name="annee semestre 4 3 2 2 2 2 2 2 2 2 2 2 3 3 2 2" xfId="4866" xr:uid="{00000000-0005-0000-0000-0000CF7F0000}"/>
    <cellStyle name="annee semestre 4 3 2 2 2 2 2 2 2 2 2 2 3 3 2 2 2" xfId="6665" xr:uid="{00000000-0005-0000-0000-0000D07F0000}"/>
    <cellStyle name="annee semestre 4 3 2 2 2 2 2 2 2 2 2 2 3 3 2 2 2 2" xfId="7192" xr:uid="{00000000-0005-0000-0000-0000D17F0000}"/>
    <cellStyle name="annee semestre 4 3 2 2 2 2 2 2 2 2 2 2 3 3 2 2 2 2 2" xfId="7676" xr:uid="{00000000-0005-0000-0000-0000D27F0000}"/>
    <cellStyle name="annee semestre 4 3 2 2 2 2 2 2 2 2 2 2 3 3 2 2 2 2 2 2" xfId="14222" xr:uid="{00000000-0005-0000-0000-0000D37F0000}"/>
    <cellStyle name="annee semestre 4 3 2 2 2 2 2 2 2 2 2 2 3 3 2 2 2 2 2 2 2" xfId="19238" xr:uid="{00000000-0005-0000-0000-0000D47F0000}"/>
    <cellStyle name="annee semestre 4 3 2 2 2 2 2 2 2 2 2 2 3 3 2 2 2 2 2 2 2 2" xfId="32548" xr:uid="{00000000-0005-0000-0000-0000D57F0000}"/>
    <cellStyle name="annee semestre 4 3 2 2 2 2 2 2 2 2 2 2 3 3 2 2 2 2 2 2 3" xfId="23686" xr:uid="{00000000-0005-0000-0000-0000D67F0000}"/>
    <cellStyle name="annee semestre 4 3 2 2 2 2 2 2 2 2 2 2 3 3 2 2 2 2 2 3" xfId="25127" xr:uid="{00000000-0005-0000-0000-0000D77F0000}"/>
    <cellStyle name="annee semestre 4 3 2 2 2 2 2 2 2 2 2 2 3 3 2 2 2 2 3" xfId="17602" xr:uid="{00000000-0005-0000-0000-0000D87F0000}"/>
    <cellStyle name="annee semestre 4 3 2 2 2 2 2 2 2 2 2 2 3 3 2 2 2 2 3 2" xfId="12849" xr:uid="{00000000-0005-0000-0000-0000D97F0000}"/>
    <cellStyle name="annee semestre 4 3 2 2 2 2 2 2 2 2 2 2 3 3 2 2 2 2 3 2 2" xfId="35917" xr:uid="{00000000-0005-0000-0000-0000DA7F0000}"/>
    <cellStyle name="annee semestre 4 3 2 2 2 2 2 2 2 2 2 2 3 3 2 2 2 2 3 3" xfId="31442" xr:uid="{00000000-0005-0000-0000-0000DB7F0000}"/>
    <cellStyle name="annee semestre 4 3 2 2 2 2 2 2 2 2 2 2 3 3 2 2 2 2 4" xfId="21366" xr:uid="{00000000-0005-0000-0000-0000DC7F0000}"/>
    <cellStyle name="annee semestre 4 3 2 2 2 2 2 2 2 2 2 2 3 3 2 2 2 3" xfId="10823" xr:uid="{00000000-0005-0000-0000-0000DD7F0000}"/>
    <cellStyle name="annee semestre 4 3 2 2 2 2 2 2 2 2 2 2 3 3 2 2 2 3 2" xfId="12043" xr:uid="{00000000-0005-0000-0000-0000DE7F0000}"/>
    <cellStyle name="annee semestre 4 3 2 2 2 2 2 2 2 2 2 2 3 3 2 2 2 3 2 2" xfId="13455" xr:uid="{00000000-0005-0000-0000-0000DF7F0000}"/>
    <cellStyle name="annee semestre 4 3 2 2 2 2 2 2 2 2 2 2 3 3 2 2 2 3 2 2 2" xfId="10187" xr:uid="{00000000-0005-0000-0000-0000E07F0000}"/>
    <cellStyle name="annee semestre 4 3 2 2 2 2 2 2 2 2 2 2 3 3 2 2 2 3 2 2 2 2" xfId="31781" xr:uid="{00000000-0005-0000-0000-0000E17F0000}"/>
    <cellStyle name="annee semestre 4 3 2 2 2 2 2 2 2 2 2 2 3 3 2 2 2 3 2 2 3" xfId="30080" xr:uid="{00000000-0005-0000-0000-0000E27F0000}"/>
    <cellStyle name="annee semestre 4 3 2 2 2 2 2 2 2 2 2 2 3 3 2 2 2 3 2 3" xfId="30047" xr:uid="{00000000-0005-0000-0000-0000E37F0000}"/>
    <cellStyle name="annee semestre 4 3 2 2 2 2 2 2 2 2 2 2 3 3 2 2 2 3 3" xfId="18269" xr:uid="{00000000-0005-0000-0000-0000E47F0000}"/>
    <cellStyle name="annee semestre 4 3 2 2 2 2 2 2 2 2 2 2 3 3 2 2 2 3 3 2" xfId="11322" xr:uid="{00000000-0005-0000-0000-0000E57F0000}"/>
    <cellStyle name="annee semestre 4 3 2 2 2 2 2 2 2 2 2 2 3 3 2 2 2 3 3 2 2" xfId="36584" xr:uid="{00000000-0005-0000-0000-0000E67F0000}"/>
    <cellStyle name="annee semestre 4 3 2 2 2 2 2 2 2 2 2 2 3 3 2 2 2 3 3 3" xfId="29516" xr:uid="{00000000-0005-0000-0000-0000E77F0000}"/>
    <cellStyle name="annee semestre 4 3 2 2 2 2 2 2 2 2 2 2 3 3 2 2 2 3 4" xfId="27929" xr:uid="{00000000-0005-0000-0000-0000E87F0000}"/>
    <cellStyle name="annee semestre 4 3 2 2 2 2 2 2 2 2 2 2 3 3 2 2 3" xfId="18328" xr:uid="{00000000-0005-0000-0000-0000E97F0000}"/>
    <cellStyle name="annee semestre 4 3 2 2 2 2 2 2 2 2 2 2 3 3 2 2 3 2" xfId="19673" xr:uid="{00000000-0005-0000-0000-0000EA7F0000}"/>
    <cellStyle name="annee semestre 4 3 2 2 2 2 2 2 2 2 2 2 3 3 2 2 3 2 2" xfId="36643" xr:uid="{00000000-0005-0000-0000-0000EB7F0000}"/>
    <cellStyle name="annee semestre 4 3 2 2 2 2 2 2 2 2 2 2 3 3 2 2 3 3" xfId="31152" xr:uid="{00000000-0005-0000-0000-0000EC7F0000}"/>
    <cellStyle name="annee semestre 4 3 2 2 2 2 2 2 2 2 2 2 3 3 2 2 4" xfId="25375" xr:uid="{00000000-0005-0000-0000-0000ED7F0000}"/>
    <cellStyle name="annee semestre 4 3 2 2 2 2 2 2 2 2 2 2 3 3 3" xfId="16701" xr:uid="{00000000-0005-0000-0000-0000EE7F0000}"/>
    <cellStyle name="annee semestre 4 3 2 2 2 2 2 2 2 2 2 2 3 3 3 2" xfId="19299" xr:uid="{00000000-0005-0000-0000-0000EF7F0000}"/>
    <cellStyle name="annee semestre 4 3 2 2 2 2 2 2 2 2 2 2 3 3 3 2 2" xfId="35016" xr:uid="{00000000-0005-0000-0000-0000F07F0000}"/>
    <cellStyle name="annee semestre 4 3 2 2 2 2 2 2 2 2 2 2 3 3 3 3" xfId="22593" xr:uid="{00000000-0005-0000-0000-0000F17F0000}"/>
    <cellStyle name="annee semestre 4 3 2 2 2 2 2 2 2 2 2 2 3 3 4" xfId="24214" xr:uid="{00000000-0005-0000-0000-0000F27F0000}"/>
    <cellStyle name="annee semestre 4 3 2 2 2 2 2 2 2 2 2 2 4" xfId="16391" xr:uid="{00000000-0005-0000-0000-0000F37F0000}"/>
    <cellStyle name="annee semestre 4 3 2 2 2 2 2 2 2 2 2 2 4 2" xfId="20091" xr:uid="{00000000-0005-0000-0000-0000F47F0000}"/>
    <cellStyle name="annee semestre 4 3 2 2 2 2 2 2 2 2 2 2 4 2 2" xfId="34706" xr:uid="{00000000-0005-0000-0000-0000F57F0000}"/>
    <cellStyle name="annee semestre 4 3 2 2 2 2 2 2 2 2 2 2 4 3" xfId="27278" xr:uid="{00000000-0005-0000-0000-0000F67F0000}"/>
    <cellStyle name="annee semestre 4 3 2 2 2 2 2 2 2 2 2 2 5" xfId="27309" xr:uid="{00000000-0005-0000-0000-0000F77F0000}"/>
    <cellStyle name="annee semestre 4 3 2 2 2 2 2 2 2 2 3" xfId="16726" xr:uid="{00000000-0005-0000-0000-0000F87F0000}"/>
    <cellStyle name="annee semestre 4 3 2 2 2 2 2 2 2 2 3 2" xfId="9070" xr:uid="{00000000-0005-0000-0000-0000F97F0000}"/>
    <cellStyle name="annee semestre 4 3 2 2 2 2 2 2 2 2 3 2 2" xfId="35041" xr:uid="{00000000-0005-0000-0000-0000FA7F0000}"/>
    <cellStyle name="annee semestre 4 3 2 2 2 2 2 2 2 2 3 3" xfId="23390" xr:uid="{00000000-0005-0000-0000-0000FB7F0000}"/>
    <cellStyle name="annee semestre 4 3 2 2 2 2 2 2 2 2 4" xfId="25966" xr:uid="{00000000-0005-0000-0000-0000FC7F0000}"/>
    <cellStyle name="annee semestre 4 3 2 2 2 2 2 2 2 3" xfId="1564" xr:uid="{00000000-0005-0000-0000-0000FD7F0000}"/>
    <cellStyle name="annee semestre 4 3 2 2 2 2 2 2 2 3 2" xfId="1792" xr:uid="{00000000-0005-0000-0000-0000FE7F0000}"/>
    <cellStyle name="annee semestre 4 3 2 2 2 2 2 2 2 3 2 2" xfId="2070" xr:uid="{00000000-0005-0000-0000-0000FF7F0000}"/>
    <cellStyle name="annee semestre 4 3 2 2 2 2 2 2 2 3 2 2 2" xfId="2491" xr:uid="{00000000-0005-0000-0000-000000800000}"/>
    <cellStyle name="annee semestre 4 3 2 2 2 2 2 2 2 3 2 2 2 2" xfId="2960" xr:uid="{00000000-0005-0000-0000-000001800000}"/>
    <cellStyle name="annee semestre 4 3 2 2 2 2 2 2 2 3 2 2 2 2 2" xfId="3739" xr:uid="{00000000-0005-0000-0000-000002800000}"/>
    <cellStyle name="annee semestre 4 3 2 2 2 2 2 2 2 3 2 2 2 2 2 2" xfId="3515" xr:uid="{00000000-0005-0000-0000-000003800000}"/>
    <cellStyle name="annee semestre 4 3 2 2 2 2 2 2 2 3 2 2 2 2 2 2 2" xfId="5571" xr:uid="{00000000-0005-0000-0000-000004800000}"/>
    <cellStyle name="annee semestre 4 3 2 2 2 2 2 2 2 3 2 2 2 2 2 2 2 2" xfId="6767" xr:uid="{00000000-0005-0000-0000-000005800000}"/>
    <cellStyle name="annee semestre 4 3 2 2 2 2 2 2 2 3 2 2 2 2 2 2 2 2 2" xfId="6143" xr:uid="{00000000-0005-0000-0000-000006800000}"/>
    <cellStyle name="annee semestre 4 3 2 2 2 2 2 2 2 3 2 2 2 2 2 2 2 2 2 2" xfId="7778" xr:uid="{00000000-0005-0000-0000-000007800000}"/>
    <cellStyle name="annee semestre 4 3 2 2 2 2 2 2 2 3 2 2 2 2 2 2 2 2 2 2 2" xfId="13603" xr:uid="{00000000-0005-0000-0000-000008800000}"/>
    <cellStyle name="annee semestre 4 3 2 2 2 2 2 2 2 3 2 2 2 2 2 2 2 2 2 2 2 2" xfId="19333" xr:uid="{00000000-0005-0000-0000-000009800000}"/>
    <cellStyle name="annee semestre 4 3 2 2 2 2 2 2 2 3 2 2 2 2 2 2 2 2 2 2 2 2 2" xfId="31929" xr:uid="{00000000-0005-0000-0000-00000A800000}"/>
    <cellStyle name="annee semestre 4 3 2 2 2 2 2 2 2 3 2 2 2 2 2 2 2 2 2 2 2 3" xfId="22947" xr:uid="{00000000-0005-0000-0000-00000B800000}"/>
    <cellStyle name="annee semestre 4 3 2 2 2 2 2 2 2 3 2 2 2 2 2 2 2 2 2 2 3" xfId="25948" xr:uid="{00000000-0005-0000-0000-00000C800000}"/>
    <cellStyle name="annee semestre 4 3 2 2 2 2 2 2 2 3 2 2 2 2 2 2 2 2 2 3" xfId="16752" xr:uid="{00000000-0005-0000-0000-00000D800000}"/>
    <cellStyle name="annee semestre 4 3 2 2 2 2 2 2 2 3 2 2 2 2 2 2 2 2 2 3 2" xfId="19203" xr:uid="{00000000-0005-0000-0000-00000E800000}"/>
    <cellStyle name="annee semestre 4 3 2 2 2 2 2 2 2 3 2 2 2 2 2 2 2 2 2 3 2 2" xfId="35067" xr:uid="{00000000-0005-0000-0000-00000F800000}"/>
    <cellStyle name="annee semestre 4 3 2 2 2 2 2 2 2 3 2 2 2 2 2 2 2 2 2 3 3" xfId="26352" xr:uid="{00000000-0005-0000-0000-000010800000}"/>
    <cellStyle name="annee semestre 4 3 2 2 2 2 2 2 2 3 2 2 2 2 2 2 2 2 2 4" xfId="28396" xr:uid="{00000000-0005-0000-0000-000011800000}"/>
    <cellStyle name="annee semestre 4 3 2 2 2 2 2 2 2 3 2 2 2 2 2 2 2 2 3" xfId="10925" xr:uid="{00000000-0005-0000-0000-000012800000}"/>
    <cellStyle name="annee semestre 4 3 2 2 2 2 2 2 2 3 2 2 2 2 2 2 2 2 3 2" xfId="11842" xr:uid="{00000000-0005-0000-0000-000013800000}"/>
    <cellStyle name="annee semestre 4 3 2 2 2 2 2 2 2 3 2 2 2 2 2 2 2 2 3 2 2" xfId="13830" xr:uid="{00000000-0005-0000-0000-000014800000}"/>
    <cellStyle name="annee semestre 4 3 2 2 2 2 2 2 2 3 2 2 2 2 2 2 2 2 3 2 2 2" xfId="10111" xr:uid="{00000000-0005-0000-0000-000015800000}"/>
    <cellStyle name="annee semestre 4 3 2 2 2 2 2 2 2 3 2 2 2 2 2 2 2 2 3 2 2 2 2" xfId="32156" xr:uid="{00000000-0005-0000-0000-000016800000}"/>
    <cellStyle name="annee semestre 4 3 2 2 2 2 2 2 2 3 2 2 2 2 2 2 2 2 3 2 2 3" xfId="31236" xr:uid="{00000000-0005-0000-0000-000017800000}"/>
    <cellStyle name="annee semestre 4 3 2 2 2 2 2 2 2 3 2 2 2 2 2 2 2 2 3 2 3" xfId="29800" xr:uid="{00000000-0005-0000-0000-000018800000}"/>
    <cellStyle name="annee semestre 4 3 2 2 2 2 2 2 2 3 2 2 2 2 2 2 2 2 3 3" xfId="18283" xr:uid="{00000000-0005-0000-0000-000019800000}"/>
    <cellStyle name="annee semestre 4 3 2 2 2 2 2 2 2 3 2 2 2 2 2 2 2 2 3 3 2" xfId="9910" xr:uid="{00000000-0005-0000-0000-00001A800000}"/>
    <cellStyle name="annee semestre 4 3 2 2 2 2 2 2 2 3 2 2 2 2 2 2 2 2 3 3 2 2" xfId="36598" xr:uid="{00000000-0005-0000-0000-00001B800000}"/>
    <cellStyle name="annee semestre 4 3 2 2 2 2 2 2 2 3 2 2 2 2 2 2 2 2 3 3 3" xfId="21669" xr:uid="{00000000-0005-0000-0000-00001C800000}"/>
    <cellStyle name="annee semestre 4 3 2 2 2 2 2 2 2 3 2 2 2 2 2 2 2 2 3 4" xfId="29415" xr:uid="{00000000-0005-0000-0000-00001D800000}"/>
    <cellStyle name="annee semestre 4 3 2 2 2 2 2 2 2 3 2 2 2 2 2 2 2 3" xfId="18417" xr:uid="{00000000-0005-0000-0000-00001E800000}"/>
    <cellStyle name="annee semestre 4 3 2 2 2 2 2 2 2 3 2 2 2 2 2 2 2 3 2" xfId="9789" xr:uid="{00000000-0005-0000-0000-00001F800000}"/>
    <cellStyle name="annee semestre 4 3 2 2 2 2 2 2 2 3 2 2 2 2 2 2 2 3 2 2" xfId="36732" xr:uid="{00000000-0005-0000-0000-000020800000}"/>
    <cellStyle name="annee semestre 4 3 2 2 2 2 2 2 2 3 2 2 2 2 2 2 2 3 3" xfId="26908" xr:uid="{00000000-0005-0000-0000-000021800000}"/>
    <cellStyle name="annee semestre 4 3 2 2 2 2 2 2 2 3 2 2 2 2 2 2 2 4" xfId="21450" xr:uid="{00000000-0005-0000-0000-000022800000}"/>
    <cellStyle name="annee semestre 4 3 2 2 2 2 2 2 2 3 2 2 2 2 2 3" xfId="16973" xr:uid="{00000000-0005-0000-0000-000023800000}"/>
    <cellStyle name="annee semestre 4 3 2 2 2 2 2 2 2 3 2 2 2 2 2 3 2" xfId="8960" xr:uid="{00000000-0005-0000-0000-000024800000}"/>
    <cellStyle name="annee semestre 4 3 2 2 2 2 2 2 2 3 2 2 2 2 2 3 2 2" xfId="35288" xr:uid="{00000000-0005-0000-0000-000025800000}"/>
    <cellStyle name="annee semestre 4 3 2 2 2 2 2 2 2 3 2 2 2 2 2 3 3" xfId="23794" xr:uid="{00000000-0005-0000-0000-000026800000}"/>
    <cellStyle name="annee semestre 4 3 2 2 2 2 2 2 2 3 2 2 2 2 2 4" xfId="22569" xr:uid="{00000000-0005-0000-0000-000027800000}"/>
    <cellStyle name="annee semestre 4 3 2 2 2 2 2 2 2 3 2 2 2 3" xfId="3442" xr:uid="{00000000-0005-0000-0000-000028800000}"/>
    <cellStyle name="annee semestre 4 3 2 2 2 2 2 2 2 3 2 2 2 3 2" xfId="4421" xr:uid="{00000000-0005-0000-0000-000029800000}"/>
    <cellStyle name="annee semestre 4 3 2 2 2 2 2 2 2 3 2 2 2 3 2 2" xfId="5754" xr:uid="{00000000-0005-0000-0000-00002A800000}"/>
    <cellStyle name="annee semestre 4 3 2 2 2 2 2 2 2 3 2 2 2 3 2 2 2" xfId="6857" xr:uid="{00000000-0005-0000-0000-00002B800000}"/>
    <cellStyle name="annee semestre 4 3 2 2 2 2 2 2 2 3 2 2 2 3 2 2 2 2" xfId="4891" xr:uid="{00000000-0005-0000-0000-00002C800000}"/>
    <cellStyle name="annee semestre 4 3 2 2 2 2 2 2 2 3 2 2 2 3 2 2 2 2 2" xfId="7868" xr:uid="{00000000-0005-0000-0000-00002D800000}"/>
    <cellStyle name="annee semestre 4 3 2 2 2 2 2 2 2 3 2 2 2 3 2 2 2 2 2 2" xfId="13452" xr:uid="{00000000-0005-0000-0000-00002E800000}"/>
    <cellStyle name="annee semestre 4 3 2 2 2 2 2 2 2 3 2 2 2 3 2 2 2 2 2 2 2" xfId="19736" xr:uid="{00000000-0005-0000-0000-00002F800000}"/>
    <cellStyle name="annee semestre 4 3 2 2 2 2 2 2 2 3 2 2 2 3 2 2 2 2 2 2 2 2" xfId="31778" xr:uid="{00000000-0005-0000-0000-000030800000}"/>
    <cellStyle name="annee semestre 4 3 2 2 2 2 2 2 2 3 2 2 2 3 2 2 2 2 2 2 3" xfId="20669" xr:uid="{00000000-0005-0000-0000-000031800000}"/>
    <cellStyle name="annee semestre 4 3 2 2 2 2 2 2 2 3 2 2 2 3 2 2 2 2 2 3" xfId="28361" xr:uid="{00000000-0005-0000-0000-000032800000}"/>
    <cellStyle name="annee semestre 4 3 2 2 2 2 2 2 2 3 2 2 2 3 2 2 2 2 3" xfId="15422" xr:uid="{00000000-0005-0000-0000-000033800000}"/>
    <cellStyle name="annee semestre 4 3 2 2 2 2 2 2 2 3 2 2 2 3 2 2 2 2 3 2" xfId="19561" xr:uid="{00000000-0005-0000-0000-000034800000}"/>
    <cellStyle name="annee semestre 4 3 2 2 2 2 2 2 2 3 2 2 2 3 2 2 2 2 3 2 2" xfId="33741" xr:uid="{00000000-0005-0000-0000-000035800000}"/>
    <cellStyle name="annee semestre 4 3 2 2 2 2 2 2 2 3 2 2 2 3 2 2 2 2 3 3" xfId="25980" xr:uid="{00000000-0005-0000-0000-000036800000}"/>
    <cellStyle name="annee semestre 4 3 2 2 2 2 2 2 2 3 2 2 2 3 2 2 2 2 4" xfId="25055" xr:uid="{00000000-0005-0000-0000-000037800000}"/>
    <cellStyle name="annee semestre 4 3 2 2 2 2 2 2 2 3 2 2 2 3 2 2 2 3" xfId="11015" xr:uid="{00000000-0005-0000-0000-000038800000}"/>
    <cellStyle name="annee semestre 4 3 2 2 2 2 2 2 2 3 2 2 2 3 2 2 2 3 2" xfId="12245" xr:uid="{00000000-0005-0000-0000-000039800000}"/>
    <cellStyle name="annee semestre 4 3 2 2 2 2 2 2 2 3 2 2 2 3 2 2 2 3 2 2" xfId="14008" xr:uid="{00000000-0005-0000-0000-00003A800000}"/>
    <cellStyle name="annee semestre 4 3 2 2 2 2 2 2 2 3 2 2 2 3 2 2 2 3 2 2 2" xfId="9309" xr:uid="{00000000-0005-0000-0000-00003B800000}"/>
    <cellStyle name="annee semestre 4 3 2 2 2 2 2 2 2 3 2 2 2 3 2 2 2 3 2 2 2 2" xfId="32334" xr:uid="{00000000-0005-0000-0000-00003C800000}"/>
    <cellStyle name="annee semestre 4 3 2 2 2 2 2 2 2 3 2 2 2 3 2 2 2 3 2 2 3" xfId="31047" xr:uid="{00000000-0005-0000-0000-00003D800000}"/>
    <cellStyle name="annee semestre 4 3 2 2 2 2 2 2 2 3 2 2 2 3 2 2 2 3 2 3" xfId="20747" xr:uid="{00000000-0005-0000-0000-00003E800000}"/>
    <cellStyle name="annee semestre 4 3 2 2 2 2 2 2 2 3 2 2 2 3 2 2 2 3 3" xfId="16333" xr:uid="{00000000-0005-0000-0000-00003F800000}"/>
    <cellStyle name="annee semestre 4 3 2 2 2 2 2 2 2 3 2 2 2 3 2 2 2 3 3 2" xfId="12851" xr:uid="{00000000-0005-0000-0000-000040800000}"/>
    <cellStyle name="annee semestre 4 3 2 2 2 2 2 2 2 3 2 2 2 3 2 2 2 3 3 2 2" xfId="34648" xr:uid="{00000000-0005-0000-0000-000041800000}"/>
    <cellStyle name="annee semestre 4 3 2 2 2 2 2 2 2 3 2 2 2 3 2 2 2 3 3 3" xfId="24319" xr:uid="{00000000-0005-0000-0000-000042800000}"/>
    <cellStyle name="annee semestre 4 3 2 2 2 2 2 2 2 3 2 2 2 3 2 2 2 3 4" xfId="25832" xr:uid="{00000000-0005-0000-0000-000043800000}"/>
    <cellStyle name="annee semestre 4 3 2 2 2 2 2 2 2 3 2 2 2 3 2 2 3" xfId="16287" xr:uid="{00000000-0005-0000-0000-000044800000}"/>
    <cellStyle name="annee semestre 4 3 2 2 2 2 2 2 2 3 2 2 2 3 2 2 3 2" xfId="18824" xr:uid="{00000000-0005-0000-0000-000045800000}"/>
    <cellStyle name="annee semestre 4 3 2 2 2 2 2 2 2 3 2 2 2 3 2 2 3 2 2" xfId="34602" xr:uid="{00000000-0005-0000-0000-000046800000}"/>
    <cellStyle name="annee semestre 4 3 2 2 2 2 2 2 2 3 2 2 2 3 2 2 3 3" xfId="22167" xr:uid="{00000000-0005-0000-0000-000047800000}"/>
    <cellStyle name="annee semestre 4 3 2 2 2 2 2 2 2 3 2 2 2 3 2 2 4" xfId="27478" xr:uid="{00000000-0005-0000-0000-000048800000}"/>
    <cellStyle name="annee semestre 4 3 2 2 2 2 2 2 2 3 2 2 2 3 3" xfId="18510" xr:uid="{00000000-0005-0000-0000-000049800000}"/>
    <cellStyle name="annee semestre 4 3 2 2 2 2 2 2 2 3 2 2 2 3 3 2" xfId="8420" xr:uid="{00000000-0005-0000-0000-00004A800000}"/>
    <cellStyle name="annee semestre 4 3 2 2 2 2 2 2 2 3 2 2 2 3 3 2 2" xfId="36825" xr:uid="{00000000-0005-0000-0000-00004B800000}"/>
    <cellStyle name="annee semestre 4 3 2 2 2 2 2 2 2 3 2 2 2 3 3 3" xfId="26578" xr:uid="{00000000-0005-0000-0000-00004C800000}"/>
    <cellStyle name="annee semestre 4 3 2 2 2 2 2 2 2 3 2 2 2 3 4" xfId="27683" xr:uid="{00000000-0005-0000-0000-00004D800000}"/>
    <cellStyle name="annee semestre 4 3 2 2 2 2 2 2 2 3 2 3" xfId="2693" xr:uid="{00000000-0005-0000-0000-00004E800000}"/>
    <cellStyle name="annee semestre 4 3 2 2 2 2 2 2 2 3 2 3 2" xfId="2320" xr:uid="{00000000-0005-0000-0000-00004F800000}"/>
    <cellStyle name="annee semestre 4 3 2 2 2 2 2 2 2 3 2 3 2 2" xfId="4173" xr:uid="{00000000-0005-0000-0000-000050800000}"/>
    <cellStyle name="annee semestre 4 3 2 2 2 2 2 2 2 3 2 3 2 2 2" xfId="4647" xr:uid="{00000000-0005-0000-0000-000051800000}"/>
    <cellStyle name="annee semestre 4 3 2 2 2 2 2 2 2 3 2 3 2 2 2 2" xfId="5610" xr:uid="{00000000-0005-0000-0000-000052800000}"/>
    <cellStyle name="annee semestre 4 3 2 2 2 2 2 2 2 3 2 3 2 2 2 2 2" xfId="6550" xr:uid="{00000000-0005-0000-0000-000053800000}"/>
    <cellStyle name="annee semestre 4 3 2 2 2 2 2 2 2 3 2 3 2 2 2 2 2 2" xfId="5915" xr:uid="{00000000-0005-0000-0000-000054800000}"/>
    <cellStyle name="annee semestre 4 3 2 2 2 2 2 2 2 3 2 3 2 2 2 2 2 2 2" xfId="7561" xr:uid="{00000000-0005-0000-0000-000055800000}"/>
    <cellStyle name="annee semestre 4 3 2 2 2 2 2 2 2 3 2 3 2 2 2 2 2 2 2 2" xfId="13504" xr:uid="{00000000-0005-0000-0000-000056800000}"/>
    <cellStyle name="annee semestre 4 3 2 2 2 2 2 2 2 3 2 3 2 2 2 2 2 2 2 2 2" xfId="8803" xr:uid="{00000000-0005-0000-0000-000057800000}"/>
    <cellStyle name="annee semestre 4 3 2 2 2 2 2 2 2 3 2 3 2 2 2 2 2 2 2 2 2 2" xfId="31830" xr:uid="{00000000-0005-0000-0000-000058800000}"/>
    <cellStyle name="annee semestre 4 3 2 2 2 2 2 2 2 3 2 3 2 2 2 2 2 2 2 2 3" xfId="23628" xr:uid="{00000000-0005-0000-0000-000059800000}"/>
    <cellStyle name="annee semestre 4 3 2 2 2 2 2 2 2 3 2 3 2 2 2 2 2 2 2 3" xfId="26756" xr:uid="{00000000-0005-0000-0000-00005A800000}"/>
    <cellStyle name="annee semestre 4 3 2 2 2 2 2 2 2 3 2 3 2 2 2 2 2 2 3" xfId="17497" xr:uid="{00000000-0005-0000-0000-00005B800000}"/>
    <cellStyle name="annee semestre 4 3 2 2 2 2 2 2 2 3 2 3 2 2 2 2 2 2 3 2" xfId="20088" xr:uid="{00000000-0005-0000-0000-00005C800000}"/>
    <cellStyle name="annee semestre 4 3 2 2 2 2 2 2 2 3 2 3 2 2 2 2 2 2 3 2 2" xfId="35812" xr:uid="{00000000-0005-0000-0000-00005D800000}"/>
    <cellStyle name="annee semestre 4 3 2 2 2 2 2 2 2 3 2 3 2 2 2 2 2 2 3 3" xfId="23182" xr:uid="{00000000-0005-0000-0000-00005E800000}"/>
    <cellStyle name="annee semestre 4 3 2 2 2 2 2 2 2 3 2 3 2 2 2 2 2 2 4" xfId="28113" xr:uid="{00000000-0005-0000-0000-00005F800000}"/>
    <cellStyle name="annee semestre 4 3 2 2 2 2 2 2 2 3 2 3 2 2 2 2 2 3" xfId="10708" xr:uid="{00000000-0005-0000-0000-000060800000}"/>
    <cellStyle name="annee semestre 4 3 2 2 2 2 2 2 2 3 2 3 2 2 2 2 2 3 2" xfId="12212" xr:uid="{00000000-0005-0000-0000-000061800000}"/>
    <cellStyle name="annee semestre 4 3 2 2 2 2 2 2 2 3 2 3 2 2 2 2 2 3 2 2" xfId="13172" xr:uid="{00000000-0005-0000-0000-000062800000}"/>
    <cellStyle name="annee semestre 4 3 2 2 2 2 2 2 2 3 2 3 2 2 2 2 2 3 2 2 2" xfId="8228" xr:uid="{00000000-0005-0000-0000-000063800000}"/>
    <cellStyle name="annee semestre 4 3 2 2 2 2 2 2 2 3 2 3 2 2 2 2 2 3 2 2 2 2" xfId="24792" xr:uid="{00000000-0005-0000-0000-000064800000}"/>
    <cellStyle name="annee semestre 4 3 2 2 2 2 2 2 2 3 2 3 2 2 2 2 2 3 2 2 3" xfId="29483" xr:uid="{00000000-0005-0000-0000-000065800000}"/>
    <cellStyle name="annee semestre 4 3 2 2 2 2 2 2 2 3 2 3 2 2 2 2 2 3 2 3" xfId="30109" xr:uid="{00000000-0005-0000-0000-000066800000}"/>
    <cellStyle name="annee semestre 4 3 2 2 2 2 2 2 2 3 2 3 2 2 2 2 2 3 3" xfId="16967" xr:uid="{00000000-0005-0000-0000-000067800000}"/>
    <cellStyle name="annee semestre 4 3 2 2 2 2 2 2 2 3 2 3 2 2 2 2 2 3 3 2" xfId="8162" xr:uid="{00000000-0005-0000-0000-000068800000}"/>
    <cellStyle name="annee semestre 4 3 2 2 2 2 2 2 2 3 2 3 2 2 2 2 2 3 3 2 2" xfId="35282" xr:uid="{00000000-0005-0000-0000-000069800000}"/>
    <cellStyle name="annee semestre 4 3 2 2 2 2 2 2 2 3 2 3 2 2 2 2 2 3 3 3" xfId="24665" xr:uid="{00000000-0005-0000-0000-00006A800000}"/>
    <cellStyle name="annee semestre 4 3 2 2 2 2 2 2 2 3 2 3 2 2 2 2 2 3 4" xfId="27388" xr:uid="{00000000-0005-0000-0000-00006B800000}"/>
    <cellStyle name="annee semestre 4 3 2 2 2 2 2 2 2 3 2 3 2 2 2 2 3" xfId="17957" xr:uid="{00000000-0005-0000-0000-00006C800000}"/>
    <cellStyle name="annee semestre 4 3 2 2 2 2 2 2 2 3 2 3 2 2 2 2 3 2" xfId="9868" xr:uid="{00000000-0005-0000-0000-00006D800000}"/>
    <cellStyle name="annee semestre 4 3 2 2 2 2 2 2 2 3 2 3 2 2 2 2 3 2 2" xfId="36272" xr:uid="{00000000-0005-0000-0000-00006E800000}"/>
    <cellStyle name="annee semestre 4 3 2 2 2 2 2 2 2 3 2 3 2 2 2 2 3 3" xfId="23685" xr:uid="{00000000-0005-0000-0000-00006F800000}"/>
    <cellStyle name="annee semestre 4 3 2 2 2 2 2 2 2 3 2 3 2 2 2 2 4" xfId="27258" xr:uid="{00000000-0005-0000-0000-000070800000}"/>
    <cellStyle name="annee semestre 4 3 2 2 2 2 2 2 2 3 2 3 2 2 3" xfId="18594" xr:uid="{00000000-0005-0000-0000-000071800000}"/>
    <cellStyle name="annee semestre 4 3 2 2 2 2 2 2 2 3 2 3 2 2 3 2" xfId="11661" xr:uid="{00000000-0005-0000-0000-000072800000}"/>
    <cellStyle name="annee semestre 4 3 2 2 2 2 2 2 2 3 2 3 2 2 3 2 2" xfId="36909" xr:uid="{00000000-0005-0000-0000-000073800000}"/>
    <cellStyle name="annee semestre 4 3 2 2 2 2 2 2 2 3 2 3 2 2 3 3" xfId="22794" xr:uid="{00000000-0005-0000-0000-000074800000}"/>
    <cellStyle name="annee semestre 4 3 2 2 2 2 2 2 2 3 2 3 2 2 4" xfId="27926" xr:uid="{00000000-0005-0000-0000-000075800000}"/>
    <cellStyle name="annee semestre 4 3 2 2 2 2 2 2 2 3 2 3 3" xfId="3184" xr:uid="{00000000-0005-0000-0000-000076800000}"/>
    <cellStyle name="annee semestre 4 3 2 2 2 2 2 2 2 3 2 3 3 2" xfId="3810" xr:uid="{00000000-0005-0000-0000-000077800000}"/>
    <cellStyle name="annee semestre 4 3 2 2 2 2 2 2 2 3 2 3 3 2 2" xfId="5338" xr:uid="{00000000-0005-0000-0000-000078800000}"/>
    <cellStyle name="annee semestre 4 3 2 2 2 2 2 2 2 3 2 3 3 2 2 2" xfId="6637" xr:uid="{00000000-0005-0000-0000-000079800000}"/>
    <cellStyle name="annee semestre 4 3 2 2 2 2 2 2 2 3 2 3 3 2 2 2 2" xfId="5657" xr:uid="{00000000-0005-0000-0000-00007A800000}"/>
    <cellStyle name="annee semestre 4 3 2 2 2 2 2 2 2 3 2 3 3 2 2 2 2 2" xfId="7648" xr:uid="{00000000-0005-0000-0000-00007B800000}"/>
    <cellStyle name="annee semestre 4 3 2 2 2 2 2 2 2 3 2 3 3 2 2 2 2 2 2" xfId="14396" xr:uid="{00000000-0005-0000-0000-00007C800000}"/>
    <cellStyle name="annee semestre 4 3 2 2 2 2 2 2 2 3 2 3 3 2 2 2 2 2 2 2" xfId="18627" xr:uid="{00000000-0005-0000-0000-00007D800000}"/>
    <cellStyle name="annee semestre 4 3 2 2 2 2 2 2 2 3 2 3 3 2 2 2 2 2 2 2 2" xfId="32722" xr:uid="{00000000-0005-0000-0000-00007E800000}"/>
    <cellStyle name="annee semestre 4 3 2 2 2 2 2 2 2 3 2 3 3 2 2 2 2 2 2 3" xfId="28219" xr:uid="{00000000-0005-0000-0000-00007F800000}"/>
    <cellStyle name="annee semestre 4 3 2 2 2 2 2 2 2 3 2 3 3 2 2 2 2 2 3" xfId="23161" xr:uid="{00000000-0005-0000-0000-000080800000}"/>
    <cellStyle name="annee semestre 4 3 2 2 2 2 2 2 2 3 2 3 3 2 2 2 2 3" xfId="17318" xr:uid="{00000000-0005-0000-0000-000081800000}"/>
    <cellStyle name="annee semestre 4 3 2 2 2 2 2 2 2 3 2 3 3 2 2 2 2 3 2" xfId="8269" xr:uid="{00000000-0005-0000-0000-000082800000}"/>
    <cellStyle name="annee semestre 4 3 2 2 2 2 2 2 2 3 2 3 3 2 2 2 2 3 2 2" xfId="35633" xr:uid="{00000000-0005-0000-0000-000083800000}"/>
    <cellStyle name="annee semestre 4 3 2 2 2 2 2 2 2 3 2 3 3 2 2 2 2 3 3" xfId="26485" xr:uid="{00000000-0005-0000-0000-000084800000}"/>
    <cellStyle name="annee semestre 4 3 2 2 2 2 2 2 2 3 2 3 3 2 2 2 2 4" xfId="22023" xr:uid="{00000000-0005-0000-0000-000085800000}"/>
    <cellStyle name="annee semestre 4 3 2 2 2 2 2 2 2 3 2 3 3 2 2 2 3" xfId="10795" xr:uid="{00000000-0005-0000-0000-000086800000}"/>
    <cellStyle name="annee semestre 4 3 2 2 2 2 2 2 2 3 2 3 3 2 2 2 3 2" xfId="12161" xr:uid="{00000000-0005-0000-0000-000087800000}"/>
    <cellStyle name="annee semestre 4 3 2 2 2 2 2 2 2 3 2 3 3 2 2 2 3 2 2" xfId="14180" xr:uid="{00000000-0005-0000-0000-000088800000}"/>
    <cellStyle name="annee semestre 4 3 2 2 2 2 2 2 2 3 2 3 3 2 2 2 3 2 2 2" xfId="19544" xr:uid="{00000000-0005-0000-0000-000089800000}"/>
    <cellStyle name="annee semestre 4 3 2 2 2 2 2 2 2 3 2 3 3 2 2 2 3 2 2 2 2" xfId="32506" xr:uid="{00000000-0005-0000-0000-00008A800000}"/>
    <cellStyle name="annee semestre 4 3 2 2 2 2 2 2 2 3 2 3 3 2 2 2 3 2 2 3" xfId="21200" xr:uid="{00000000-0005-0000-0000-00008B800000}"/>
    <cellStyle name="annee semestre 4 3 2 2 2 2 2 2 2 3 2 3 3 2 2 2 3 2 3" xfId="31221" xr:uid="{00000000-0005-0000-0000-00008C800000}"/>
    <cellStyle name="annee semestre 4 3 2 2 2 2 2 2 2 3 2 3 3 2 2 2 3 3" xfId="18554" xr:uid="{00000000-0005-0000-0000-00008D800000}"/>
    <cellStyle name="annee semestre 4 3 2 2 2 2 2 2 2 3 2 3 3 2 2 2 3 3 2" xfId="19773" xr:uid="{00000000-0005-0000-0000-00008E800000}"/>
    <cellStyle name="annee semestre 4 3 2 2 2 2 2 2 2 3 2 3 3 2 2 2 3 3 2 2" xfId="36869" xr:uid="{00000000-0005-0000-0000-00008F800000}"/>
    <cellStyle name="annee semestre 4 3 2 2 2 2 2 2 2 3 2 3 3 2 2 2 3 3 3" xfId="27712" xr:uid="{00000000-0005-0000-0000-000090800000}"/>
    <cellStyle name="annee semestre 4 3 2 2 2 2 2 2 2 3 2 3 3 2 2 2 3 4" xfId="24329" xr:uid="{00000000-0005-0000-0000-000091800000}"/>
    <cellStyle name="annee semestre 4 3 2 2 2 2 2 2 2 3 2 3 3 2 2 3" xfId="17423" xr:uid="{00000000-0005-0000-0000-000092800000}"/>
    <cellStyle name="annee semestre 4 3 2 2 2 2 2 2 2 3 2 3 3 2 2 3 2" xfId="20339" xr:uid="{00000000-0005-0000-0000-000093800000}"/>
    <cellStyle name="annee semestre 4 3 2 2 2 2 2 2 2 3 2 3 3 2 2 3 2 2" xfId="35738" xr:uid="{00000000-0005-0000-0000-000094800000}"/>
    <cellStyle name="annee semestre 4 3 2 2 2 2 2 2 2 3 2 3 3 2 2 3 3" xfId="22138" xr:uid="{00000000-0005-0000-0000-000095800000}"/>
    <cellStyle name="annee semestre 4 3 2 2 2 2 2 2 2 3 2 3 3 2 2 4" xfId="28094" xr:uid="{00000000-0005-0000-0000-000096800000}"/>
    <cellStyle name="annee semestre 4 3 2 2 2 2 2 2 2 3 2 3 3 3" xfId="16886" xr:uid="{00000000-0005-0000-0000-000097800000}"/>
    <cellStyle name="annee semestre 4 3 2 2 2 2 2 2 2 3 2 3 3 3 2" xfId="20479" xr:uid="{00000000-0005-0000-0000-000098800000}"/>
    <cellStyle name="annee semestre 4 3 2 2 2 2 2 2 2 3 2 3 3 3 2 2" xfId="35201" xr:uid="{00000000-0005-0000-0000-000099800000}"/>
    <cellStyle name="annee semestre 4 3 2 2 2 2 2 2 2 3 2 3 3 3 3" xfId="22941" xr:uid="{00000000-0005-0000-0000-00009A800000}"/>
    <cellStyle name="annee semestre 4 3 2 2 2 2 2 2 2 3 2 3 3 4" xfId="21591" xr:uid="{00000000-0005-0000-0000-00009B800000}"/>
    <cellStyle name="annee semestre 4 3 2 2 2 2 2 2 2 3 2 4" xfId="17914" xr:uid="{00000000-0005-0000-0000-00009C800000}"/>
    <cellStyle name="annee semestre 4 3 2 2 2 2 2 2 2 3 2 4 2" xfId="13098" xr:uid="{00000000-0005-0000-0000-00009D800000}"/>
    <cellStyle name="annee semestre 4 3 2 2 2 2 2 2 2 3 2 4 2 2" xfId="36229" xr:uid="{00000000-0005-0000-0000-00009E800000}"/>
    <cellStyle name="annee semestre 4 3 2 2 2 2 2 2 2 3 2 4 3" xfId="29331" xr:uid="{00000000-0005-0000-0000-00009F800000}"/>
    <cellStyle name="annee semestre 4 3 2 2 2 2 2 2 2 3 2 5" xfId="27623" xr:uid="{00000000-0005-0000-0000-0000A0800000}"/>
    <cellStyle name="annee semestre 4 3 2 2 2 2 2 2 2 4" xfId="17249" xr:uid="{00000000-0005-0000-0000-0000A1800000}"/>
    <cellStyle name="annee semestre 4 3 2 2 2 2 2 2 2 4 2" xfId="8568" xr:uid="{00000000-0005-0000-0000-0000A2800000}"/>
    <cellStyle name="annee semestre 4 3 2 2 2 2 2 2 2 4 2 2" xfId="35564" xr:uid="{00000000-0005-0000-0000-0000A3800000}"/>
    <cellStyle name="annee semestre 4 3 2 2 2 2 2 2 2 4 3" xfId="29832" xr:uid="{00000000-0005-0000-0000-0000A4800000}"/>
    <cellStyle name="annee semestre 4 3 2 2 2 2 2 2 2 5" xfId="24866" xr:uid="{00000000-0005-0000-0000-0000A5800000}"/>
    <cellStyle name="annee semestre 4 3 2 2 2 2 2 3" xfId="15265" xr:uid="{00000000-0005-0000-0000-0000A6800000}"/>
    <cellStyle name="annee semestre 4 3 2 2 2 2 2 3 2" xfId="20156" xr:uid="{00000000-0005-0000-0000-0000A7800000}"/>
    <cellStyle name="annee semestre 4 3 2 2 2 2 2 3 2 2" xfId="33584" xr:uid="{00000000-0005-0000-0000-0000A8800000}"/>
    <cellStyle name="annee semestre 4 3 2 2 2 2 2 3 3" xfId="25266" xr:uid="{00000000-0005-0000-0000-0000A9800000}"/>
    <cellStyle name="annee semestre 4 3 2 2 2 2 2 4" xfId="24597" xr:uid="{00000000-0005-0000-0000-0000AA800000}"/>
    <cellStyle name="annee semestre 4 3 2 2 2 3" xfId="695" xr:uid="{00000000-0005-0000-0000-0000AB800000}"/>
    <cellStyle name="annee semestre 4 3 2 2 2 3 2" xfId="732" xr:uid="{00000000-0005-0000-0000-0000AC800000}"/>
    <cellStyle name="annee semestre 4 3 2 2 2 3 2 2" xfId="971" xr:uid="{00000000-0005-0000-0000-0000AD800000}"/>
    <cellStyle name="annee semestre 4 3 2 2 2 3 2 2 2" xfId="1318" xr:uid="{00000000-0005-0000-0000-0000AE800000}"/>
    <cellStyle name="annee semestre 4 3 2 2 2 3 2 2 2 2" xfId="1284" xr:uid="{00000000-0005-0000-0000-0000AF800000}"/>
    <cellStyle name="annee semestre 4 3 2 2 2 3 2 2 2 2 2" xfId="1669" xr:uid="{00000000-0005-0000-0000-0000B0800000}"/>
    <cellStyle name="annee semestre 4 3 2 2 2 3 2 2 2 2 2 2" xfId="1947" xr:uid="{00000000-0005-0000-0000-0000B1800000}"/>
    <cellStyle name="annee semestre 4 3 2 2 2 3 2 2 2 2 2 2 2" xfId="2206" xr:uid="{00000000-0005-0000-0000-0000B2800000}"/>
    <cellStyle name="annee semestre 4 3 2 2 2 3 2 2 2 2 2 2 2 2" xfId="2837" xr:uid="{00000000-0005-0000-0000-0000B3800000}"/>
    <cellStyle name="annee semestre 4 3 2 2 2 3 2 2 2 2 2 2 2 2 2" xfId="4284" xr:uid="{00000000-0005-0000-0000-0000B4800000}"/>
    <cellStyle name="annee semestre 4 3 2 2 2 3 2 2 2 2 2 2 2 2 2 2" xfId="4758" xr:uid="{00000000-0005-0000-0000-0000B5800000}"/>
    <cellStyle name="annee semestre 4 3 2 2 2 3 2 2 2 2 2 2 2 2 2 2 2" xfId="5593" xr:uid="{00000000-0005-0000-0000-0000B6800000}"/>
    <cellStyle name="annee semestre 4 3 2 2 2 3 2 2 2 2 2 2 2 2 2 2 2 2" xfId="6447" xr:uid="{00000000-0005-0000-0000-0000B7800000}"/>
    <cellStyle name="annee semestre 4 3 2 2 2 3 2 2 2 2 2 2 2 2 2 2 2 2 2" xfId="4824" xr:uid="{00000000-0005-0000-0000-0000B8800000}"/>
    <cellStyle name="annee semestre 4 3 2 2 2 3 2 2 2 2 2 2 2 2 2 2 2 2 2 2" xfId="7458" xr:uid="{00000000-0005-0000-0000-0000B9800000}"/>
    <cellStyle name="annee semestre 4 3 2 2 2 3 2 2 2 2 2 2 2 2 2 2 2 2 2 2 2" xfId="14295" xr:uid="{00000000-0005-0000-0000-0000BA800000}"/>
    <cellStyle name="annee semestre 4 3 2 2 2 3 2 2 2 2 2 2 2 2 2 2 2 2 2 2 2 2" xfId="10270" xr:uid="{00000000-0005-0000-0000-0000BB800000}"/>
    <cellStyle name="annee semestre 4 3 2 2 2 3 2 2 2 2 2 2 2 2 2 2 2 2 2 2 2 2 2" xfId="32621" xr:uid="{00000000-0005-0000-0000-0000BC800000}"/>
    <cellStyle name="annee semestre 4 3 2 2 2 3 2 2 2 2 2 2 2 2 2 2 2 2 2 2 2 3" xfId="22088" xr:uid="{00000000-0005-0000-0000-0000BD800000}"/>
    <cellStyle name="annee semestre 4 3 2 2 2 3 2 2 2 2 2 2 2 2 2 2 2 2 2 2 3" xfId="29846" xr:uid="{00000000-0005-0000-0000-0000BE800000}"/>
    <cellStyle name="annee semestre 4 3 2 2 2 3 2 2 2 2 2 2 2 2 2 2 2 2 2 3" xfId="16123" xr:uid="{00000000-0005-0000-0000-0000BF800000}"/>
    <cellStyle name="annee semestre 4 3 2 2 2 3 2 2 2 2 2 2 2 2 2 2 2 2 2 3 2" xfId="12731" xr:uid="{00000000-0005-0000-0000-0000C0800000}"/>
    <cellStyle name="annee semestre 4 3 2 2 2 3 2 2 2 2 2 2 2 2 2 2 2 2 2 3 2 2" xfId="34438" xr:uid="{00000000-0005-0000-0000-0000C1800000}"/>
    <cellStyle name="annee semestre 4 3 2 2 2 3 2 2 2 2 2 2 2 2 2 2 2 2 2 3 3" xfId="30535" xr:uid="{00000000-0005-0000-0000-0000C2800000}"/>
    <cellStyle name="annee semestre 4 3 2 2 2 3 2 2 2 2 2 2 2 2 2 2 2 2 2 4" xfId="21261" xr:uid="{00000000-0005-0000-0000-0000C3800000}"/>
    <cellStyle name="annee semestre 4 3 2 2 2 3 2 2 2 2 2 2 2 2 2 2 2 2 3" xfId="10605" xr:uid="{00000000-0005-0000-0000-0000C4800000}"/>
    <cellStyle name="annee semestre 4 3 2 2 2 3 2 2 2 2 2 2 2 2 2 2 2 2 3 2" xfId="11965" xr:uid="{00000000-0005-0000-0000-0000C5800000}"/>
    <cellStyle name="annee semestre 4 3 2 2 2 3 2 2 2 2 2 2 2 2 2 2 2 2 3 2 2" xfId="14388" xr:uid="{00000000-0005-0000-0000-0000C6800000}"/>
    <cellStyle name="annee semestre 4 3 2 2 2 3 2 2 2 2 2 2 2 2 2 2 2 2 3 2 2 2" xfId="9673" xr:uid="{00000000-0005-0000-0000-0000C7800000}"/>
    <cellStyle name="annee semestre 4 3 2 2 2 3 2 2 2 2 2 2 2 2 2 2 2 2 3 2 2 2 2" xfId="32714" xr:uid="{00000000-0005-0000-0000-0000C8800000}"/>
    <cellStyle name="annee semestre 4 3 2 2 2 3 2 2 2 2 2 2 2 2 2 2 2 2 3 2 2 3" xfId="28674" xr:uid="{00000000-0005-0000-0000-0000C9800000}"/>
    <cellStyle name="annee semestre 4 3 2 2 2 3 2 2 2 2 2 2 2 2 2 2 2 2 3 2 3" xfId="29026" xr:uid="{00000000-0005-0000-0000-0000CA800000}"/>
    <cellStyle name="annee semestre 4 3 2 2 2 3 2 2 2 2 2 2 2 2 2 2 2 2 3 3" xfId="17584" xr:uid="{00000000-0005-0000-0000-0000CB800000}"/>
    <cellStyle name="annee semestre 4 3 2 2 2 3 2 2 2 2 2 2 2 2 2 2 2 2 3 3 2" xfId="8191" xr:uid="{00000000-0005-0000-0000-0000CC800000}"/>
    <cellStyle name="annee semestre 4 3 2 2 2 3 2 2 2 2 2 2 2 2 2 2 2 2 3 3 2 2" xfId="35899" xr:uid="{00000000-0005-0000-0000-0000CD800000}"/>
    <cellStyle name="annee semestre 4 3 2 2 2 3 2 2 2 2 2 2 2 2 2 2 2 2 3 3 3" xfId="29794" xr:uid="{00000000-0005-0000-0000-0000CE800000}"/>
    <cellStyle name="annee semestre 4 3 2 2 2 3 2 2 2 2 2 2 2 2 2 2 2 2 3 4" xfId="25969" xr:uid="{00000000-0005-0000-0000-0000CF800000}"/>
    <cellStyle name="annee semestre 4 3 2 2 2 3 2 2 2 2 2 2 2 2 2 2 2 3" xfId="15510" xr:uid="{00000000-0005-0000-0000-0000D0800000}"/>
    <cellStyle name="annee semestre 4 3 2 2 2 3 2 2 2 2 2 2 2 2 2 2 2 3 2" xfId="20597" xr:uid="{00000000-0005-0000-0000-0000D1800000}"/>
    <cellStyle name="annee semestre 4 3 2 2 2 3 2 2 2 2 2 2 2 2 2 2 2 3 2 2" xfId="33829" xr:uid="{00000000-0005-0000-0000-0000D2800000}"/>
    <cellStyle name="annee semestre 4 3 2 2 2 3 2 2 2 2 2 2 2 2 2 2 2 3 3" xfId="30589" xr:uid="{00000000-0005-0000-0000-0000D3800000}"/>
    <cellStyle name="annee semestre 4 3 2 2 2 3 2 2 2 2 2 2 2 2 2 2 2 4" xfId="24148" xr:uid="{00000000-0005-0000-0000-0000D4800000}"/>
    <cellStyle name="annee semestre 4 3 2 2 2 3 2 2 2 2 2 2 2 2 2 3" xfId="17625" xr:uid="{00000000-0005-0000-0000-0000D5800000}"/>
    <cellStyle name="annee semestre 4 3 2 2 2 3 2 2 2 2 2 2 2 2 2 3 2" xfId="10177" xr:uid="{00000000-0005-0000-0000-0000D6800000}"/>
    <cellStyle name="annee semestre 4 3 2 2 2 3 2 2 2 2 2 2 2 2 2 3 2 2" xfId="35940" xr:uid="{00000000-0005-0000-0000-0000D7800000}"/>
    <cellStyle name="annee semestre 4 3 2 2 2 3 2 2 2 2 2 2 2 2 2 3 3" xfId="22663" xr:uid="{00000000-0005-0000-0000-0000D8800000}"/>
    <cellStyle name="annee semestre 4 3 2 2 2 3 2 2 2 2 2 2 2 2 2 4" xfId="23051" xr:uid="{00000000-0005-0000-0000-0000D9800000}"/>
    <cellStyle name="annee semestre 4 3 2 2 2 3 2 2 2 2 2 2 2 3" xfId="3319" xr:uid="{00000000-0005-0000-0000-0000DA800000}"/>
    <cellStyle name="annee semestre 4 3 2 2 2 3 2 2 2 2 2 2 2 3 2" xfId="3491" xr:uid="{00000000-0005-0000-0000-0000DB800000}"/>
    <cellStyle name="annee semestre 4 3 2 2 2 3 2 2 2 2 2 2 2 3 2 2" xfId="5181" xr:uid="{00000000-0005-0000-0000-0000DC800000}"/>
    <cellStyle name="annee semestre 4 3 2 2 2 3 2 2 2 2 2 2 2 3 2 2 2" xfId="6889" xr:uid="{00000000-0005-0000-0000-0000DD800000}"/>
    <cellStyle name="annee semestre 4 3 2 2 2 3 2 2 2 2 2 2 2 3 2 2 2 2" xfId="7223" xr:uid="{00000000-0005-0000-0000-0000DE800000}"/>
    <cellStyle name="annee semestre 4 3 2 2 2 3 2 2 2 2 2 2 2 3 2 2 2 2 2" xfId="7900" xr:uid="{00000000-0005-0000-0000-0000DF800000}"/>
    <cellStyle name="annee semestre 4 3 2 2 2 3 2 2 2 2 2 2 2 3 2 2 2 2 2 2" xfId="14333" xr:uid="{00000000-0005-0000-0000-0000E0800000}"/>
    <cellStyle name="annee semestre 4 3 2 2 2 3 2 2 2 2 2 2 2 3 2 2 2 2 2 2 2" xfId="9281" xr:uid="{00000000-0005-0000-0000-0000E1800000}"/>
    <cellStyle name="annee semestre 4 3 2 2 2 3 2 2 2 2 2 2 2 3 2 2 2 2 2 2 2 2" xfId="32659" xr:uid="{00000000-0005-0000-0000-0000E2800000}"/>
    <cellStyle name="annee semestre 4 3 2 2 2 3 2 2 2 2 2 2 2 3 2 2 2 2 2 2 3" xfId="28565" xr:uid="{00000000-0005-0000-0000-0000E3800000}"/>
    <cellStyle name="annee semestre 4 3 2 2 2 3 2 2 2 2 2 2 2 3 2 2 2 2 2 3" xfId="27655" xr:uid="{00000000-0005-0000-0000-0000E4800000}"/>
    <cellStyle name="annee semestre 4 3 2 2 2 3 2 2 2 2 2 2 2 3 2 2 2 2 3" xfId="16713" xr:uid="{00000000-0005-0000-0000-0000E5800000}"/>
    <cellStyle name="annee semestre 4 3 2 2 2 3 2 2 2 2 2 2 2 3 2 2 2 2 3 2" xfId="20337" xr:uid="{00000000-0005-0000-0000-0000E6800000}"/>
    <cellStyle name="annee semestre 4 3 2 2 2 3 2 2 2 2 2 2 2 3 2 2 2 2 3 2 2" xfId="35028" xr:uid="{00000000-0005-0000-0000-0000E7800000}"/>
    <cellStyle name="annee semestre 4 3 2 2 2 3 2 2 2 2 2 2 2 3 2 2 2 2 3 3" xfId="27969" xr:uid="{00000000-0005-0000-0000-0000E8800000}"/>
    <cellStyle name="annee semestre 4 3 2 2 2 3 2 2 2 2 2 2 2 3 2 2 2 2 4" xfId="26039" xr:uid="{00000000-0005-0000-0000-0000E9800000}"/>
    <cellStyle name="annee semestre 4 3 2 2 2 3 2 2 2 2 2 2 2 3 2 2 2 3" xfId="11047" xr:uid="{00000000-0005-0000-0000-0000EA800000}"/>
    <cellStyle name="annee semestre 4 3 2 2 2 3 2 2 2 2 2 2 2 3 2 2 2 3 2" xfId="12032" xr:uid="{00000000-0005-0000-0000-0000EB800000}"/>
    <cellStyle name="annee semestre 4 3 2 2 2 3 2 2 2 2 2 2 2 3 2 2 2 3 2 2" xfId="14050" xr:uid="{00000000-0005-0000-0000-0000EC800000}"/>
    <cellStyle name="annee semestre 4 3 2 2 2 3 2 2 2 2 2 2 2 3 2 2 2 3 2 2 2" xfId="9647" xr:uid="{00000000-0005-0000-0000-0000ED800000}"/>
    <cellStyle name="annee semestre 4 3 2 2 2 3 2 2 2 2 2 2 2 3 2 2 2 3 2 2 2 2" xfId="32376" xr:uid="{00000000-0005-0000-0000-0000EE800000}"/>
    <cellStyle name="annee semestre 4 3 2 2 2 3 2 2 2 2 2 2 2 3 2 2 2 3 2 2 3" xfId="25356" xr:uid="{00000000-0005-0000-0000-0000EF800000}"/>
    <cellStyle name="annee semestre 4 3 2 2 2 3 2 2 2 2 2 2 2 3 2 2 2 3 2 3" xfId="23552" xr:uid="{00000000-0005-0000-0000-0000F0800000}"/>
    <cellStyle name="annee semestre 4 3 2 2 2 3 2 2 2 2 2 2 2 3 2 2 2 3 3" xfId="17741" xr:uid="{00000000-0005-0000-0000-0000F1800000}"/>
    <cellStyle name="annee semestre 4 3 2 2 2 3 2 2 2 2 2 2 2 3 2 2 2 3 3 2" xfId="19623" xr:uid="{00000000-0005-0000-0000-0000F2800000}"/>
    <cellStyle name="annee semestre 4 3 2 2 2 3 2 2 2 2 2 2 2 3 2 2 2 3 3 2 2" xfId="36056" xr:uid="{00000000-0005-0000-0000-0000F3800000}"/>
    <cellStyle name="annee semestre 4 3 2 2 2 3 2 2 2 2 2 2 2 3 2 2 2 3 3 3" xfId="22297" xr:uid="{00000000-0005-0000-0000-0000F4800000}"/>
    <cellStyle name="annee semestre 4 3 2 2 2 3 2 2 2 2 2 2 2 3 2 2 2 3 4" xfId="25752" xr:uid="{00000000-0005-0000-0000-0000F5800000}"/>
    <cellStyle name="annee semestre 4 3 2 2 2 3 2 2 2 2 2 2 2 3 2 2 3" xfId="15281" xr:uid="{00000000-0005-0000-0000-0000F6800000}"/>
    <cellStyle name="annee semestre 4 3 2 2 2 3 2 2 2 2 2 2 2 3 2 2 3 2" xfId="19355" xr:uid="{00000000-0005-0000-0000-0000F7800000}"/>
    <cellStyle name="annee semestre 4 3 2 2 2 3 2 2 2 2 2 2 2 3 2 2 3 2 2" xfId="33600" xr:uid="{00000000-0005-0000-0000-0000F8800000}"/>
    <cellStyle name="annee semestre 4 3 2 2 2 3 2 2 2 2 2 2 2 3 2 2 3 3" xfId="26332" xr:uid="{00000000-0005-0000-0000-0000F9800000}"/>
    <cellStyle name="annee semestre 4 3 2 2 2 3 2 2 2 2 2 2 2 3 2 2 4" xfId="22446" xr:uid="{00000000-0005-0000-0000-0000FA800000}"/>
    <cellStyle name="annee semestre 4 3 2 2 2 3 2 2 2 2 2 2 2 3 3" xfId="15313" xr:uid="{00000000-0005-0000-0000-0000FB800000}"/>
    <cellStyle name="annee semestre 4 3 2 2 2 3 2 2 2 2 2 2 2 3 3 2" xfId="9019" xr:uid="{00000000-0005-0000-0000-0000FC800000}"/>
    <cellStyle name="annee semestre 4 3 2 2 2 3 2 2 2 2 2 2 2 3 3 2 2" xfId="33632" xr:uid="{00000000-0005-0000-0000-0000FD800000}"/>
    <cellStyle name="annee semestre 4 3 2 2 2 3 2 2 2 2 2 2 2 3 3 3" xfId="24847" xr:uid="{00000000-0005-0000-0000-0000FE800000}"/>
    <cellStyle name="annee semestre 4 3 2 2 2 3 2 2 2 2 2 2 2 3 4" xfId="24388" xr:uid="{00000000-0005-0000-0000-0000FF800000}"/>
    <cellStyle name="annee semestre 4 3 2 2 2 3 2 2 2 2 2 3" xfId="2570" xr:uid="{00000000-0005-0000-0000-000000810000}"/>
    <cellStyle name="annee semestre 4 3 2 2 2 3 2 2 2 2 2 3 2" xfId="2731" xr:uid="{00000000-0005-0000-0000-000001810000}"/>
    <cellStyle name="annee semestre 4 3 2 2 2 3 2 2 2 2 2 3 2 2" xfId="4188" xr:uid="{00000000-0005-0000-0000-000002810000}"/>
    <cellStyle name="annee semestre 4 3 2 2 2 3 2 2 2 2 2 3 2 2 2" xfId="4662" xr:uid="{00000000-0005-0000-0000-000003810000}"/>
    <cellStyle name="annee semestre 4 3 2 2 2 3 2 2 2 2 2 3 2 2 2 2" xfId="4951" xr:uid="{00000000-0005-0000-0000-000004810000}"/>
    <cellStyle name="annee semestre 4 3 2 2 2 3 2 2 2 2 2 3 2 2 2 2 2" xfId="6375" xr:uid="{00000000-0005-0000-0000-000005810000}"/>
    <cellStyle name="annee semestre 4 3 2 2 2 3 2 2 2 2 2 3 2 2 2 2 2 2" xfId="7258" xr:uid="{00000000-0005-0000-0000-000006810000}"/>
    <cellStyle name="annee semestre 4 3 2 2 2 3 2 2 2 2 2 3 2 2 2 2 2 2 2" xfId="7386" xr:uid="{00000000-0005-0000-0000-000007810000}"/>
    <cellStyle name="annee semestre 4 3 2 2 2 3 2 2 2 2 2 3 2 2 2 2 2 2 2 2" xfId="14034" xr:uid="{00000000-0005-0000-0000-000008810000}"/>
    <cellStyle name="annee semestre 4 3 2 2 2 3 2 2 2 2 2 3 2 2 2 2 2 2 2 2 2" xfId="9225" xr:uid="{00000000-0005-0000-0000-000009810000}"/>
    <cellStyle name="annee semestre 4 3 2 2 2 3 2 2 2 2 2 3 2 2 2 2 2 2 2 2 2 2" xfId="32360" xr:uid="{00000000-0005-0000-0000-00000A810000}"/>
    <cellStyle name="annee semestre 4 3 2 2 2 3 2 2 2 2 2 3 2 2 2 2 2 2 2 2 3" xfId="30900" xr:uid="{00000000-0005-0000-0000-00000B810000}"/>
    <cellStyle name="annee semestre 4 3 2 2 2 3 2 2 2 2 2 3 2 2 2 2 2 2 2 3" xfId="29085" xr:uid="{00000000-0005-0000-0000-00000C810000}"/>
    <cellStyle name="annee semestre 4 3 2 2 2 3 2 2 2 2 2 3 2 2 2 2 2 2 3" xfId="15895" xr:uid="{00000000-0005-0000-0000-00000D810000}"/>
    <cellStyle name="annee semestre 4 3 2 2 2 3 2 2 2 2 2 3 2 2 2 2 2 2 3 2" xfId="13033" xr:uid="{00000000-0005-0000-0000-00000E810000}"/>
    <cellStyle name="annee semestre 4 3 2 2 2 3 2 2 2 2 2 3 2 2 2 2 2 2 3 2 2" xfId="34211" xr:uid="{00000000-0005-0000-0000-00000F810000}"/>
    <cellStyle name="annee semestre 4 3 2 2 2 3 2 2 2 2 2 3 2 2 2 2 2 2 3 3" xfId="20908" xr:uid="{00000000-0005-0000-0000-000010810000}"/>
    <cellStyle name="annee semestre 4 3 2 2 2 3 2 2 2 2 2 3 2 2 2 2 2 2 4" xfId="23370" xr:uid="{00000000-0005-0000-0000-000011810000}"/>
    <cellStyle name="annee semestre 4 3 2 2 2 3 2 2 2 2 2 3 2 2 2 2 2 3" xfId="10533" xr:uid="{00000000-0005-0000-0000-000012810000}"/>
    <cellStyle name="annee semestre 4 3 2 2 2 3 2 2 2 2 2 3 2 2 2 2 2 3 2" xfId="12244" xr:uid="{00000000-0005-0000-0000-000013810000}"/>
    <cellStyle name="annee semestre 4 3 2 2 2 3 2 2 2 2 2 3 2 2 2 2 2 3 2 2" xfId="13734" xr:uid="{00000000-0005-0000-0000-000014810000}"/>
    <cellStyle name="annee semestre 4 3 2 2 2 3 2 2 2 2 2 3 2 2 2 2 2 3 2 2 2" xfId="18949" xr:uid="{00000000-0005-0000-0000-000015810000}"/>
    <cellStyle name="annee semestre 4 3 2 2 2 3 2 2 2 2 2 3 2 2 2 2 2 3 2 2 2 2" xfId="32060" xr:uid="{00000000-0005-0000-0000-000016810000}"/>
    <cellStyle name="annee semestre 4 3 2 2 2 3 2 2 2 2 2 3 2 2 2 2 2 3 2 2 3" xfId="21929" xr:uid="{00000000-0005-0000-0000-000017810000}"/>
    <cellStyle name="annee semestre 4 3 2 2 2 3 2 2 2 2 2 3 2 2 2 2 2 3 2 3" xfId="24036" xr:uid="{00000000-0005-0000-0000-000018810000}"/>
    <cellStyle name="annee semestre 4 3 2 2 2 3 2 2 2 2 2 3 2 2 2 2 2 3 3" xfId="15283" xr:uid="{00000000-0005-0000-0000-000019810000}"/>
    <cellStyle name="annee semestre 4 3 2 2 2 3 2 2 2 2 2 3 2 2 2 2 2 3 3 2" xfId="9594" xr:uid="{00000000-0005-0000-0000-00001A810000}"/>
    <cellStyle name="annee semestre 4 3 2 2 2 3 2 2 2 2 2 3 2 2 2 2 2 3 3 2 2" xfId="33602" xr:uid="{00000000-0005-0000-0000-00001B810000}"/>
    <cellStyle name="annee semestre 4 3 2 2 2 3 2 2 2 2 2 3 2 2 2 2 2 3 3 3" xfId="26785" xr:uid="{00000000-0005-0000-0000-00001C810000}"/>
    <cellStyle name="annee semestre 4 3 2 2 2 3 2 2 2 2 2 3 2 2 2 2 2 3 4" xfId="27549" xr:uid="{00000000-0005-0000-0000-00001D810000}"/>
    <cellStyle name="annee semestre 4 3 2 2 2 3 2 2 2 2 2 3 2 2 2 2 3" xfId="17634" xr:uid="{00000000-0005-0000-0000-00001E810000}"/>
    <cellStyle name="annee semestre 4 3 2 2 2 3 2 2 2 2 2 3 2 2 2 2 3 2" xfId="19008" xr:uid="{00000000-0005-0000-0000-00001F810000}"/>
    <cellStyle name="annee semestre 4 3 2 2 2 3 2 2 2 2 2 3 2 2 2 2 3 2 2" xfId="35949" xr:uid="{00000000-0005-0000-0000-000020810000}"/>
    <cellStyle name="annee semestre 4 3 2 2 2 3 2 2 2 2 2 3 2 2 2 2 3 3" xfId="20910" xr:uid="{00000000-0005-0000-0000-000021810000}"/>
    <cellStyle name="annee semestre 4 3 2 2 2 3 2 2 2 2 2 3 2 2 2 2 4" xfId="27046" xr:uid="{00000000-0005-0000-0000-000022810000}"/>
    <cellStyle name="annee semestre 4 3 2 2 2 3 2 2 2 2 2 3 2 2 3" xfId="16347" xr:uid="{00000000-0005-0000-0000-000023810000}"/>
    <cellStyle name="annee semestre 4 3 2 2 2 3 2 2 2 2 2 3 2 2 3 2" xfId="10062" xr:uid="{00000000-0005-0000-0000-000024810000}"/>
    <cellStyle name="annee semestre 4 3 2 2 2 3 2 2 2 2 2 3 2 2 3 2 2" xfId="34662" xr:uid="{00000000-0005-0000-0000-000025810000}"/>
    <cellStyle name="annee semestre 4 3 2 2 2 3 2 2 2 2 2 3 2 2 3 3" xfId="28365" xr:uid="{00000000-0005-0000-0000-000026810000}"/>
    <cellStyle name="annee semestre 4 3 2 2 2 3 2 2 2 2 2 3 2 2 4" xfId="29563" xr:uid="{00000000-0005-0000-0000-000027810000}"/>
    <cellStyle name="annee semestre 4 3 2 2 2 3 2 2 2 2 2 3 3" xfId="3224" xr:uid="{00000000-0005-0000-0000-000028810000}"/>
    <cellStyle name="annee semestre 4 3 2 2 2 3 2 2 2 2 2 3 3 2" xfId="3847" xr:uid="{00000000-0005-0000-0000-000029810000}"/>
    <cellStyle name="annee semestre 4 3 2 2 2 3 2 2 2 2 2 3 3 2 2" xfId="4766" xr:uid="{00000000-0005-0000-0000-00002A810000}"/>
    <cellStyle name="annee semestre 4 3 2 2 2 3 2 2 2 2 2 3 3 2 2 2" xfId="6667" xr:uid="{00000000-0005-0000-0000-00002B810000}"/>
    <cellStyle name="annee semestre 4 3 2 2 2 3 2 2 2 2 2 3 3 2 2 2 2" xfId="6094" xr:uid="{00000000-0005-0000-0000-00002C810000}"/>
    <cellStyle name="annee semestre 4 3 2 2 2 3 2 2 2 2 2 3 3 2 2 2 2 2" xfId="7678" xr:uid="{00000000-0005-0000-0000-00002D810000}"/>
    <cellStyle name="annee semestre 4 3 2 2 2 3 2 2 2 2 2 3 3 2 2 2 2 2 2" xfId="13247" xr:uid="{00000000-0005-0000-0000-00002E810000}"/>
    <cellStyle name="annee semestre 4 3 2 2 2 3 2 2 2 2 2 3 3 2 2 2 2 2 2 2" xfId="12810" xr:uid="{00000000-0005-0000-0000-00002F810000}"/>
    <cellStyle name="annee semestre 4 3 2 2 2 3 2 2 2 2 2 3 3 2 2 2 2 2 2 2 2" xfId="31573" xr:uid="{00000000-0005-0000-0000-000030810000}"/>
    <cellStyle name="annee semestre 4 3 2 2 2 3 2 2 2 2 2 3 3 2 2 2 2 2 2 3" xfId="23379" xr:uid="{00000000-0005-0000-0000-000031810000}"/>
    <cellStyle name="annee semestre 4 3 2 2 2 3 2 2 2 2 2 3 3 2 2 2 2 2 3" xfId="23175" xr:uid="{00000000-0005-0000-0000-000032810000}"/>
    <cellStyle name="annee semestre 4 3 2 2 2 3 2 2 2 2 2 3 3 2 2 2 2 3" xfId="17177" xr:uid="{00000000-0005-0000-0000-000033810000}"/>
    <cellStyle name="annee semestre 4 3 2 2 2 3 2 2 2 2 2 3 3 2 2 2 2 3 2" xfId="19581" xr:uid="{00000000-0005-0000-0000-000034810000}"/>
    <cellStyle name="annee semestre 4 3 2 2 2 3 2 2 2 2 2 3 3 2 2 2 2 3 2 2" xfId="35492" xr:uid="{00000000-0005-0000-0000-000035810000}"/>
    <cellStyle name="annee semestre 4 3 2 2 2 3 2 2 2 2 2 3 3 2 2 2 2 3 3" xfId="26526" xr:uid="{00000000-0005-0000-0000-000036810000}"/>
    <cellStyle name="annee semestre 4 3 2 2 2 3 2 2 2 2 2 3 3 2 2 2 2 4" xfId="24610" xr:uid="{00000000-0005-0000-0000-000037810000}"/>
    <cellStyle name="annee semestre 4 3 2 2 2 3 2 2 2 2 2 3 3 2 2 2 3" xfId="10825" xr:uid="{00000000-0005-0000-0000-000038810000}"/>
    <cellStyle name="annee semestre 4 3 2 2 2 3 2 2 2 2 2 3 3 2 2 2 3 2" xfId="12233" xr:uid="{00000000-0005-0000-0000-000039810000}"/>
    <cellStyle name="annee semestre 4 3 2 2 2 3 2 2 2 2 2 3 3 2 2 2 3 2 2" xfId="14168" xr:uid="{00000000-0005-0000-0000-00003A810000}"/>
    <cellStyle name="annee semestre 4 3 2 2 2 3 2 2 2 2 2 3 3 2 2 2 3 2 2 2" xfId="8643" xr:uid="{00000000-0005-0000-0000-00003B810000}"/>
    <cellStyle name="annee semestre 4 3 2 2 2 3 2 2 2 2 2 3 3 2 2 2 3 2 2 2 2" xfId="32494" xr:uid="{00000000-0005-0000-0000-00003C810000}"/>
    <cellStyle name="annee semestre 4 3 2 2 2 3 2 2 2 2 2 3 3 2 2 2 3 2 2 3" xfId="29617" xr:uid="{00000000-0005-0000-0000-00003D810000}"/>
    <cellStyle name="annee semestre 4 3 2 2 2 3 2 2 2 2 2 3 3 2 2 2 3 2 3" xfId="21988" xr:uid="{00000000-0005-0000-0000-00003E810000}"/>
    <cellStyle name="annee semestre 4 3 2 2 2 3 2 2 2 2 2 3 3 2 2 2 3 3" xfId="17237" xr:uid="{00000000-0005-0000-0000-00003F810000}"/>
    <cellStyle name="annee semestre 4 3 2 2 2 3 2 2 2 2 2 3 3 2 2 2 3 3 2" xfId="19390" xr:uid="{00000000-0005-0000-0000-000040810000}"/>
    <cellStyle name="annee semestre 4 3 2 2 2 3 2 2 2 2 2 3 3 2 2 2 3 3 2 2" xfId="35552" xr:uid="{00000000-0005-0000-0000-000041810000}"/>
    <cellStyle name="annee semestre 4 3 2 2 2 3 2 2 2 2 2 3 3 2 2 2 3 3 3" xfId="29887" xr:uid="{00000000-0005-0000-0000-000042810000}"/>
    <cellStyle name="annee semestre 4 3 2 2 2 3 2 2 2 2 2 3 3 2 2 2 3 4" xfId="23893" xr:uid="{00000000-0005-0000-0000-000043810000}"/>
    <cellStyle name="annee semestre 4 3 2 2 2 3 2 2 2 2 2 3 3 2 2 3" xfId="16429" xr:uid="{00000000-0005-0000-0000-000044810000}"/>
    <cellStyle name="annee semestre 4 3 2 2 2 3 2 2 2 2 2 3 3 2 2 3 2" xfId="11584" xr:uid="{00000000-0005-0000-0000-000045810000}"/>
    <cellStyle name="annee semestre 4 3 2 2 2 3 2 2 2 2 2 3 3 2 2 3 2 2" xfId="34744" xr:uid="{00000000-0005-0000-0000-000046810000}"/>
    <cellStyle name="annee semestre 4 3 2 2 2 3 2 2 2 2 2 3 3 2 2 3 3" xfId="23952" xr:uid="{00000000-0005-0000-0000-000047810000}"/>
    <cellStyle name="annee semestre 4 3 2 2 2 3 2 2 2 2 2 3 3 2 2 4" xfId="29153" xr:uid="{00000000-0005-0000-0000-000048810000}"/>
    <cellStyle name="annee semestre 4 3 2 2 2 3 2 2 2 2 2 3 3 3" xfId="18576" xr:uid="{00000000-0005-0000-0000-000049810000}"/>
    <cellStyle name="annee semestre 4 3 2 2 2 3 2 2 2 2 2 3 3 3 2" xfId="11629" xr:uid="{00000000-0005-0000-0000-00004A810000}"/>
    <cellStyle name="annee semestre 4 3 2 2 2 3 2 2 2 2 2 3 3 3 2 2" xfId="36891" xr:uid="{00000000-0005-0000-0000-00004B810000}"/>
    <cellStyle name="annee semestre 4 3 2 2 2 3 2 2 2 2 2 3 3 3 3" xfId="26845" xr:uid="{00000000-0005-0000-0000-00004C810000}"/>
    <cellStyle name="annee semestre 4 3 2 2 2 3 2 2 2 2 2 3 3 4" xfId="26446" xr:uid="{00000000-0005-0000-0000-00004D810000}"/>
    <cellStyle name="annee semestre 4 3 2 2 2 3 2 2 2 2 2 4" xfId="18005" xr:uid="{00000000-0005-0000-0000-00004E810000}"/>
    <cellStyle name="annee semestre 4 3 2 2 2 3 2 2 2 2 2 4 2" xfId="20452" xr:uid="{00000000-0005-0000-0000-00004F810000}"/>
    <cellStyle name="annee semestre 4 3 2 2 2 3 2 2 2 2 2 4 2 2" xfId="36320" xr:uid="{00000000-0005-0000-0000-000050810000}"/>
    <cellStyle name="annee semestre 4 3 2 2 2 3 2 2 2 2 2 4 3" xfId="31475" xr:uid="{00000000-0005-0000-0000-000051810000}"/>
    <cellStyle name="annee semestre 4 3 2 2 2 3 2 2 2 2 2 5" xfId="28542" xr:uid="{00000000-0005-0000-0000-000052810000}"/>
    <cellStyle name="annee semestre 4 3 2 2 2 3 2 2 2 3" xfId="16050" xr:uid="{00000000-0005-0000-0000-000053810000}"/>
    <cellStyle name="annee semestre 4 3 2 2 2 3 2 2 2 3 2" xfId="10281" xr:uid="{00000000-0005-0000-0000-000054810000}"/>
    <cellStyle name="annee semestre 4 3 2 2 2 3 2 2 2 3 2 2" xfId="34366" xr:uid="{00000000-0005-0000-0000-000055810000}"/>
    <cellStyle name="annee semestre 4 3 2 2 2 3 2 2 2 3 3" xfId="24767" xr:uid="{00000000-0005-0000-0000-000056810000}"/>
    <cellStyle name="annee semestre 4 3 2 2 2 3 2 2 2 4" xfId="23958" xr:uid="{00000000-0005-0000-0000-000057810000}"/>
    <cellStyle name="annee semestre 4 3 2 2 2 3 2 2 3" xfId="1417" xr:uid="{00000000-0005-0000-0000-000058810000}"/>
    <cellStyle name="annee semestre 4 3 2 2 2 3 2 2 3 2" xfId="1739" xr:uid="{00000000-0005-0000-0000-000059810000}"/>
    <cellStyle name="annee semestre 4 3 2 2 2 3 2 2 3 2 2" xfId="2017" xr:uid="{00000000-0005-0000-0000-00005A810000}"/>
    <cellStyle name="annee semestre 4 3 2 2 2 3 2 2 3 2 2 2" xfId="2310" xr:uid="{00000000-0005-0000-0000-00005B810000}"/>
    <cellStyle name="annee semestre 4 3 2 2 2 3 2 2 3 2 2 2 2" xfId="2907" xr:uid="{00000000-0005-0000-0000-00005C810000}"/>
    <cellStyle name="annee semestre 4 3 2 2 2 3 2 2 3 2 2 2 2 2" xfId="4033" xr:uid="{00000000-0005-0000-0000-00005D810000}"/>
    <cellStyle name="annee semestre 4 3 2 2 2 3 2 2 3 2 2 2 2 2 2" xfId="4507" xr:uid="{00000000-0005-0000-0000-00005E810000}"/>
    <cellStyle name="annee semestre 4 3 2 2 2 3 2 2 3 2 2 2 2 2 2 2" xfId="4948" xr:uid="{00000000-0005-0000-0000-00005F810000}"/>
    <cellStyle name="annee semestre 4 3 2 2 2 3 2 2 3 2 2 2 2 2 2 2 2" xfId="6824" xr:uid="{00000000-0005-0000-0000-000060810000}"/>
    <cellStyle name="annee semestre 4 3 2 2 2 3 2 2 3 2 2 2 2 2 2 2 2 2" xfId="7259" xr:uid="{00000000-0005-0000-0000-000061810000}"/>
    <cellStyle name="annee semestre 4 3 2 2 2 3 2 2 3 2 2 2 2 2 2 2 2 2 2" xfId="7835" xr:uid="{00000000-0005-0000-0000-000062810000}"/>
    <cellStyle name="annee semestre 4 3 2 2 2 3 2 2 3 2 2 2 2 2 2 2 2 2 2 2" xfId="14382" xr:uid="{00000000-0005-0000-0000-000063810000}"/>
    <cellStyle name="annee semestre 4 3 2 2 2 3 2 2 3 2 2 2 2 2 2 2 2 2 2 2 2" xfId="13070" xr:uid="{00000000-0005-0000-0000-000064810000}"/>
    <cellStyle name="annee semestre 4 3 2 2 2 3 2 2 3 2 2 2 2 2 2 2 2 2 2 2 2 2" xfId="32708" xr:uid="{00000000-0005-0000-0000-000065810000}"/>
    <cellStyle name="annee semestre 4 3 2 2 2 3 2 2 3 2 2 2 2 2 2 2 2 2 2 2 3" xfId="25074" xr:uid="{00000000-0005-0000-0000-000066810000}"/>
    <cellStyle name="annee semestre 4 3 2 2 2 3 2 2 3 2 2 2 2 2 2 2 2 2 2 3" xfId="26499" xr:uid="{00000000-0005-0000-0000-000067810000}"/>
    <cellStyle name="annee semestre 4 3 2 2 2 3 2 2 3 2 2 2 2 2 2 2 2 2 3" xfId="16757" xr:uid="{00000000-0005-0000-0000-000068810000}"/>
    <cellStyle name="annee semestre 4 3 2 2 2 3 2 2 3 2 2 2 2 2 2 2 2 2 3 2" xfId="8207" xr:uid="{00000000-0005-0000-0000-000069810000}"/>
    <cellStyle name="annee semestre 4 3 2 2 2 3 2 2 3 2 2 2 2 2 2 2 2 2 3 2 2" xfId="35072" xr:uid="{00000000-0005-0000-0000-00006A810000}"/>
    <cellStyle name="annee semestre 4 3 2 2 2 3 2 2 3 2 2 2 2 2 2 2 2 2 3 3" xfId="23871" xr:uid="{00000000-0005-0000-0000-00006B810000}"/>
    <cellStyle name="annee semestre 4 3 2 2 2 3 2 2 3 2 2 2 2 2 2 2 2 2 4" xfId="21433" xr:uid="{00000000-0005-0000-0000-00006C810000}"/>
    <cellStyle name="annee semestre 4 3 2 2 2 3 2 2 3 2 2 2 2 2 2 2 2 3" xfId="10982" xr:uid="{00000000-0005-0000-0000-00006D810000}"/>
    <cellStyle name="annee semestre 4 3 2 2 2 3 2 2 3 2 2 2 2 2 2 2 2 3 2" xfId="12122" xr:uid="{00000000-0005-0000-0000-00006E810000}"/>
    <cellStyle name="annee semestre 4 3 2 2 2 3 2 2 3 2 2 2 2 2 2 2 2 3 2 2" xfId="13349" xr:uid="{00000000-0005-0000-0000-00006F810000}"/>
    <cellStyle name="annee semestre 4 3 2 2 2 3 2 2 3 2 2 2 2 2 2 2 2 3 2 2 2" xfId="12754" xr:uid="{00000000-0005-0000-0000-000070810000}"/>
    <cellStyle name="annee semestre 4 3 2 2 2 3 2 2 3 2 2 2 2 2 2 2 2 3 2 2 2 2" xfId="31675" xr:uid="{00000000-0005-0000-0000-000071810000}"/>
    <cellStyle name="annee semestre 4 3 2 2 2 3 2 2 3 2 2 2 2 2 2 2 2 3 2 2 3" xfId="25062" xr:uid="{00000000-0005-0000-0000-000072810000}"/>
    <cellStyle name="annee semestre 4 3 2 2 2 3 2 2 3 2 2 2 2 2 2 2 2 3 2 3" xfId="21072" xr:uid="{00000000-0005-0000-0000-000073810000}"/>
    <cellStyle name="annee semestre 4 3 2 2 2 3 2 2 3 2 2 2 2 2 2 2 2 3 3" xfId="17886" xr:uid="{00000000-0005-0000-0000-000074810000}"/>
    <cellStyle name="annee semestre 4 3 2 2 2 3 2 2 3 2 2 2 2 2 2 2 2 3 3 2" xfId="10126" xr:uid="{00000000-0005-0000-0000-000075810000}"/>
    <cellStyle name="annee semestre 4 3 2 2 2 3 2 2 3 2 2 2 2 2 2 2 2 3 3 2 2" xfId="36201" xr:uid="{00000000-0005-0000-0000-000076810000}"/>
    <cellStyle name="annee semestre 4 3 2 2 2 3 2 2 3 2 2 2 2 2 2 2 2 3 3 3" xfId="26313" xr:uid="{00000000-0005-0000-0000-000077810000}"/>
    <cellStyle name="annee semestre 4 3 2 2 2 3 2 2 3 2 2 2 2 2 2 2 2 3 4" xfId="24451" xr:uid="{00000000-0005-0000-0000-000078810000}"/>
    <cellStyle name="annee semestre 4 3 2 2 2 3 2 2 3 2 2 2 2 2 2 2 3" xfId="17291" xr:uid="{00000000-0005-0000-0000-000079810000}"/>
    <cellStyle name="annee semestre 4 3 2 2 2 3 2 2 3 2 2 2 2 2 2 2 3 2" xfId="18961" xr:uid="{00000000-0005-0000-0000-00007A810000}"/>
    <cellStyle name="annee semestre 4 3 2 2 2 3 2 2 3 2 2 2 2 2 2 2 3 2 2" xfId="35606" xr:uid="{00000000-0005-0000-0000-00007B810000}"/>
    <cellStyle name="annee semestre 4 3 2 2 2 3 2 2 3 2 2 2 2 2 2 2 3 3" xfId="27875" xr:uid="{00000000-0005-0000-0000-00007C810000}"/>
    <cellStyle name="annee semestre 4 3 2 2 2 3 2 2 3 2 2 2 2 2 2 2 4" xfId="28916" xr:uid="{00000000-0005-0000-0000-00007D810000}"/>
    <cellStyle name="annee semestre 4 3 2 2 2 3 2 2 3 2 2 2 2 2 3" xfId="18378" xr:uid="{00000000-0005-0000-0000-00007E810000}"/>
    <cellStyle name="annee semestre 4 3 2 2 2 3 2 2 3 2 2 2 2 2 3 2" xfId="18657" xr:uid="{00000000-0005-0000-0000-00007F810000}"/>
    <cellStyle name="annee semestre 4 3 2 2 2 3 2 2 3 2 2 2 2 2 3 2 2" xfId="36693" xr:uid="{00000000-0005-0000-0000-000080810000}"/>
    <cellStyle name="annee semestre 4 3 2 2 2 3 2 2 3 2 2 2 2 2 3 3" xfId="27589" xr:uid="{00000000-0005-0000-0000-000081810000}"/>
    <cellStyle name="annee semestre 4 3 2 2 2 3 2 2 3 2 2 2 2 2 4" xfId="27599" xr:uid="{00000000-0005-0000-0000-000082810000}"/>
    <cellStyle name="annee semestre 4 3 2 2 2 3 2 2 3 2 2 2 3" xfId="3389" xr:uid="{00000000-0005-0000-0000-000083810000}"/>
    <cellStyle name="annee semestre 4 3 2 2 2 3 2 2 3 2 2 2 3 2" xfId="4368" xr:uid="{00000000-0005-0000-0000-000084810000}"/>
    <cellStyle name="annee semestre 4 3 2 2 2 3 2 2 3 2 2 2 3 2 2" xfId="5459" xr:uid="{00000000-0005-0000-0000-000085810000}"/>
    <cellStyle name="annee semestre 4 3 2 2 2 3 2 2 3 2 2 2 3 2 2 2" xfId="6370" xr:uid="{00000000-0005-0000-0000-000086810000}"/>
    <cellStyle name="annee semestre 4 3 2 2 2 3 2 2 3 2 2 2 3 2 2 2 2" xfId="5782" xr:uid="{00000000-0005-0000-0000-000087810000}"/>
    <cellStyle name="annee semestre 4 3 2 2 2 3 2 2 3 2 2 2 3 2 2 2 2 2" xfId="7381" xr:uid="{00000000-0005-0000-0000-000088810000}"/>
    <cellStyle name="annee semestre 4 3 2 2 2 3 2 2 3 2 2 2 3 2 2 2 2 2 2" xfId="13484" xr:uid="{00000000-0005-0000-0000-000089810000}"/>
    <cellStyle name="annee semestre 4 3 2 2 2 3 2 2 3 2 2 2 3 2 2 2 2 2 2 2" xfId="19498" xr:uid="{00000000-0005-0000-0000-00008A810000}"/>
    <cellStyle name="annee semestre 4 3 2 2 2 3 2 2 3 2 2 2 3 2 2 2 2 2 2 2 2" xfId="31810" xr:uid="{00000000-0005-0000-0000-00008B810000}"/>
    <cellStyle name="annee semestre 4 3 2 2 2 3 2 2 3 2 2 2 3 2 2 2 2 2 2 3" xfId="23563" xr:uid="{00000000-0005-0000-0000-00008C810000}"/>
    <cellStyle name="annee semestre 4 3 2 2 2 3 2 2 3 2 2 2 3 2 2 2 2 2 3" xfId="30981" xr:uid="{00000000-0005-0000-0000-00008D810000}"/>
    <cellStyle name="annee semestre 4 3 2 2 2 3 2 2 3 2 2 2 3 2 2 2 2 3" xfId="17633" xr:uid="{00000000-0005-0000-0000-00008E810000}"/>
    <cellStyle name="annee semestre 4 3 2 2 2 3 2 2 3 2 2 2 3 2 2 2 2 3 2" xfId="20481" xr:uid="{00000000-0005-0000-0000-00008F810000}"/>
    <cellStyle name="annee semestre 4 3 2 2 2 3 2 2 3 2 2 2 3 2 2 2 2 3 2 2" xfId="35948" xr:uid="{00000000-0005-0000-0000-000090810000}"/>
    <cellStyle name="annee semestre 4 3 2 2 2 3 2 2 3 2 2 2 3 2 2 2 2 3 3" xfId="22526" xr:uid="{00000000-0005-0000-0000-000091810000}"/>
    <cellStyle name="annee semestre 4 3 2 2 2 3 2 2 3 2 2 2 3 2 2 2 2 4" xfId="25910" xr:uid="{00000000-0005-0000-0000-000092810000}"/>
    <cellStyle name="annee semestre 4 3 2 2 2 3 2 2 3 2 2 2 3 2 2 2 3" xfId="10528" xr:uid="{00000000-0005-0000-0000-000093810000}"/>
    <cellStyle name="annee semestre 4 3 2 2 2 3 2 2 3 2 2 2 3 2 2 2 3 2" xfId="12179" xr:uid="{00000000-0005-0000-0000-000094810000}"/>
    <cellStyle name="annee semestre 4 3 2 2 2 3 2 2 3 2 2 2 3 2 2 2 3 2 2" xfId="13537" xr:uid="{00000000-0005-0000-0000-000095810000}"/>
    <cellStyle name="annee semestre 4 3 2 2 2 3 2 2 3 2 2 2 3 2 2 2 3 2 2 2" xfId="19108" xr:uid="{00000000-0005-0000-0000-000096810000}"/>
    <cellStyle name="annee semestre 4 3 2 2 2 3 2 2 3 2 2 2 3 2 2 2 3 2 2 2 2" xfId="31863" xr:uid="{00000000-0005-0000-0000-000097810000}"/>
    <cellStyle name="annee semestre 4 3 2 2 2 3 2 2 3 2 2 2 3 2 2 2 3 2 2 3" xfId="22458" xr:uid="{00000000-0005-0000-0000-000098810000}"/>
    <cellStyle name="annee semestre 4 3 2 2 2 3 2 2 3 2 2 2 3 2 2 2 3 2 3" xfId="30647" xr:uid="{00000000-0005-0000-0000-000099810000}"/>
    <cellStyle name="annee semestre 4 3 2 2 2 3 2 2 3 2 2 2 3 2 2 2 3 3" xfId="16232" xr:uid="{00000000-0005-0000-0000-00009A810000}"/>
    <cellStyle name="annee semestre 4 3 2 2 2 3 2 2 3 2 2 2 3 2 2 2 3 3 2" xfId="8126" xr:uid="{00000000-0005-0000-0000-00009B810000}"/>
    <cellStyle name="annee semestre 4 3 2 2 2 3 2 2 3 2 2 2 3 2 2 2 3 3 2 2" xfId="34547" xr:uid="{00000000-0005-0000-0000-00009C810000}"/>
    <cellStyle name="annee semestre 4 3 2 2 2 3 2 2 3 2 2 2 3 2 2 2 3 3 3" xfId="24654" xr:uid="{00000000-0005-0000-0000-00009D810000}"/>
    <cellStyle name="annee semestre 4 3 2 2 2 3 2 2 3 2 2 2 3 2 2 2 3 4" xfId="29559" xr:uid="{00000000-0005-0000-0000-00009E810000}"/>
    <cellStyle name="annee semestre 4 3 2 2 2 3 2 2 3 2 2 2 3 2 2 3" xfId="17592" xr:uid="{00000000-0005-0000-0000-00009F810000}"/>
    <cellStyle name="annee semestre 4 3 2 2 2 3 2 2 3 2 2 2 3 2 2 3 2" xfId="11711" xr:uid="{00000000-0005-0000-0000-0000A0810000}"/>
    <cellStyle name="annee semestre 4 3 2 2 2 3 2 2 3 2 2 2 3 2 2 3 2 2" xfId="35907" xr:uid="{00000000-0005-0000-0000-0000A1810000}"/>
    <cellStyle name="annee semestre 4 3 2 2 2 3 2 2 3 2 2 2 3 2 2 3 3" xfId="24992" xr:uid="{00000000-0005-0000-0000-0000A2810000}"/>
    <cellStyle name="annee semestre 4 3 2 2 2 3 2 2 3 2 2 2 3 2 2 4" xfId="25995" xr:uid="{00000000-0005-0000-0000-0000A3810000}"/>
    <cellStyle name="annee semestre 4 3 2 2 2 3 2 2 3 2 2 2 3 3" xfId="16586" xr:uid="{00000000-0005-0000-0000-0000A4810000}"/>
    <cellStyle name="annee semestre 4 3 2 2 2 3 2 2 3 2 2 2 3 3 2" xfId="9448" xr:uid="{00000000-0005-0000-0000-0000A5810000}"/>
    <cellStyle name="annee semestre 4 3 2 2 2 3 2 2 3 2 2 2 3 3 2 2" xfId="34901" xr:uid="{00000000-0005-0000-0000-0000A6810000}"/>
    <cellStyle name="annee semestre 4 3 2 2 2 3 2 2 3 2 2 2 3 3 3" xfId="30601" xr:uid="{00000000-0005-0000-0000-0000A7810000}"/>
    <cellStyle name="annee semestre 4 3 2 2 2 3 2 2 3 2 2 2 3 4" xfId="21511" xr:uid="{00000000-0005-0000-0000-0000A8810000}"/>
    <cellStyle name="annee semestre 4 3 2 2 2 3 2 2 3 2 3" xfId="2640" xr:uid="{00000000-0005-0000-0000-0000A9810000}"/>
    <cellStyle name="annee semestre 4 3 2 2 2 3 2 2 3 2 3 2" xfId="2256" xr:uid="{00000000-0005-0000-0000-0000AA810000}"/>
    <cellStyle name="annee semestre 4 3 2 2 2 3 2 2 3 2 3 2 2" xfId="4257" xr:uid="{00000000-0005-0000-0000-0000AB810000}"/>
    <cellStyle name="annee semestre 4 3 2 2 2 3 2 2 3 2 3 2 2 2" xfId="4731" xr:uid="{00000000-0005-0000-0000-0000AC810000}"/>
    <cellStyle name="annee semestre 4 3 2 2 2 3 2 2 3 2 3 2 2 2 2" xfId="5585" xr:uid="{00000000-0005-0000-0000-0000AD810000}"/>
    <cellStyle name="annee semestre 4 3 2 2 2 3 2 2 3 2 3 2 2 2 2 2" xfId="6501" xr:uid="{00000000-0005-0000-0000-0000AE810000}"/>
    <cellStyle name="annee semestre 4 3 2 2 2 3 2 2 3 2 3 2 2 2 2 2 2" xfId="4856" xr:uid="{00000000-0005-0000-0000-0000AF810000}"/>
    <cellStyle name="annee semestre 4 3 2 2 2 3 2 2 3 2 3 2 2 2 2 2 2 2" xfId="7512" xr:uid="{00000000-0005-0000-0000-0000B0810000}"/>
    <cellStyle name="annee semestre 4 3 2 2 2 3 2 2 3 2 3 2 2 2 2 2 2 2 2" xfId="13961" xr:uid="{00000000-0005-0000-0000-0000B1810000}"/>
    <cellStyle name="annee semestre 4 3 2 2 2 3 2 2 3 2 3 2 2 2 2 2 2 2 2 2" xfId="13161" xr:uid="{00000000-0005-0000-0000-0000B2810000}"/>
    <cellStyle name="annee semestre 4 3 2 2 2 3 2 2 3 2 3 2 2 2 2 2 2 2 2 2 2" xfId="32287" xr:uid="{00000000-0005-0000-0000-0000B3810000}"/>
    <cellStyle name="annee semestre 4 3 2 2 2 3 2 2 3 2 3 2 2 2 2 2 2 2 2 3" xfId="31281" xr:uid="{00000000-0005-0000-0000-0000B4810000}"/>
    <cellStyle name="annee semestre 4 3 2 2 2 3 2 2 3 2 3 2 2 2 2 2 2 2 3" xfId="29489" xr:uid="{00000000-0005-0000-0000-0000B5810000}"/>
    <cellStyle name="annee semestre 4 3 2 2 2 3 2 2 3 2 3 2 2 2 2 2 2 3" xfId="15552" xr:uid="{00000000-0005-0000-0000-0000B6810000}"/>
    <cellStyle name="annee semestre 4 3 2 2 2 3 2 2 3 2 3 2 2 2 2 2 2 3 2" xfId="11420" xr:uid="{00000000-0005-0000-0000-0000B7810000}"/>
    <cellStyle name="annee semestre 4 3 2 2 2 3 2 2 3 2 3 2 2 2 2 2 2 3 2 2" xfId="33871" xr:uid="{00000000-0005-0000-0000-0000B8810000}"/>
    <cellStyle name="annee semestre 4 3 2 2 2 3 2 2 3 2 3 2 2 2 2 2 2 3 3" xfId="22181" xr:uid="{00000000-0005-0000-0000-0000B9810000}"/>
    <cellStyle name="annee semestre 4 3 2 2 2 3 2 2 3 2 3 2 2 2 2 2 2 4" xfId="26969" xr:uid="{00000000-0005-0000-0000-0000BA810000}"/>
    <cellStyle name="annee semestre 4 3 2 2 2 3 2 2 3 2 3 2 2 2 2 2 3" xfId="10659" xr:uid="{00000000-0005-0000-0000-0000BB810000}"/>
    <cellStyle name="annee semestre 4 3 2 2 2 3 2 2 3 2 3 2 2 2 2 2 3 2" xfId="12072" xr:uid="{00000000-0005-0000-0000-0000BC810000}"/>
    <cellStyle name="annee semestre 4 3 2 2 2 3 2 2 3 2 3 2 2 2 2 2 3 2 2" xfId="13567" xr:uid="{00000000-0005-0000-0000-0000BD810000}"/>
    <cellStyle name="annee semestre 4 3 2 2 2 3 2 2 3 2 3 2 2 2 2 2 3 2 2 2" xfId="8246" xr:uid="{00000000-0005-0000-0000-0000BE810000}"/>
    <cellStyle name="annee semestre 4 3 2 2 2 3 2 2 3 2 3 2 2 2 2 2 3 2 2 2 2" xfId="31893" xr:uid="{00000000-0005-0000-0000-0000BF810000}"/>
    <cellStyle name="annee semestre 4 3 2 2 2 3 2 2 3 2 3 2 2 2 2 2 3 2 2 3" xfId="27554" xr:uid="{00000000-0005-0000-0000-0000C0810000}"/>
    <cellStyle name="annee semestre 4 3 2 2 2 3 2 2 3 2 3 2 2 2 2 2 3 2 3" xfId="26818" xr:uid="{00000000-0005-0000-0000-0000C1810000}"/>
    <cellStyle name="annee semestre 4 3 2 2 2 3 2 2 3 2 3 2 2 2 2 2 3 3" xfId="15236" xr:uid="{00000000-0005-0000-0000-0000C2810000}"/>
    <cellStyle name="annee semestre 4 3 2 2 2 3 2 2 3 2 3 2 2 2 2 2 3 3 2" xfId="9409" xr:uid="{00000000-0005-0000-0000-0000C3810000}"/>
    <cellStyle name="annee semestre 4 3 2 2 2 3 2 2 3 2 3 2 2 2 2 2 3 3 2 2" xfId="33555" xr:uid="{00000000-0005-0000-0000-0000C4810000}"/>
    <cellStyle name="annee semestre 4 3 2 2 2 3 2 2 3 2 3 2 2 2 2 2 3 3 3" xfId="30777" xr:uid="{00000000-0005-0000-0000-0000C5810000}"/>
    <cellStyle name="annee semestre 4 3 2 2 2 3 2 2 3 2 3 2 2 2 2 2 3 4" xfId="27425" xr:uid="{00000000-0005-0000-0000-0000C6810000}"/>
    <cellStyle name="annee semestre 4 3 2 2 2 3 2 2 3 2 3 2 2 2 2 3" xfId="17797" xr:uid="{00000000-0005-0000-0000-0000C7810000}"/>
    <cellStyle name="annee semestre 4 3 2 2 2 3 2 2 3 2 3 2 2 2 2 3 2" xfId="19928" xr:uid="{00000000-0005-0000-0000-0000C8810000}"/>
    <cellStyle name="annee semestre 4 3 2 2 2 3 2 2 3 2 3 2 2 2 2 3 2 2" xfId="36112" xr:uid="{00000000-0005-0000-0000-0000C9810000}"/>
    <cellStyle name="annee semestre 4 3 2 2 2 3 2 2 3 2 3 2 2 2 2 3 3" xfId="30547" xr:uid="{00000000-0005-0000-0000-0000CA810000}"/>
    <cellStyle name="annee semestre 4 3 2 2 2 3 2 2 3 2 3 2 2 2 2 4" xfId="28339" xr:uid="{00000000-0005-0000-0000-0000CB810000}"/>
    <cellStyle name="annee semestre 4 3 2 2 2 3 2 2 3 2 3 2 2 3" xfId="18004" xr:uid="{00000000-0005-0000-0000-0000CC810000}"/>
    <cellStyle name="annee semestre 4 3 2 2 2 3 2 2 3 2 3 2 2 3 2" xfId="19920" xr:uid="{00000000-0005-0000-0000-0000CD810000}"/>
    <cellStyle name="annee semestre 4 3 2 2 2 3 2 2 3 2 3 2 2 3 2 2" xfId="36319" xr:uid="{00000000-0005-0000-0000-0000CE810000}"/>
    <cellStyle name="annee semestre 4 3 2 2 2 3 2 2 3 2 3 2 2 3 3" xfId="29879" xr:uid="{00000000-0005-0000-0000-0000CF810000}"/>
    <cellStyle name="annee semestre 4 3 2 2 2 3 2 2 3 2 3 2 2 4" xfId="24418" xr:uid="{00000000-0005-0000-0000-0000D0810000}"/>
    <cellStyle name="annee semestre 4 3 2 2 2 3 2 2 3 2 3 3" xfId="3146" xr:uid="{00000000-0005-0000-0000-0000D1810000}"/>
    <cellStyle name="annee semestre 4 3 2 2 2 3 2 2 3 2 3 3 2" xfId="3656" xr:uid="{00000000-0005-0000-0000-0000D2810000}"/>
    <cellStyle name="annee semestre 4 3 2 2 2 3 2 2 3 2 3 3 2 2" xfId="5318" xr:uid="{00000000-0005-0000-0000-0000D3810000}"/>
    <cellStyle name="annee semestre 4 3 2 2 2 3 2 2 3 2 3 3 2 2 2" xfId="6685" xr:uid="{00000000-0005-0000-0000-0000D4810000}"/>
    <cellStyle name="annee semestre 4 3 2 2 2 3 2 2 3 2 3 3 2 2 2 2" xfId="5884" xr:uid="{00000000-0005-0000-0000-0000D5810000}"/>
    <cellStyle name="annee semestre 4 3 2 2 2 3 2 2 3 2 3 3 2 2 2 2 2" xfId="7696" xr:uid="{00000000-0005-0000-0000-0000D6810000}"/>
    <cellStyle name="annee semestre 4 3 2 2 2 3 2 2 3 2 3 3 2 2 2 2 2 2" xfId="13704" xr:uid="{00000000-0005-0000-0000-0000D7810000}"/>
    <cellStyle name="annee semestre 4 3 2 2 2 3 2 2 3 2 3 3 2 2 2 2 2 2 2" xfId="19750" xr:uid="{00000000-0005-0000-0000-0000D8810000}"/>
    <cellStyle name="annee semestre 4 3 2 2 2 3 2 2 3 2 3 3 2 2 2 2 2 2 2 2" xfId="32030" xr:uid="{00000000-0005-0000-0000-0000D9810000}"/>
    <cellStyle name="annee semestre 4 3 2 2 2 3 2 2 3 2 3 3 2 2 2 2 2 2 3" xfId="25905" xr:uid="{00000000-0005-0000-0000-0000DA810000}"/>
    <cellStyle name="annee semestre 4 3 2 2 2 3 2 2 3 2 3 3 2 2 2 2 2 3" xfId="20759" xr:uid="{00000000-0005-0000-0000-0000DB810000}"/>
    <cellStyle name="annee semestre 4 3 2 2 2 3 2 2 3 2 3 3 2 2 2 2 3" xfId="16978" xr:uid="{00000000-0005-0000-0000-0000DC810000}"/>
    <cellStyle name="annee semestre 4 3 2 2 2 3 2 2 3 2 3 3 2 2 2 2 3 2" xfId="18665" xr:uid="{00000000-0005-0000-0000-0000DD810000}"/>
    <cellStyle name="annee semestre 4 3 2 2 2 3 2 2 3 2 3 3 2 2 2 2 3 2 2" xfId="35293" xr:uid="{00000000-0005-0000-0000-0000DE810000}"/>
    <cellStyle name="annee semestre 4 3 2 2 2 3 2 2 3 2 3 3 2 2 2 2 3 3" xfId="30960" xr:uid="{00000000-0005-0000-0000-0000DF810000}"/>
    <cellStyle name="annee semestre 4 3 2 2 2 3 2 2 3 2 3 3 2 2 2 2 4" xfId="22613" xr:uid="{00000000-0005-0000-0000-0000E0810000}"/>
    <cellStyle name="annee semestre 4 3 2 2 2 3 2 2 3 2 3 3 2 2 2 3" xfId="10843" xr:uid="{00000000-0005-0000-0000-0000E1810000}"/>
    <cellStyle name="annee semestre 4 3 2 2 2 3 2 2 3 2 3 3 2 2 2 3 2" xfId="12329" xr:uid="{00000000-0005-0000-0000-0000E2810000}"/>
    <cellStyle name="annee semestre 4 3 2 2 2 3 2 2 3 2 3 3 2 2 2 3 2 2" xfId="14505" xr:uid="{00000000-0005-0000-0000-0000E3810000}"/>
    <cellStyle name="annee semestre 4 3 2 2 2 3 2 2 3 2 3 3 2 2 2 3 2 2 2" xfId="12644" xr:uid="{00000000-0005-0000-0000-0000E4810000}"/>
    <cellStyle name="annee semestre 4 3 2 2 2 3 2 2 3 2 3 3 2 2 2 3 2 2 2 2" xfId="32831" xr:uid="{00000000-0005-0000-0000-0000E5810000}"/>
    <cellStyle name="annee semestre 4 3 2 2 2 3 2 2 3 2 3 3 2 2 2 3 2 2 3" xfId="30088" xr:uid="{00000000-0005-0000-0000-0000E6810000}"/>
    <cellStyle name="annee semestre 4 3 2 2 2 3 2 2 3 2 3 3 2 2 2 3 2 3" xfId="27113" xr:uid="{00000000-0005-0000-0000-0000E7810000}"/>
    <cellStyle name="annee semestre 4 3 2 2 2 3 2 2 3 2 3 3 2 2 2 3 3" xfId="17425" xr:uid="{00000000-0005-0000-0000-0000E8810000}"/>
    <cellStyle name="annee semestre 4 3 2 2 2 3 2 2 3 2 3 3 2 2 2 3 3 2" xfId="9957" xr:uid="{00000000-0005-0000-0000-0000E9810000}"/>
    <cellStyle name="annee semestre 4 3 2 2 2 3 2 2 3 2 3 3 2 2 2 3 3 2 2" xfId="35740" xr:uid="{00000000-0005-0000-0000-0000EA810000}"/>
    <cellStyle name="annee semestre 4 3 2 2 2 3 2 2 3 2 3 3 2 2 2 3 3 3" xfId="20882" xr:uid="{00000000-0005-0000-0000-0000EB810000}"/>
    <cellStyle name="annee semestre 4 3 2 2 2 3 2 2 3 2 3 3 2 2 2 3 4" xfId="22396" xr:uid="{00000000-0005-0000-0000-0000EC810000}"/>
    <cellStyle name="annee semestre 4 3 2 2 2 3 2 2 3 2 3 3 2 2 3" xfId="15868" xr:uid="{00000000-0005-0000-0000-0000ED810000}"/>
    <cellStyle name="annee semestre 4 3 2 2 2 3 2 2 3 2 3 3 2 2 3 2" xfId="8661" xr:uid="{00000000-0005-0000-0000-0000EE810000}"/>
    <cellStyle name="annee semestre 4 3 2 2 2 3 2 2 3 2 3 3 2 2 3 2 2" xfId="34184" xr:uid="{00000000-0005-0000-0000-0000EF810000}"/>
    <cellStyle name="annee semestre 4 3 2 2 2 3 2 2 3 2 3 3 2 2 3 3" xfId="21134" xr:uid="{00000000-0005-0000-0000-0000F0810000}"/>
    <cellStyle name="annee semestre 4 3 2 2 2 3 2 2 3 2 3 3 2 2 4" xfId="26356" xr:uid="{00000000-0005-0000-0000-0000F1810000}"/>
    <cellStyle name="annee semestre 4 3 2 2 2 3 2 2 3 2 3 3 3" xfId="15898" xr:uid="{00000000-0005-0000-0000-0000F2810000}"/>
    <cellStyle name="annee semestre 4 3 2 2 2 3 2 2 3 2 3 3 3 2" xfId="8636" xr:uid="{00000000-0005-0000-0000-0000F3810000}"/>
    <cellStyle name="annee semestre 4 3 2 2 2 3 2 2 3 2 3 3 3 2 2" xfId="34214" xr:uid="{00000000-0005-0000-0000-0000F4810000}"/>
    <cellStyle name="annee semestre 4 3 2 2 2 3 2 2 3 2 3 3 3 3" xfId="26806" xr:uid="{00000000-0005-0000-0000-0000F5810000}"/>
    <cellStyle name="annee semestre 4 3 2 2 2 3 2 2 3 2 3 3 4" xfId="26726" xr:uid="{00000000-0005-0000-0000-0000F6810000}"/>
    <cellStyle name="annee semestre 4 3 2 2 2 3 2 2 3 2 4" xfId="15910" xr:uid="{00000000-0005-0000-0000-0000F7810000}"/>
    <cellStyle name="annee semestre 4 3 2 2 2 3 2 2 3 2 4 2" xfId="9325" xr:uid="{00000000-0005-0000-0000-0000F8810000}"/>
    <cellStyle name="annee semestre 4 3 2 2 2 3 2 2 3 2 4 2 2" xfId="34226" xr:uid="{00000000-0005-0000-0000-0000F9810000}"/>
    <cellStyle name="annee semestre 4 3 2 2 2 3 2 2 3 2 4 3" xfId="25007" xr:uid="{00000000-0005-0000-0000-0000FA810000}"/>
    <cellStyle name="annee semestre 4 3 2 2 2 3 2 2 3 2 5" xfId="22046" xr:uid="{00000000-0005-0000-0000-0000FB810000}"/>
    <cellStyle name="annee semestre 4 3 2 2 2 3 2 2 4" xfId="14857" xr:uid="{00000000-0005-0000-0000-0000FC810000}"/>
    <cellStyle name="annee semestre 4 3 2 2 2 3 2 2 4 2" xfId="19399" xr:uid="{00000000-0005-0000-0000-0000FD810000}"/>
    <cellStyle name="annee semestre 4 3 2 2 2 3 2 2 4 2 2" xfId="33179" xr:uid="{00000000-0005-0000-0000-0000FE810000}"/>
    <cellStyle name="annee semestre 4 3 2 2 2 3 2 2 4 3" xfId="26161" xr:uid="{00000000-0005-0000-0000-0000FF810000}"/>
    <cellStyle name="annee semestre 4 3 2 2 2 3 2 2 5" xfId="21952" xr:uid="{00000000-0005-0000-0000-000000820000}"/>
    <cellStyle name="annee semestre 4 3 2 2 2 3 3" xfId="15446" xr:uid="{00000000-0005-0000-0000-000001820000}"/>
    <cellStyle name="annee semestre 4 3 2 2 2 3 3 2" xfId="20430" xr:uid="{00000000-0005-0000-0000-000002820000}"/>
    <cellStyle name="annee semestre 4 3 2 2 2 3 3 2 2" xfId="33765" xr:uid="{00000000-0005-0000-0000-000003820000}"/>
    <cellStyle name="annee semestre 4 3 2 2 2 3 3 3" xfId="27509" xr:uid="{00000000-0005-0000-0000-000004820000}"/>
    <cellStyle name="annee semestre 4 3 2 2 2 3 4" xfId="28940" xr:uid="{00000000-0005-0000-0000-000005820000}"/>
    <cellStyle name="annee semestre 4 3 2 2 3" xfId="672" xr:uid="{00000000-0005-0000-0000-000006820000}"/>
    <cellStyle name="annee semestre 4 3 2 2 3 2" xfId="868" xr:uid="{00000000-0005-0000-0000-000007820000}"/>
    <cellStyle name="annee semestre 4 3 2 2 3 2 2" xfId="974" xr:uid="{00000000-0005-0000-0000-000008820000}"/>
    <cellStyle name="annee semestre 4 3 2 2 3 2 2 2" xfId="1289" xr:uid="{00000000-0005-0000-0000-000009820000}"/>
    <cellStyle name="annee semestre 4 3 2 2 3 2 2 2 2" xfId="1268" xr:uid="{00000000-0005-0000-0000-00000A820000}"/>
    <cellStyle name="annee semestre 4 3 2 2 3 2 2 2 2 2" xfId="1655" xr:uid="{00000000-0005-0000-0000-00000B820000}"/>
    <cellStyle name="annee semestre 4 3 2 2 3 2 2 2 2 2 2" xfId="1933" xr:uid="{00000000-0005-0000-0000-00000C820000}"/>
    <cellStyle name="annee semestre 4 3 2 2 3 2 2 2 2 2 2 2" xfId="2173" xr:uid="{00000000-0005-0000-0000-00000D820000}"/>
    <cellStyle name="annee semestre 4 3 2 2 3 2 2 2 2 2 2 2 2" xfId="2823" xr:uid="{00000000-0005-0000-0000-00000E820000}"/>
    <cellStyle name="annee semestre 4 3 2 2 3 2 2 2 2 2 2 2 2 2" xfId="4273" xr:uid="{00000000-0005-0000-0000-00000F820000}"/>
    <cellStyle name="annee semestre 4 3 2 2 3 2 2 2 2 2 2 2 2 2 2" xfId="4747" xr:uid="{00000000-0005-0000-0000-000010820000}"/>
    <cellStyle name="annee semestre 4 3 2 2 3 2 2 2 2 2 2 2 2 2 2 2" xfId="5249" xr:uid="{00000000-0005-0000-0000-000011820000}"/>
    <cellStyle name="annee semestre 4 3 2 2 3 2 2 2 2 2 2 2 2 2 2 2 2" xfId="6934" xr:uid="{00000000-0005-0000-0000-000012820000}"/>
    <cellStyle name="annee semestre 4 3 2 2 3 2 2 2 2 2 2 2 2 2 2 2 2 2" xfId="5321" xr:uid="{00000000-0005-0000-0000-000013820000}"/>
    <cellStyle name="annee semestre 4 3 2 2 3 2 2 2 2 2 2 2 2 2 2 2 2 2 2" xfId="7945" xr:uid="{00000000-0005-0000-0000-000014820000}"/>
    <cellStyle name="annee semestre 4 3 2 2 3 2 2 2 2 2 2 2 2 2 2 2 2 2 2 2" xfId="13832" xr:uid="{00000000-0005-0000-0000-000015820000}"/>
    <cellStyle name="annee semestre 4 3 2 2 3 2 2 2 2 2 2 2 2 2 2 2 2 2 2 2 2" xfId="12864" xr:uid="{00000000-0005-0000-0000-000016820000}"/>
    <cellStyle name="annee semestre 4 3 2 2 3 2 2 2 2 2 2 2 2 2 2 2 2 2 2 2 2 2" xfId="32158" xr:uid="{00000000-0005-0000-0000-000017820000}"/>
    <cellStyle name="annee semestre 4 3 2 2 3 2 2 2 2 2 2 2 2 2 2 2 2 2 2 2 3" xfId="23197" xr:uid="{00000000-0005-0000-0000-000018820000}"/>
    <cellStyle name="annee semestre 4 3 2 2 3 2 2 2 2 2 2 2 2 2 2 2 2 2 2 3" xfId="31315" xr:uid="{00000000-0005-0000-0000-000019820000}"/>
    <cellStyle name="annee semestre 4 3 2 2 3 2 2 2 2 2 2 2 2 2 2 2 2 2 3" xfId="16500" xr:uid="{00000000-0005-0000-0000-00001A820000}"/>
    <cellStyle name="annee semestre 4 3 2 2 3 2 2 2 2 2 2 2 2 2 2 2 2 2 3 2" xfId="9607" xr:uid="{00000000-0005-0000-0000-00001B820000}"/>
    <cellStyle name="annee semestre 4 3 2 2 3 2 2 2 2 2 2 2 2 2 2 2 2 2 3 2 2" xfId="34815" xr:uid="{00000000-0005-0000-0000-00001C820000}"/>
    <cellStyle name="annee semestre 4 3 2 2 3 2 2 2 2 2 2 2 2 2 2 2 2 2 3 3" xfId="26200" xr:uid="{00000000-0005-0000-0000-00001D820000}"/>
    <cellStyle name="annee semestre 4 3 2 2 3 2 2 2 2 2 2 2 2 2 2 2 2 2 4" xfId="21681" xr:uid="{00000000-0005-0000-0000-00001E820000}"/>
    <cellStyle name="annee semestre 4 3 2 2 3 2 2 2 2 2 2 2 2 2 2 2 2 3" xfId="11092" xr:uid="{00000000-0005-0000-0000-00001F820000}"/>
    <cellStyle name="annee semestre 4 3 2 2 3 2 2 2 2 2 2 2 2 2 2 2 2 3 2" xfId="12468" xr:uid="{00000000-0005-0000-0000-000020820000}"/>
    <cellStyle name="annee semestre 4 3 2 2 3 2 2 2 2 2 2 2 2 2 2 2 2 3 2 2" xfId="14644" xr:uid="{00000000-0005-0000-0000-000021820000}"/>
    <cellStyle name="annee semestre 4 3 2 2 3 2 2 2 2 2 2 2 2 2 2 2 2 3 2 2 2" xfId="11525" xr:uid="{00000000-0005-0000-0000-000022820000}"/>
    <cellStyle name="annee semestre 4 3 2 2 3 2 2 2 2 2 2 2 2 2 2 2 2 3 2 2 2 2" xfId="32970" xr:uid="{00000000-0005-0000-0000-000023820000}"/>
    <cellStyle name="annee semestre 4 3 2 2 3 2 2 2 2 2 2 2 2 2 2 2 2 3 2 2 3" xfId="31165" xr:uid="{00000000-0005-0000-0000-000024820000}"/>
    <cellStyle name="annee semestre 4 3 2 2 3 2 2 2 2 2 2 2 2 2 2 2 2 3 2 3" xfId="29180" xr:uid="{00000000-0005-0000-0000-000025820000}"/>
    <cellStyle name="annee semestre 4 3 2 2 3 2 2 2 2 2 2 2 2 2 2 2 2 3 3" xfId="17344" xr:uid="{00000000-0005-0000-0000-000026820000}"/>
    <cellStyle name="annee semestre 4 3 2 2 3 2 2 2 2 2 2 2 2 2 2 2 2 3 3 2" xfId="9538" xr:uid="{00000000-0005-0000-0000-000027820000}"/>
    <cellStyle name="annee semestre 4 3 2 2 3 2 2 2 2 2 2 2 2 2 2 2 2 3 3 2 2" xfId="35659" xr:uid="{00000000-0005-0000-0000-000028820000}"/>
    <cellStyle name="annee semestre 4 3 2 2 3 2 2 2 2 2 2 2 2 2 2 2 2 3 3 3" xfId="25305" xr:uid="{00000000-0005-0000-0000-000029820000}"/>
    <cellStyle name="annee semestre 4 3 2 2 3 2 2 2 2 2 2 2 2 2 2 2 2 3 4" xfId="25999" xr:uid="{00000000-0005-0000-0000-00002A820000}"/>
    <cellStyle name="annee semestre 4 3 2 2 3 2 2 2 2 2 2 2 2 2 2 2 3" xfId="15897" xr:uid="{00000000-0005-0000-0000-00002B820000}"/>
    <cellStyle name="annee semestre 4 3 2 2 3 2 2 2 2 2 2 2 2 2 2 2 3 2" xfId="19413" xr:uid="{00000000-0005-0000-0000-00002C820000}"/>
    <cellStyle name="annee semestre 4 3 2 2 3 2 2 2 2 2 2 2 2 2 2 2 3 2 2" xfId="34213" xr:uid="{00000000-0005-0000-0000-00002D820000}"/>
    <cellStyle name="annee semestre 4 3 2 2 3 2 2 2 2 2 2 2 2 2 2 2 3 3" xfId="28594" xr:uid="{00000000-0005-0000-0000-00002E820000}"/>
    <cellStyle name="annee semestre 4 3 2 2 3 2 2 2 2 2 2 2 2 2 2 2 4" xfId="24223" xr:uid="{00000000-0005-0000-0000-00002F820000}"/>
    <cellStyle name="annee semestre 4 3 2 2 3 2 2 2 2 2 2 2 2 2 3" xfId="18582" xr:uid="{00000000-0005-0000-0000-000030820000}"/>
    <cellStyle name="annee semestre 4 3 2 2 3 2 2 2 2 2 2 2 2 2 3 2" xfId="20281" xr:uid="{00000000-0005-0000-0000-000031820000}"/>
    <cellStyle name="annee semestre 4 3 2 2 3 2 2 2 2 2 2 2 2 2 3 2 2" xfId="36897" xr:uid="{00000000-0005-0000-0000-000032820000}"/>
    <cellStyle name="annee semestre 4 3 2 2 3 2 2 2 2 2 2 2 2 2 3 3" xfId="20815" xr:uid="{00000000-0005-0000-0000-000033820000}"/>
    <cellStyle name="annee semestre 4 3 2 2 3 2 2 2 2 2 2 2 2 2 4" xfId="26406" xr:uid="{00000000-0005-0000-0000-000034820000}"/>
    <cellStyle name="annee semestre 4 3 2 2 3 2 2 2 2 2 2 2 3" xfId="3305" xr:uid="{00000000-0005-0000-0000-000035820000}"/>
    <cellStyle name="annee semestre 4 3 2 2 3 2 2 2 2 2 2 2 3 2" xfId="3518" xr:uid="{00000000-0005-0000-0000-000036820000}"/>
    <cellStyle name="annee semestre 4 3 2 2 3 2 2 2 2 2 2 2 3 2 2" xfId="5199" xr:uid="{00000000-0005-0000-0000-000037820000}"/>
    <cellStyle name="annee semestre 4 3 2 2 3 2 2 2 2 2 2 2 3 2 2 2" xfId="6356" xr:uid="{00000000-0005-0000-0000-000038820000}"/>
    <cellStyle name="annee semestre 4 3 2 2 3 2 2 2 2 2 2 2 3 2 2 2 2" xfId="4921" xr:uid="{00000000-0005-0000-0000-000039820000}"/>
    <cellStyle name="annee semestre 4 3 2 2 3 2 2 2 2 2 2 2 3 2 2 2 2 2" xfId="7367" xr:uid="{00000000-0005-0000-0000-00003A820000}"/>
    <cellStyle name="annee semestre 4 3 2 2 3 2 2 2 2 2 2 2 3 2 2 2 2 2 2" xfId="13315" xr:uid="{00000000-0005-0000-0000-00003B820000}"/>
    <cellStyle name="annee semestre 4 3 2 2 3 2 2 2 2 2 2 2 3 2 2 2 2 2 2 2" xfId="12798" xr:uid="{00000000-0005-0000-0000-00003C820000}"/>
    <cellStyle name="annee semestre 4 3 2 2 3 2 2 2 2 2 2 2 3 2 2 2 2 2 2 2 2" xfId="31641" xr:uid="{00000000-0005-0000-0000-00003D820000}"/>
    <cellStyle name="annee semestre 4 3 2 2 3 2 2 2 2 2 2 2 3 2 2 2 2 2 2 3" xfId="20983" xr:uid="{00000000-0005-0000-0000-00003E820000}"/>
    <cellStyle name="annee semestre 4 3 2 2 3 2 2 2 2 2 2 2 3 2 2 2 2 2 3" xfId="22508" xr:uid="{00000000-0005-0000-0000-00003F820000}"/>
    <cellStyle name="annee semestre 4 3 2 2 3 2 2 2 2 2 2 2 3 2 2 2 2 3" xfId="15521" xr:uid="{00000000-0005-0000-0000-000040820000}"/>
    <cellStyle name="annee semestre 4 3 2 2 3 2 2 2 2 2 2 2 3 2 2 2 2 3 2" xfId="8983" xr:uid="{00000000-0005-0000-0000-000041820000}"/>
    <cellStyle name="annee semestre 4 3 2 2 3 2 2 2 2 2 2 2 3 2 2 2 2 3 2 2" xfId="33840" xr:uid="{00000000-0005-0000-0000-000042820000}"/>
    <cellStyle name="annee semestre 4 3 2 2 3 2 2 2 2 2 2 2 3 2 2 2 2 3 3" xfId="28966" xr:uid="{00000000-0005-0000-0000-000043820000}"/>
    <cellStyle name="annee semestre 4 3 2 2 3 2 2 2 2 2 2 2 3 2 2 2 2 4" xfId="21983" xr:uid="{00000000-0005-0000-0000-000044820000}"/>
    <cellStyle name="annee semestre 4 3 2 2 3 2 2 2 2 2 2 2 3 2 2 2 3" xfId="10514" xr:uid="{00000000-0005-0000-0000-000045820000}"/>
    <cellStyle name="annee semestre 4 3 2 2 3 2 2 2 2 2 2 2 3 2 2 2 3 2" xfId="12215" xr:uid="{00000000-0005-0000-0000-000046820000}"/>
    <cellStyle name="annee semestre 4 3 2 2 3 2 2 2 2 2 2 2 3 2 2 2 3 2 2" xfId="13919" xr:uid="{00000000-0005-0000-0000-000047820000}"/>
    <cellStyle name="annee semestre 4 3 2 2 3 2 2 2 2 2 2 2 3 2 2 2 3 2 2 2" xfId="12930" xr:uid="{00000000-0005-0000-0000-000048820000}"/>
    <cellStyle name="annee semestre 4 3 2 2 3 2 2 2 2 2 2 2 3 2 2 2 3 2 2 2 2" xfId="32245" xr:uid="{00000000-0005-0000-0000-000049820000}"/>
    <cellStyle name="annee semestre 4 3 2 2 3 2 2 2 2 2 2 2 3 2 2 2 3 2 2 3" xfId="25735" xr:uid="{00000000-0005-0000-0000-00004A820000}"/>
    <cellStyle name="annee semestre 4 3 2 2 3 2 2 2 2 2 2 2 3 2 2 2 3 2 3" xfId="20685" xr:uid="{00000000-0005-0000-0000-00004B820000}"/>
    <cellStyle name="annee semestre 4 3 2 2 3 2 2 2 2 2 2 2 3 2 2 2 3 3" xfId="17452" xr:uid="{00000000-0005-0000-0000-00004C820000}"/>
    <cellStyle name="annee semestre 4 3 2 2 3 2 2 2 2 2 2 2 3 2 2 2 3 3 2" xfId="9922" xr:uid="{00000000-0005-0000-0000-00004D820000}"/>
    <cellStyle name="annee semestre 4 3 2 2 3 2 2 2 2 2 2 2 3 2 2 2 3 3 2 2" xfId="35767" xr:uid="{00000000-0005-0000-0000-00004E820000}"/>
    <cellStyle name="annee semestre 4 3 2 2 3 2 2 2 2 2 2 2 3 2 2 2 3 3 3" xfId="26333" xr:uid="{00000000-0005-0000-0000-00004F820000}"/>
    <cellStyle name="annee semestre 4 3 2 2 3 2 2 2 2 2 2 2 3 2 2 2 3 4" xfId="26329" xr:uid="{00000000-0005-0000-0000-000050820000}"/>
    <cellStyle name="annee semestre 4 3 2 2 3 2 2 2 2 2 2 2 3 2 2 3" xfId="17379" xr:uid="{00000000-0005-0000-0000-000051820000}"/>
    <cellStyle name="annee semestre 4 3 2 2 3 2 2 2 2 2 2 2 3 2 2 3 2" xfId="11805" xr:uid="{00000000-0005-0000-0000-000052820000}"/>
    <cellStyle name="annee semestre 4 3 2 2 3 2 2 2 2 2 2 2 3 2 2 3 2 2" xfId="35694" xr:uid="{00000000-0005-0000-0000-000053820000}"/>
    <cellStyle name="annee semestre 4 3 2 2 3 2 2 2 2 2 2 2 3 2 2 3 3" xfId="27143" xr:uid="{00000000-0005-0000-0000-000054820000}"/>
    <cellStyle name="annee semestre 4 3 2 2 3 2 2 2 2 2 2 2 3 2 2 4" xfId="27575" xr:uid="{00000000-0005-0000-0000-000055820000}"/>
    <cellStyle name="annee semestre 4 3 2 2 3 2 2 2 2 2 2 2 3 3" xfId="17788" xr:uid="{00000000-0005-0000-0000-000056820000}"/>
    <cellStyle name="annee semestre 4 3 2 2 3 2 2 2 2 2 2 2 3 3 2" xfId="11621" xr:uid="{00000000-0005-0000-0000-000057820000}"/>
    <cellStyle name="annee semestre 4 3 2 2 3 2 2 2 2 2 2 2 3 3 2 2" xfId="36103" xr:uid="{00000000-0005-0000-0000-000058820000}"/>
    <cellStyle name="annee semestre 4 3 2 2 3 2 2 2 2 2 2 2 3 3 3" xfId="23061" xr:uid="{00000000-0005-0000-0000-000059820000}"/>
    <cellStyle name="annee semestre 4 3 2 2 3 2 2 2 2 2 2 2 3 4" xfId="26509" xr:uid="{00000000-0005-0000-0000-00005A820000}"/>
    <cellStyle name="annee semestre 4 3 2 2 3 2 2 2 2 2 3" xfId="2556" xr:uid="{00000000-0005-0000-0000-00005B820000}"/>
    <cellStyle name="annee semestre 4 3 2 2 3 2 2 2 2 2 3 2" xfId="2227" xr:uid="{00000000-0005-0000-0000-00005C820000}"/>
    <cellStyle name="annee semestre 4 3 2 2 3 2 2 2 2 2 3 2 2" xfId="4068" xr:uid="{00000000-0005-0000-0000-00005D820000}"/>
    <cellStyle name="annee semestre 4 3 2 2 3 2 2 2 2 2 3 2 2 2" xfId="4542" xr:uid="{00000000-0005-0000-0000-00005E820000}"/>
    <cellStyle name="annee semestre 4 3 2 2 3 2 2 2 2 2 3 2 2 2 2" xfId="5124" xr:uid="{00000000-0005-0000-0000-00005F820000}"/>
    <cellStyle name="annee semestre 4 3 2 2 3 2 2 2 2 2 3 2 2 2 2 2" xfId="7132" xr:uid="{00000000-0005-0000-0000-000060820000}"/>
    <cellStyle name="annee semestre 4 3 2 2 3 2 2 2 2 2 3 2 2 2 2 2 2" xfId="4871" xr:uid="{00000000-0005-0000-0000-000061820000}"/>
    <cellStyle name="annee semestre 4 3 2 2 3 2 2 2 2 2 3 2 2 2 2 2 2 2" xfId="8047" xr:uid="{00000000-0005-0000-0000-000062820000}"/>
    <cellStyle name="annee semestre 4 3 2 2 3 2 2 2 2 2 3 2 2 2 2 2 2 2 2" xfId="13775" xr:uid="{00000000-0005-0000-0000-000063820000}"/>
    <cellStyle name="annee semestre 4 3 2 2 3 2 2 2 2 2 3 2 2 2 2 2 2 2 2 2" xfId="12890" xr:uid="{00000000-0005-0000-0000-000064820000}"/>
    <cellStyle name="annee semestre 4 3 2 2 3 2 2 2 2 2 3 2 2 2 2 2 2 2 2 2 2" xfId="32101" xr:uid="{00000000-0005-0000-0000-000065820000}"/>
    <cellStyle name="annee semestre 4 3 2 2 3 2 2 2 2 2 3 2 2 2 2 2 2 2 2 3" xfId="25443" xr:uid="{00000000-0005-0000-0000-000066820000}"/>
    <cellStyle name="annee semestre 4 3 2 2 3 2 2 2 2 2 3 2 2 2 2 2 2 2 3" xfId="31092" xr:uid="{00000000-0005-0000-0000-000067820000}"/>
    <cellStyle name="annee semestre 4 3 2 2 3 2 2 2 2 2 3 2 2 2 2 2 2 3" xfId="17924" xr:uid="{00000000-0005-0000-0000-000068820000}"/>
    <cellStyle name="annee semestre 4 3 2 2 3 2 2 2 2 2 3 2 2 2 2 2 2 3 2" xfId="8177" xr:uid="{00000000-0005-0000-0000-000069820000}"/>
    <cellStyle name="annee semestre 4 3 2 2 3 2 2 2 2 2 3 2 2 2 2 2 2 3 2 2" xfId="36239" xr:uid="{00000000-0005-0000-0000-00006A820000}"/>
    <cellStyle name="annee semestre 4 3 2 2 3 2 2 2 2 2 3 2 2 2 2 2 2 3 3" xfId="31061" xr:uid="{00000000-0005-0000-0000-00006B820000}"/>
    <cellStyle name="annee semestre 4 3 2 2 3 2 2 2 2 2 3 2 2 2 2 2 2 4" xfId="27601" xr:uid="{00000000-0005-0000-0000-00006C820000}"/>
    <cellStyle name="annee semestre 4 3 2 2 3 2 2 2 2 2 3 2 2 2 2 2 3" xfId="11194" xr:uid="{00000000-0005-0000-0000-00006D820000}"/>
    <cellStyle name="annee semestre 4 3 2 2 3 2 2 2 2 2 3 2 2 2 2 2 3 2" xfId="12570" xr:uid="{00000000-0005-0000-0000-00006E820000}"/>
    <cellStyle name="annee semestre 4 3 2 2 3 2 2 2 2 2 3 2 2 2 2 2 3 2 2" xfId="14746" xr:uid="{00000000-0005-0000-0000-00006F820000}"/>
    <cellStyle name="annee semestre 4 3 2 2 3 2 2 2 2 2 3 2 2 2 2 2 3 2 2 2" xfId="9342" xr:uid="{00000000-0005-0000-0000-000070820000}"/>
    <cellStyle name="annee semestre 4 3 2 2 3 2 2 2 2 2 3 2 2 2 2 2 3 2 2 2 2" xfId="33072" xr:uid="{00000000-0005-0000-0000-000071820000}"/>
    <cellStyle name="annee semestre 4 3 2 2 3 2 2 2 2 2 3 2 2 2 2 2 3 2 2 3" xfId="30113" xr:uid="{00000000-0005-0000-0000-000072820000}"/>
    <cellStyle name="annee semestre 4 3 2 2 3 2 2 2 2 2 3 2 2 2 2 2 3 2 3" xfId="26815" xr:uid="{00000000-0005-0000-0000-000073820000}"/>
    <cellStyle name="annee semestre 4 3 2 2 3 2 2 2 2 2 3 2 2 2 2 2 3 3" xfId="17610" xr:uid="{00000000-0005-0000-0000-000074820000}"/>
    <cellStyle name="annee semestre 4 3 2 2 3 2 2 2 2 2 3 2 2 2 2 2 3 3 2" xfId="11587" xr:uid="{00000000-0005-0000-0000-000075820000}"/>
    <cellStyle name="annee semestre 4 3 2 2 3 2 2 2 2 2 3 2 2 2 2 2 3 3 2 2" xfId="35925" xr:uid="{00000000-0005-0000-0000-000076820000}"/>
    <cellStyle name="annee semestre 4 3 2 2 3 2 2 2 2 2 3 2 2 2 2 2 3 3 3" xfId="28231" xr:uid="{00000000-0005-0000-0000-000077820000}"/>
    <cellStyle name="annee semestre 4 3 2 2 3 2 2 2 2 2 3 2 2 2 2 2 3 4" xfId="28123" xr:uid="{00000000-0005-0000-0000-000078820000}"/>
    <cellStyle name="annee semestre 4 3 2 2 3 2 2 2 2 2 3 2 2 2 2 3" xfId="15634" xr:uid="{00000000-0005-0000-0000-000079820000}"/>
    <cellStyle name="annee semestre 4 3 2 2 3 2 2 2 2 2 3 2 2 2 2 3 2" xfId="10082" xr:uid="{00000000-0005-0000-0000-00007A820000}"/>
    <cellStyle name="annee semestre 4 3 2 2 3 2 2 2 2 2 3 2 2 2 2 3 2 2" xfId="33951" xr:uid="{00000000-0005-0000-0000-00007B820000}"/>
    <cellStyle name="annee semestre 4 3 2 2 3 2 2 2 2 2 3 2 2 2 2 3 3" xfId="28723" xr:uid="{00000000-0005-0000-0000-00007C820000}"/>
    <cellStyle name="annee semestre 4 3 2 2 3 2 2 2 2 2 3 2 2 2 2 4" xfId="28287" xr:uid="{00000000-0005-0000-0000-00007D820000}"/>
    <cellStyle name="annee semestre 4 3 2 2 3 2 2 2 2 2 3 2 2 3" xfId="16562" xr:uid="{00000000-0005-0000-0000-00007E820000}"/>
    <cellStyle name="annee semestre 4 3 2 2 3 2 2 2 2 2 3 2 2 3 2" xfId="12793" xr:uid="{00000000-0005-0000-0000-00007F820000}"/>
    <cellStyle name="annee semestre 4 3 2 2 3 2 2 2 2 2 3 2 2 3 2 2" xfId="34877" xr:uid="{00000000-0005-0000-0000-000080820000}"/>
    <cellStyle name="annee semestre 4 3 2 2 3 2 2 2 2 2 3 2 2 3 3" xfId="30856" xr:uid="{00000000-0005-0000-0000-000081820000}"/>
    <cellStyle name="annee semestre 4 3 2 2 3 2 2 2 2 2 3 2 2 4" xfId="23793" xr:uid="{00000000-0005-0000-0000-000082820000}"/>
    <cellStyle name="annee semestre 4 3 2 2 3 2 2 2 2 2 3 3" xfId="3003" xr:uid="{00000000-0005-0000-0000-000083820000}"/>
    <cellStyle name="annee semestre 4 3 2 2 3 2 2 2 2 2 3 3 2" xfId="3612" xr:uid="{00000000-0005-0000-0000-000084820000}"/>
    <cellStyle name="annee semestre 4 3 2 2 3 2 2 2 2 2 3 3 2 2" xfId="5328" xr:uid="{00000000-0005-0000-0000-000085820000}"/>
    <cellStyle name="annee semestre 4 3 2 2 3 2 2 2 2 2 3 3 2 2 2" xfId="6928" xr:uid="{00000000-0005-0000-0000-000086820000}"/>
    <cellStyle name="annee semestre 4 3 2 2 3 2 2 2 2 2 3 3 2 2 2 2" xfId="5910" xr:uid="{00000000-0005-0000-0000-000087820000}"/>
    <cellStyle name="annee semestre 4 3 2 2 3 2 2 2 2 2 3 3 2 2 2 2 2" xfId="7939" xr:uid="{00000000-0005-0000-0000-000088820000}"/>
    <cellStyle name="annee semestre 4 3 2 2 3 2 2 2 2 2 3 3 2 2 2 2 2 2" xfId="14347" xr:uid="{00000000-0005-0000-0000-000089820000}"/>
    <cellStyle name="annee semestre 4 3 2 2 3 2 2 2 2 2 3 3 2 2 2 2 2 2 2" xfId="12662" xr:uid="{00000000-0005-0000-0000-00008A820000}"/>
    <cellStyle name="annee semestre 4 3 2 2 3 2 2 2 2 2 3 3 2 2 2 2 2 2 2 2" xfId="32673" xr:uid="{00000000-0005-0000-0000-00008B820000}"/>
    <cellStyle name="annee semestre 4 3 2 2 3 2 2 2 2 2 3 3 2 2 2 2 2 2 3" xfId="27513" xr:uid="{00000000-0005-0000-0000-00008C820000}"/>
    <cellStyle name="annee semestre 4 3 2 2 3 2 2 2 2 2 3 3 2 2 2 2 2 3" xfId="23349" xr:uid="{00000000-0005-0000-0000-00008D820000}"/>
    <cellStyle name="annee semestre 4 3 2 2 3 2 2 2 2 2 3 3 2 2 2 2 3" xfId="18493" xr:uid="{00000000-0005-0000-0000-00008E820000}"/>
    <cellStyle name="annee semestre 4 3 2 2 3 2 2 2 2 2 3 3 2 2 2 2 3 2" xfId="20265" xr:uid="{00000000-0005-0000-0000-00008F820000}"/>
    <cellStyle name="annee semestre 4 3 2 2 3 2 2 2 2 2 3 3 2 2 2 2 3 2 2" xfId="36808" xr:uid="{00000000-0005-0000-0000-000090820000}"/>
    <cellStyle name="annee semestre 4 3 2 2 3 2 2 2 2 2 3 3 2 2 2 2 3 3" xfId="30691" xr:uid="{00000000-0005-0000-0000-000091820000}"/>
    <cellStyle name="annee semestre 4 3 2 2 3 2 2 2 2 2 3 3 2 2 2 2 4" xfId="22036" xr:uid="{00000000-0005-0000-0000-000092820000}"/>
    <cellStyle name="annee semestre 4 3 2 2 3 2 2 2 2 2 3 3 2 2 2 3" xfId="11086" xr:uid="{00000000-0005-0000-0000-000093820000}"/>
    <cellStyle name="annee semestre 4 3 2 2 3 2 2 2 2 2 3 3 2 2 2 3 2" xfId="12462" xr:uid="{00000000-0005-0000-0000-000094820000}"/>
    <cellStyle name="annee semestre 4 3 2 2 3 2 2 2 2 2 3 3 2 2 2 3 2 2" xfId="14638" xr:uid="{00000000-0005-0000-0000-000095820000}"/>
    <cellStyle name="annee semestre 4 3 2 2 3 2 2 2 2 2 3 3 2 2 2 3 2 2 2" xfId="10294" xr:uid="{00000000-0005-0000-0000-000096820000}"/>
    <cellStyle name="annee semestre 4 3 2 2 3 2 2 2 2 2 3 3 2 2 2 3 2 2 2 2" xfId="32964" xr:uid="{00000000-0005-0000-0000-000097820000}"/>
    <cellStyle name="annee semestre 4 3 2 2 3 2 2 2 2 2 3 3 2 2 2 3 2 2 3" xfId="26380" xr:uid="{00000000-0005-0000-0000-000098820000}"/>
    <cellStyle name="annee semestre 4 3 2 2 3 2 2 2 2 2 3 3 2 2 2 3 2 3" xfId="23614" xr:uid="{00000000-0005-0000-0000-000099820000}"/>
    <cellStyle name="annee semestre 4 3 2 2 3 2 2 2 2 2 3 3 2 2 2 3 3" xfId="17818" xr:uid="{00000000-0005-0000-0000-00009A820000}"/>
    <cellStyle name="annee semestre 4 3 2 2 3 2 2 2 2 2 3 3 2 2 2 3 3 2" xfId="10305" xr:uid="{00000000-0005-0000-0000-00009B820000}"/>
    <cellStyle name="annee semestre 4 3 2 2 3 2 2 2 2 2 3 3 2 2 2 3 3 2 2" xfId="36133" xr:uid="{00000000-0005-0000-0000-00009C820000}"/>
    <cellStyle name="annee semestre 4 3 2 2 3 2 2 2 2 2 3 3 2 2 2 3 3 3" xfId="22749" xr:uid="{00000000-0005-0000-0000-00009D820000}"/>
    <cellStyle name="annee semestre 4 3 2 2 3 2 2 2 2 2 3 3 2 2 2 3 4" xfId="28562" xr:uid="{00000000-0005-0000-0000-00009E820000}"/>
    <cellStyle name="annee semestre 4 3 2 2 3 2 2 2 2 2 3 3 2 2 3" xfId="16422" xr:uid="{00000000-0005-0000-0000-00009F820000}"/>
    <cellStyle name="annee semestre 4 3 2 2 3 2 2 2 2 2 3 3 2 2 3 2" xfId="9293" xr:uid="{00000000-0005-0000-0000-0000A0820000}"/>
    <cellStyle name="annee semestre 4 3 2 2 3 2 2 2 2 2 3 3 2 2 3 2 2" xfId="34737" xr:uid="{00000000-0005-0000-0000-0000A1820000}"/>
    <cellStyle name="annee semestre 4 3 2 2 3 2 2 2 2 2 3 3 2 2 3 3" xfId="21157" xr:uid="{00000000-0005-0000-0000-0000A2820000}"/>
    <cellStyle name="annee semestre 4 3 2 2 3 2 2 2 2 2 3 3 2 2 4" xfId="29327" xr:uid="{00000000-0005-0000-0000-0000A3820000}"/>
    <cellStyle name="annee semestre 4 3 2 2 3 2 2 2 2 2 3 3 3" xfId="16189" xr:uid="{00000000-0005-0000-0000-0000A4820000}"/>
    <cellStyle name="annee semestre 4 3 2 2 3 2 2 2 2 2 3 3 3 2" xfId="8159" xr:uid="{00000000-0005-0000-0000-0000A5820000}"/>
    <cellStyle name="annee semestre 4 3 2 2 3 2 2 2 2 2 3 3 3 2 2" xfId="34504" xr:uid="{00000000-0005-0000-0000-0000A6820000}"/>
    <cellStyle name="annee semestre 4 3 2 2 3 2 2 2 2 2 3 3 3 3" xfId="30597" xr:uid="{00000000-0005-0000-0000-0000A7820000}"/>
    <cellStyle name="annee semestre 4 3 2 2 3 2 2 2 2 2 3 3 4" xfId="29287" xr:uid="{00000000-0005-0000-0000-0000A8820000}"/>
    <cellStyle name="annee semestre 4 3 2 2 3 2 2 2 2 2 4" xfId="16512" xr:uid="{00000000-0005-0000-0000-0000A9820000}"/>
    <cellStyle name="annee semestre 4 3 2 2 3 2 2 2 2 2 4 2" xfId="8138" xr:uid="{00000000-0005-0000-0000-0000AA820000}"/>
    <cellStyle name="annee semestre 4 3 2 2 3 2 2 2 2 2 4 2 2" xfId="34827" xr:uid="{00000000-0005-0000-0000-0000AB820000}"/>
    <cellStyle name="annee semestre 4 3 2 2 3 2 2 2 2 2 4 3" xfId="29498" xr:uid="{00000000-0005-0000-0000-0000AC820000}"/>
    <cellStyle name="annee semestre 4 3 2 2 3 2 2 2 2 2 5" xfId="27670" xr:uid="{00000000-0005-0000-0000-0000AD820000}"/>
    <cellStyle name="annee semestre 4 3 2 2 3 2 2 2 3" xfId="17789" xr:uid="{00000000-0005-0000-0000-0000AE820000}"/>
    <cellStyle name="annee semestre 4 3 2 2 3 2 2 2 3 2" xfId="9136" xr:uid="{00000000-0005-0000-0000-0000AF820000}"/>
    <cellStyle name="annee semestre 4 3 2 2 3 2 2 2 3 2 2" xfId="36104" xr:uid="{00000000-0005-0000-0000-0000B0820000}"/>
    <cellStyle name="annee semestre 4 3 2 2 3 2 2 2 3 3" xfId="31427" xr:uid="{00000000-0005-0000-0000-0000B1820000}"/>
    <cellStyle name="annee semestre 4 3 2 2 3 2 2 2 4" xfId="27238" xr:uid="{00000000-0005-0000-0000-0000B2820000}"/>
    <cellStyle name="annee semestre 4 3 2 2 3 2 2 3" xfId="1420" xr:uid="{00000000-0005-0000-0000-0000B3820000}"/>
    <cellStyle name="annee semestre 4 3 2 2 3 2 2 3 2" xfId="1742" xr:uid="{00000000-0005-0000-0000-0000B4820000}"/>
    <cellStyle name="annee semestre 4 3 2 2 3 2 2 3 2 2" xfId="2020" xr:uid="{00000000-0005-0000-0000-0000B5820000}"/>
    <cellStyle name="annee semestre 4 3 2 2 3 2 2 3 2 2 2" xfId="2281" xr:uid="{00000000-0005-0000-0000-0000B6820000}"/>
    <cellStyle name="annee semestre 4 3 2 2 3 2 2 3 2 2 2 2" xfId="2910" xr:uid="{00000000-0005-0000-0000-0000B7820000}"/>
    <cellStyle name="annee semestre 4 3 2 2 3 2 2 3 2 2 2 2 2" xfId="3824" xr:uid="{00000000-0005-0000-0000-0000B8820000}"/>
    <cellStyle name="annee semestre 4 3 2 2 3 2 2 3 2 2 2 2 2 2" xfId="3919" xr:uid="{00000000-0005-0000-0000-0000B9820000}"/>
    <cellStyle name="annee semestre 4 3 2 2 3 2 2 3 2 2 2 2 2 2 2" xfId="4962" xr:uid="{00000000-0005-0000-0000-0000BA820000}"/>
    <cellStyle name="annee semestre 4 3 2 2 3 2 2 3 2 2 2 2 2 2 2 2" xfId="6884" xr:uid="{00000000-0005-0000-0000-0000BB820000}"/>
    <cellStyle name="annee semestre 4 3 2 2 3 2 2 3 2 2 2 2 2 2 2 2 2" xfId="7217" xr:uid="{00000000-0005-0000-0000-0000BC820000}"/>
    <cellStyle name="annee semestre 4 3 2 2 3 2 2 3 2 2 2 2 2 2 2 2 2 2" xfId="7895" xr:uid="{00000000-0005-0000-0000-0000BD820000}"/>
    <cellStyle name="annee semestre 4 3 2 2 3 2 2 3 2 2 2 2 2 2 2 2 2 2 2" xfId="13538" xr:uid="{00000000-0005-0000-0000-0000BE820000}"/>
    <cellStyle name="annee semestre 4 3 2 2 3 2 2 3 2 2 2 2 2 2 2 2 2 2 2 2" xfId="20497" xr:uid="{00000000-0005-0000-0000-0000BF820000}"/>
    <cellStyle name="annee semestre 4 3 2 2 3 2 2 3 2 2 2 2 2 2 2 2 2 2 2 2 2" xfId="31864" xr:uid="{00000000-0005-0000-0000-0000C0820000}"/>
    <cellStyle name="annee semestre 4 3 2 2 3 2 2 3 2 2 2 2 2 2 2 2 2 2 2 3" xfId="29560" xr:uid="{00000000-0005-0000-0000-0000C1820000}"/>
    <cellStyle name="annee semestre 4 3 2 2 3 2 2 3 2 2 2 2 2 2 2 2 2 2 3" xfId="30493" xr:uid="{00000000-0005-0000-0000-0000C2820000}"/>
    <cellStyle name="annee semestre 4 3 2 2 3 2 2 3 2 2 2 2 2 2 2 2 2 3" xfId="15826" xr:uid="{00000000-0005-0000-0000-0000C3820000}"/>
    <cellStyle name="annee semestre 4 3 2 2 3 2 2 3 2 2 2 2 2 2 2 2 2 3 2" xfId="19733" xr:uid="{00000000-0005-0000-0000-0000C4820000}"/>
    <cellStyle name="annee semestre 4 3 2 2 3 2 2 3 2 2 2 2 2 2 2 2 2 3 2 2" xfId="34142" xr:uid="{00000000-0005-0000-0000-0000C5820000}"/>
    <cellStyle name="annee semestre 4 3 2 2 3 2 2 3 2 2 2 2 2 2 2 2 2 3 3" xfId="25560" xr:uid="{00000000-0005-0000-0000-0000C6820000}"/>
    <cellStyle name="annee semestre 4 3 2 2 3 2 2 3 2 2 2 2 2 2 2 2 2 4" xfId="29096" xr:uid="{00000000-0005-0000-0000-0000C7820000}"/>
    <cellStyle name="annee semestre 4 3 2 2 3 2 2 3 2 2 2 2 2 2 2 2 3" xfId="11042" xr:uid="{00000000-0005-0000-0000-0000C8820000}"/>
    <cellStyle name="annee semestre 4 3 2 2 3 2 2 3 2 2 2 2 2 2 2 2 3 2" xfId="12317" xr:uid="{00000000-0005-0000-0000-0000C9820000}"/>
    <cellStyle name="annee semestre 4 3 2 2 3 2 2 3 2 2 2 2 2 2 2 2 3 2 2" xfId="14493" xr:uid="{00000000-0005-0000-0000-0000CA820000}"/>
    <cellStyle name="annee semestre 4 3 2 2 3 2 2 3 2 2 2 2 2 2 2 2 3 2 2 2" xfId="18759" xr:uid="{00000000-0005-0000-0000-0000CB820000}"/>
    <cellStyle name="annee semestre 4 3 2 2 3 2 2 3 2 2 2 2 2 2 2 2 3 2 2 2 2" xfId="32819" xr:uid="{00000000-0005-0000-0000-0000CC820000}"/>
    <cellStyle name="annee semestre 4 3 2 2 3 2 2 3 2 2 2 2 2 2 2 2 3 2 2 3" xfId="23914" xr:uid="{00000000-0005-0000-0000-0000CD820000}"/>
    <cellStyle name="annee semestre 4 3 2 2 3 2 2 3 2 2 2 2 2 2 2 2 3 2 3" xfId="21213" xr:uid="{00000000-0005-0000-0000-0000CE820000}"/>
    <cellStyle name="annee semestre 4 3 2 2 3 2 2 3 2 2 2 2 2 2 2 2 3 3" xfId="14990" xr:uid="{00000000-0005-0000-0000-0000CF820000}"/>
    <cellStyle name="annee semestre 4 3 2 2 3 2 2 3 2 2 2 2 2 2 2 2 3 3 2" xfId="20272" xr:uid="{00000000-0005-0000-0000-0000D0820000}"/>
    <cellStyle name="annee semestre 4 3 2 2 3 2 2 3 2 2 2 2 2 2 2 2 3 3 2 2" xfId="33310" xr:uid="{00000000-0005-0000-0000-0000D1820000}"/>
    <cellStyle name="annee semestre 4 3 2 2 3 2 2 3 2 2 2 2 2 2 2 2 3 3 3" xfId="31451" xr:uid="{00000000-0005-0000-0000-0000D2820000}"/>
    <cellStyle name="annee semestre 4 3 2 2 3 2 2 3 2 2 2 2 2 2 2 2 3 4" xfId="25800" xr:uid="{00000000-0005-0000-0000-0000D3820000}"/>
    <cellStyle name="annee semestre 4 3 2 2 3 2 2 3 2 2 2 2 2 2 2 3" xfId="15143" xr:uid="{00000000-0005-0000-0000-0000D4820000}"/>
    <cellStyle name="annee semestre 4 3 2 2 3 2 2 3 2 2 2 2 2 2 2 3 2" xfId="19145" xr:uid="{00000000-0005-0000-0000-0000D5820000}"/>
    <cellStyle name="annee semestre 4 3 2 2 3 2 2 3 2 2 2 2 2 2 2 3 2 2" xfId="33462" xr:uid="{00000000-0005-0000-0000-0000D6820000}"/>
    <cellStyle name="annee semestre 4 3 2 2 3 2 2 3 2 2 2 2 2 2 2 3 3" xfId="22064" xr:uid="{00000000-0005-0000-0000-0000D7820000}"/>
    <cellStyle name="annee semestre 4 3 2 2 3 2 2 3 2 2 2 2 2 2 2 4" xfId="26277" xr:uid="{00000000-0005-0000-0000-0000D8820000}"/>
    <cellStyle name="annee semestre 4 3 2 2 3 2 2 3 2 2 2 2 2 3" xfId="15991" xr:uid="{00000000-0005-0000-0000-0000D9820000}"/>
    <cellStyle name="annee semestre 4 3 2 2 3 2 2 3 2 2 2 2 2 3 2" xfId="9249" xr:uid="{00000000-0005-0000-0000-0000DA820000}"/>
    <cellStyle name="annee semestre 4 3 2 2 3 2 2 3 2 2 2 2 2 3 2 2" xfId="34307" xr:uid="{00000000-0005-0000-0000-0000DB820000}"/>
    <cellStyle name="annee semestre 4 3 2 2 3 2 2 3 2 2 2 2 2 3 3" xfId="28067" xr:uid="{00000000-0005-0000-0000-0000DC820000}"/>
    <cellStyle name="annee semestre 4 3 2 2 3 2 2 3 2 2 2 2 2 4" xfId="20912" xr:uid="{00000000-0005-0000-0000-0000DD820000}"/>
    <cellStyle name="annee semestre 4 3 2 2 3 2 2 3 2 2 2 3" xfId="3392" xr:uid="{00000000-0005-0000-0000-0000DE820000}"/>
    <cellStyle name="annee semestre 4 3 2 2 3 2 2 3 2 2 2 3 2" xfId="4371" xr:uid="{00000000-0005-0000-0000-0000DF820000}"/>
    <cellStyle name="annee semestre 4 3 2 2 3 2 2 3 2 2 2 3 2 2" xfId="5535" xr:uid="{00000000-0005-0000-0000-0000E0820000}"/>
    <cellStyle name="annee semestre 4 3 2 2 3 2 2 3 2 2 2 3 2 2 2" xfId="6514" xr:uid="{00000000-0005-0000-0000-0000E1820000}"/>
    <cellStyle name="annee semestre 4 3 2 2 3 2 2 3 2 2 2 3 2 2 2 2" xfId="4963" xr:uid="{00000000-0005-0000-0000-0000E2820000}"/>
    <cellStyle name="annee semestre 4 3 2 2 3 2 2 3 2 2 2 3 2 2 2 2 2" xfId="7525" xr:uid="{00000000-0005-0000-0000-0000E3820000}"/>
    <cellStyle name="annee semestre 4 3 2 2 3 2 2 3 2 2 2 3 2 2 2 2 2 2" xfId="13893" xr:uid="{00000000-0005-0000-0000-0000E4820000}"/>
    <cellStyle name="annee semestre 4 3 2 2 3 2 2 3 2 2 2 3 2 2 2 2 2 2 2" xfId="8155" xr:uid="{00000000-0005-0000-0000-0000E5820000}"/>
    <cellStyle name="annee semestre 4 3 2 2 3 2 2 3 2 2 2 3 2 2 2 2 2 2 2 2" xfId="32219" xr:uid="{00000000-0005-0000-0000-0000E6820000}"/>
    <cellStyle name="annee semestre 4 3 2 2 3 2 2 3 2 2 2 3 2 2 2 2 2 2 3" xfId="30357" xr:uid="{00000000-0005-0000-0000-0000E7820000}"/>
    <cellStyle name="annee semestre 4 3 2 2 3 2 2 3 2 2 2 3 2 2 2 2 2 3" xfId="24625" xr:uid="{00000000-0005-0000-0000-0000E8820000}"/>
    <cellStyle name="annee semestre 4 3 2 2 3 2 2 3 2 2 2 3 2 2 2 2 3" xfId="16609" xr:uid="{00000000-0005-0000-0000-0000E9820000}"/>
    <cellStyle name="annee semestre 4 3 2 2 3 2 2 3 2 2 2 3 2 2 2 2 3 2" xfId="9806" xr:uid="{00000000-0005-0000-0000-0000EA820000}"/>
    <cellStyle name="annee semestre 4 3 2 2 3 2 2 3 2 2 2 3 2 2 2 2 3 2 2" xfId="34924" xr:uid="{00000000-0005-0000-0000-0000EB820000}"/>
    <cellStyle name="annee semestre 4 3 2 2 3 2 2 3 2 2 2 3 2 2 2 2 3 3" xfId="22735" xr:uid="{00000000-0005-0000-0000-0000EC820000}"/>
    <cellStyle name="annee semestre 4 3 2 2 3 2 2 3 2 2 2 3 2 2 2 2 4" xfId="29022" xr:uid="{00000000-0005-0000-0000-0000ED820000}"/>
    <cellStyle name="annee semestre 4 3 2 2 3 2 2 3 2 2 2 3 2 2 2 3" xfId="10672" xr:uid="{00000000-0005-0000-0000-0000EE820000}"/>
    <cellStyle name="annee semestre 4 3 2 2 3 2 2 3 2 2 2 3 2 2 2 3 2" xfId="12425" xr:uid="{00000000-0005-0000-0000-0000EF820000}"/>
    <cellStyle name="annee semestre 4 3 2 2 3 2 2 3 2 2 2 3 2 2 2 3 2 2" xfId="14601" xr:uid="{00000000-0005-0000-0000-0000F0820000}"/>
    <cellStyle name="annee semestre 4 3 2 2 3 2 2 3 2 2 2 3 2 2 2 3 2 2 2" xfId="8454" xr:uid="{00000000-0005-0000-0000-0000F1820000}"/>
    <cellStyle name="annee semestre 4 3 2 2 3 2 2 3 2 2 2 3 2 2 2 3 2 2 2 2" xfId="32927" xr:uid="{00000000-0005-0000-0000-0000F2820000}"/>
    <cellStyle name="annee semestre 4 3 2 2 3 2 2 3 2 2 2 3 2 2 2 3 2 2 3" xfId="24536" xr:uid="{00000000-0005-0000-0000-0000F3820000}"/>
    <cellStyle name="annee semestre 4 3 2 2 3 2 2 3 2 2 2 3 2 2 2 3 2 3" xfId="21131" xr:uid="{00000000-0005-0000-0000-0000F4820000}"/>
    <cellStyle name="annee semestre 4 3 2 2 3 2 2 3 2 2 2 3 2 2 2 3 3" xfId="16639" xr:uid="{00000000-0005-0000-0000-0000F5820000}"/>
    <cellStyle name="annee semestre 4 3 2 2 3 2 2 3 2 2 2 3 2 2 2 3 3 2" xfId="12882" xr:uid="{00000000-0005-0000-0000-0000F6820000}"/>
    <cellStyle name="annee semestre 4 3 2 2 3 2 2 3 2 2 2 3 2 2 2 3 3 2 2" xfId="34954" xr:uid="{00000000-0005-0000-0000-0000F7820000}"/>
    <cellStyle name="annee semestre 4 3 2 2 3 2 2 3 2 2 2 3 2 2 2 3 3 3" xfId="21741" xr:uid="{00000000-0005-0000-0000-0000F8820000}"/>
    <cellStyle name="annee semestre 4 3 2 2 3 2 2 3 2 2 2 3 2 2 2 3 4" xfId="26800" xr:uid="{00000000-0005-0000-0000-0000F9820000}"/>
    <cellStyle name="annee semestre 4 3 2 2 3 2 2 3 2 2 2 3 2 2 3" xfId="17847" xr:uid="{00000000-0005-0000-0000-0000FA820000}"/>
    <cellStyle name="annee semestre 4 3 2 2 3 2 2 3 2 2 2 3 2 2 3 2" xfId="9379" xr:uid="{00000000-0005-0000-0000-0000FB820000}"/>
    <cellStyle name="annee semestre 4 3 2 2 3 2 2 3 2 2 2 3 2 2 3 2 2" xfId="36162" xr:uid="{00000000-0005-0000-0000-0000FC820000}"/>
    <cellStyle name="annee semestre 4 3 2 2 3 2 2 3 2 2 2 3 2 2 3 3" xfId="21575" xr:uid="{00000000-0005-0000-0000-0000FD820000}"/>
    <cellStyle name="annee semestre 4 3 2 2 3 2 2 3 2 2 2 3 2 2 4" xfId="21054" xr:uid="{00000000-0005-0000-0000-0000FE820000}"/>
    <cellStyle name="annee semestre 4 3 2 2 3 2 2 3 2 2 2 3 3" xfId="15756" xr:uid="{00000000-0005-0000-0000-0000FF820000}"/>
    <cellStyle name="annee semestre 4 3 2 2 3 2 2 3 2 2 2 3 3 2" xfId="19781" xr:uid="{00000000-0005-0000-0000-000000830000}"/>
    <cellStyle name="annee semestre 4 3 2 2 3 2 2 3 2 2 2 3 3 2 2" xfId="34072" xr:uid="{00000000-0005-0000-0000-000001830000}"/>
    <cellStyle name="annee semestre 4 3 2 2 3 2 2 3 2 2 2 3 3 3" xfId="21091" xr:uid="{00000000-0005-0000-0000-000002830000}"/>
    <cellStyle name="annee semestre 4 3 2 2 3 2 2 3 2 2 2 3 4" xfId="21263" xr:uid="{00000000-0005-0000-0000-000003830000}"/>
    <cellStyle name="annee semestre 4 3 2 2 3 2 2 3 2 3" xfId="2643" xr:uid="{00000000-0005-0000-0000-000004830000}"/>
    <cellStyle name="annee semestre 4 3 2 2 3 2 2 3 2 3 2" xfId="2247" xr:uid="{00000000-0005-0000-0000-000005830000}"/>
    <cellStyle name="annee semestre 4 3 2 2 3 2 2 3 2 3 2 2" xfId="4052" xr:uid="{00000000-0005-0000-0000-000006830000}"/>
    <cellStyle name="annee semestre 4 3 2 2 3 2 2 3 2 3 2 2 2" xfId="4526" xr:uid="{00000000-0005-0000-0000-000007830000}"/>
    <cellStyle name="annee semestre 4 3 2 2 3 2 2 3 2 3 2 2 2 2" xfId="5282" xr:uid="{00000000-0005-0000-0000-000008830000}"/>
    <cellStyle name="annee semestre 4 3 2 2 3 2 2 3 2 3 2 2 2 2 2" xfId="6809" xr:uid="{00000000-0005-0000-0000-000009830000}"/>
    <cellStyle name="annee semestre 4 3 2 2 3 2 2 3 2 3 2 2 2 2 2 2" xfId="4966" xr:uid="{00000000-0005-0000-0000-00000A830000}"/>
    <cellStyle name="annee semestre 4 3 2 2 3 2 2 3 2 3 2 2 2 2 2 2 2" xfId="7820" xr:uid="{00000000-0005-0000-0000-00000B830000}"/>
    <cellStyle name="annee semestre 4 3 2 2 3 2 2 3 2 3 2 2 2 2 2 2 2 2" xfId="13696" xr:uid="{00000000-0005-0000-0000-00000C830000}"/>
    <cellStyle name="annee semestre 4 3 2 2 3 2 2 3 2 3 2 2 2 2 2 2 2 2 2" xfId="9780" xr:uid="{00000000-0005-0000-0000-00000D830000}"/>
    <cellStyle name="annee semestre 4 3 2 2 3 2 2 3 2 3 2 2 2 2 2 2 2 2 2 2" xfId="32022" xr:uid="{00000000-0005-0000-0000-00000E830000}"/>
    <cellStyle name="annee semestre 4 3 2 2 3 2 2 3 2 3 2 2 2 2 2 2 2 2 3" xfId="31285" xr:uid="{00000000-0005-0000-0000-00000F830000}"/>
    <cellStyle name="annee semestre 4 3 2 2 3 2 2 3 2 3 2 2 2 2 2 2 2 3" xfId="22708" xr:uid="{00000000-0005-0000-0000-000010830000}"/>
    <cellStyle name="annee semestre 4 3 2 2 3 2 2 3 2 3 2 2 2 2 2 2 3" xfId="16338" xr:uid="{00000000-0005-0000-0000-000011830000}"/>
    <cellStyle name="annee semestre 4 3 2 2 3 2 2 3 2 3 2 2 2 2 2 2 3 2" xfId="9781" xr:uid="{00000000-0005-0000-0000-000012830000}"/>
    <cellStyle name="annee semestre 4 3 2 2 3 2 2 3 2 3 2 2 2 2 2 2 3 2 2" xfId="34653" xr:uid="{00000000-0005-0000-0000-000013830000}"/>
    <cellStyle name="annee semestre 4 3 2 2 3 2 2 3 2 3 2 2 2 2 2 2 3 3" xfId="26636" xr:uid="{00000000-0005-0000-0000-000014830000}"/>
    <cellStyle name="annee semestre 4 3 2 2 3 2 2 3 2 3 2 2 2 2 2 2 4" xfId="26981" xr:uid="{00000000-0005-0000-0000-000015830000}"/>
    <cellStyle name="annee semestre 4 3 2 2 3 2 2 3 2 3 2 2 2 2 2 3" xfId="10967" xr:uid="{00000000-0005-0000-0000-000016830000}"/>
    <cellStyle name="annee semestre 4 3 2 2 3 2 2 3 2 3 2 2 2 2 2 3 2" xfId="12255" xr:uid="{00000000-0005-0000-0000-000017830000}"/>
    <cellStyle name="annee semestre 4 3 2 2 3 2 2 3 2 3 2 2 2 2 2 3 2 2" xfId="14193" xr:uid="{00000000-0005-0000-0000-000018830000}"/>
    <cellStyle name="annee semestre 4 3 2 2 3 2 2 3 2 3 2 2 2 2 2 3 2 2 2" xfId="8662" xr:uid="{00000000-0005-0000-0000-000019830000}"/>
    <cellStyle name="annee semestre 4 3 2 2 3 2 2 3 2 3 2 2 2 2 2 3 2 2 2 2" xfId="32519" xr:uid="{00000000-0005-0000-0000-00001A830000}"/>
    <cellStyle name="annee semestre 4 3 2 2 3 2 2 3 2 3 2 2 2 2 2 3 2 2 3" xfId="24651" xr:uid="{00000000-0005-0000-0000-00001B830000}"/>
    <cellStyle name="annee semestre 4 3 2 2 3 2 2 3 2 3 2 2 2 2 2 3 2 3" xfId="31430" xr:uid="{00000000-0005-0000-0000-00001C830000}"/>
    <cellStyle name="annee semestre 4 3 2 2 3 2 2 3 2 3 2 2 2 2 2 3 3" xfId="16049" xr:uid="{00000000-0005-0000-0000-00001D830000}"/>
    <cellStyle name="annee semestre 4 3 2 2 3 2 2 3 2 3 2 2 2 2 2 3 3 2" xfId="8860" xr:uid="{00000000-0005-0000-0000-00001E830000}"/>
    <cellStyle name="annee semestre 4 3 2 2 3 2 2 3 2 3 2 2 2 2 2 3 3 2 2" xfId="34365" xr:uid="{00000000-0005-0000-0000-00001F830000}"/>
    <cellStyle name="annee semestre 4 3 2 2 3 2 2 3 2 3 2 2 2 2 2 3 3 3" xfId="22556" xr:uid="{00000000-0005-0000-0000-000020830000}"/>
    <cellStyle name="annee semestre 4 3 2 2 3 2 2 3 2 3 2 2 2 2 2 3 4" xfId="20952" xr:uid="{00000000-0005-0000-0000-000021830000}"/>
    <cellStyle name="annee semestre 4 3 2 2 3 2 2 3 2 3 2 2 2 2 3" xfId="14992" xr:uid="{00000000-0005-0000-0000-000022830000}"/>
    <cellStyle name="annee semestre 4 3 2 2 3 2 2 3 2 3 2 2 2 2 3 2" xfId="9278" xr:uid="{00000000-0005-0000-0000-000023830000}"/>
    <cellStyle name="annee semestre 4 3 2 2 3 2 2 3 2 3 2 2 2 2 3 2 2" xfId="33312" xr:uid="{00000000-0005-0000-0000-000024830000}"/>
    <cellStyle name="annee semestre 4 3 2 2 3 2 2 3 2 3 2 2 2 2 3 3" xfId="27308" xr:uid="{00000000-0005-0000-0000-000025830000}"/>
    <cellStyle name="annee semestre 4 3 2 2 3 2 2 3 2 3 2 2 2 2 4" xfId="26056" xr:uid="{00000000-0005-0000-0000-000026830000}"/>
    <cellStyle name="annee semestre 4 3 2 2 3 2 2 3 2 3 2 2 3" xfId="16163" xr:uid="{00000000-0005-0000-0000-000027830000}"/>
    <cellStyle name="annee semestre 4 3 2 2 3 2 2 3 2 3 2 2 3 2" xfId="8390" xr:uid="{00000000-0005-0000-0000-000028830000}"/>
    <cellStyle name="annee semestre 4 3 2 2 3 2 2 3 2 3 2 2 3 2 2" xfId="34478" xr:uid="{00000000-0005-0000-0000-000029830000}"/>
    <cellStyle name="annee semestre 4 3 2 2 3 2 2 3 2 3 2 2 3 3" xfId="29695" xr:uid="{00000000-0005-0000-0000-00002A830000}"/>
    <cellStyle name="annee semestre 4 3 2 2 3 2 2 3 2 3 2 2 4" xfId="21666" xr:uid="{00000000-0005-0000-0000-00002B830000}"/>
    <cellStyle name="annee semestre 4 3 2 2 3 2 2 3 2 3 3" xfId="3276" xr:uid="{00000000-0005-0000-0000-00002C830000}"/>
    <cellStyle name="annee semestre 4 3 2 2 3 2 2 3 2 3 3 2" xfId="3499" xr:uid="{00000000-0005-0000-0000-00002D830000}"/>
    <cellStyle name="annee semestre 4 3 2 2 3 2 2 3 2 3 3 2 2" xfId="5201" xr:uid="{00000000-0005-0000-0000-00002E830000}"/>
    <cellStyle name="annee semestre 4 3 2 2 3 2 2 3 2 3 3 2 2 2" xfId="7082" xr:uid="{00000000-0005-0000-0000-00002F830000}"/>
    <cellStyle name="annee semestre 4 3 2 2 3 2 2 3 2 3 3 2 2 2 2" xfId="6079" xr:uid="{00000000-0005-0000-0000-000030830000}"/>
    <cellStyle name="annee semestre 4 3 2 2 3 2 2 3 2 3 3 2 2 2 2 2" xfId="7997" xr:uid="{00000000-0005-0000-0000-000031830000}"/>
    <cellStyle name="annee semestre 4 3 2 2 3 2 2 3 2 3 3 2 2 2 2 2 2" xfId="13948" xr:uid="{00000000-0005-0000-0000-000032830000}"/>
    <cellStyle name="annee semestre 4 3 2 2 3 2 2 3 2 3 3 2 2 2 2 2 2 2" xfId="19539" xr:uid="{00000000-0005-0000-0000-000033830000}"/>
    <cellStyle name="annee semestre 4 3 2 2 3 2 2 3 2 3 3 2 2 2 2 2 2 2 2" xfId="32274" xr:uid="{00000000-0005-0000-0000-000034830000}"/>
    <cellStyle name="annee semestre 4 3 2 2 3 2 2 3 2 3 3 2 2 2 2 2 2 3" xfId="29514" xr:uid="{00000000-0005-0000-0000-000035830000}"/>
    <cellStyle name="annee semestre 4 3 2 2 3 2 2 3 2 3 3 2 2 2 2 2 3" xfId="21953" xr:uid="{00000000-0005-0000-0000-000036830000}"/>
    <cellStyle name="annee semestre 4 3 2 2 3 2 2 3 2 3 3 2 2 2 2 3" xfId="18477" xr:uid="{00000000-0005-0000-0000-000037830000}"/>
    <cellStyle name="annee semestre 4 3 2 2 3 2 2 3 2 3 3 2 2 2 2 3 2" xfId="11292" xr:uid="{00000000-0005-0000-0000-000038830000}"/>
    <cellStyle name="annee semestre 4 3 2 2 3 2 2 3 2 3 3 2 2 2 2 3 2 2" xfId="36792" xr:uid="{00000000-0005-0000-0000-000039830000}"/>
    <cellStyle name="annee semestre 4 3 2 2 3 2 2 3 2 3 3 2 2 2 2 3 3" xfId="29648" xr:uid="{00000000-0005-0000-0000-00003A830000}"/>
    <cellStyle name="annee semestre 4 3 2 2 3 2 2 3 2 3 3 2 2 2 2 4" xfId="28142" xr:uid="{00000000-0005-0000-0000-00003B830000}"/>
    <cellStyle name="annee semestre 4 3 2 2 3 2 2 3 2 3 3 2 2 2 3" xfId="11144" xr:uid="{00000000-0005-0000-0000-00003C830000}"/>
    <cellStyle name="annee semestre 4 3 2 2 3 2 2 3 2 3 3 2 2 2 3 2" xfId="12520" xr:uid="{00000000-0005-0000-0000-00003D830000}"/>
    <cellStyle name="annee semestre 4 3 2 2 3 2 2 3 2 3 3 2 2 2 3 2 2" xfId="14696" xr:uid="{00000000-0005-0000-0000-00003E830000}"/>
    <cellStyle name="annee semestre 4 3 2 2 3 2 2 3 2 3 3 2 2 2 3 2 2 2" xfId="8263" xr:uid="{00000000-0005-0000-0000-00003F830000}"/>
    <cellStyle name="annee semestre 4 3 2 2 3 2 2 3 2 3 3 2 2 2 3 2 2 2 2" xfId="33022" xr:uid="{00000000-0005-0000-0000-000040830000}"/>
    <cellStyle name="annee semestre 4 3 2 2 3 2 2 3 2 3 3 2 2 2 3 2 2 3" xfId="23407" xr:uid="{00000000-0005-0000-0000-000041830000}"/>
    <cellStyle name="annee semestre 4 3 2 2 3 2 2 3 2 3 3 2 2 2 3 2 3" xfId="20844" xr:uid="{00000000-0005-0000-0000-000042830000}"/>
    <cellStyle name="annee semestre 4 3 2 2 3 2 2 3 2 3 3 2 2 2 3 3" xfId="18336" xr:uid="{00000000-0005-0000-0000-000043830000}"/>
    <cellStyle name="annee semestre 4 3 2 2 3 2 2 3 2 3 3 2 2 2 3 3 2" xfId="9818" xr:uid="{00000000-0005-0000-0000-000044830000}"/>
    <cellStyle name="annee semestre 4 3 2 2 3 2 2 3 2 3 3 2 2 2 3 3 2 2" xfId="36651" xr:uid="{00000000-0005-0000-0000-000045830000}"/>
    <cellStyle name="annee semestre 4 3 2 2 3 2 2 3 2 3 3 2 2 2 3 3 3" xfId="22261" xr:uid="{00000000-0005-0000-0000-000046830000}"/>
    <cellStyle name="annee semestre 4 3 2 2 3 2 2 3 2 3 3 2 2 2 3 4" xfId="21038" xr:uid="{00000000-0005-0000-0000-000047830000}"/>
    <cellStyle name="annee semestre 4 3 2 2 3 2 2 3 2 3 3 2 2 3" xfId="17719" xr:uid="{00000000-0005-0000-0000-000048830000}"/>
    <cellStyle name="annee semestre 4 3 2 2 3 2 2 3 2 3 3 2 2 3 2" xfId="9349" xr:uid="{00000000-0005-0000-0000-000049830000}"/>
    <cellStyle name="annee semestre 4 3 2 2 3 2 2 3 2 3 3 2 2 3 2 2" xfId="36034" xr:uid="{00000000-0005-0000-0000-00004A830000}"/>
    <cellStyle name="annee semestre 4 3 2 2 3 2 2 3 2 3 3 2 2 3 3" xfId="30888" xr:uid="{00000000-0005-0000-0000-00004B830000}"/>
    <cellStyle name="annee semestre 4 3 2 2 3 2 2 3 2 3 3 2 2 4" xfId="22672" xr:uid="{00000000-0005-0000-0000-00004C830000}"/>
    <cellStyle name="annee semestre 4 3 2 2 3 2 2 3 2 3 3 3" xfId="15399" xr:uid="{00000000-0005-0000-0000-00004D830000}"/>
    <cellStyle name="annee semestre 4 3 2 2 3 2 2 3 2 3 3 3 2" xfId="9402" xr:uid="{00000000-0005-0000-0000-00004E830000}"/>
    <cellStyle name="annee semestre 4 3 2 2 3 2 2 3 2 3 3 3 2 2" xfId="33718" xr:uid="{00000000-0005-0000-0000-00004F830000}"/>
    <cellStyle name="annee semestre 4 3 2 2 3 2 2 3 2 3 3 3 3" xfId="31478" xr:uid="{00000000-0005-0000-0000-000050830000}"/>
    <cellStyle name="annee semestre 4 3 2 2 3 2 2 3 2 3 3 4" xfId="25590" xr:uid="{00000000-0005-0000-0000-000051830000}"/>
    <cellStyle name="annee semestre 4 3 2 2 3 2 2 3 2 4" xfId="17329" xr:uid="{00000000-0005-0000-0000-000052830000}"/>
    <cellStyle name="annee semestre 4 3 2 2 3 2 2 3 2 4 2" xfId="9911" xr:uid="{00000000-0005-0000-0000-000053830000}"/>
    <cellStyle name="annee semestre 4 3 2 2 3 2 2 3 2 4 2 2" xfId="35644" xr:uid="{00000000-0005-0000-0000-000054830000}"/>
    <cellStyle name="annee semestre 4 3 2 2 3 2 2 3 2 4 3" xfId="21015" xr:uid="{00000000-0005-0000-0000-000055830000}"/>
    <cellStyle name="annee semestre 4 3 2 2 3 2 2 3 2 5" xfId="24921" xr:uid="{00000000-0005-0000-0000-000056830000}"/>
    <cellStyle name="annee semestre 4 3 2 2 3 2 2 4" xfId="14808" xr:uid="{00000000-0005-0000-0000-000057830000}"/>
    <cellStyle name="annee semestre 4 3 2 2 3 2 2 4 2" xfId="11695" xr:uid="{00000000-0005-0000-0000-000058830000}"/>
    <cellStyle name="annee semestre 4 3 2 2 3 2 2 4 2 2" xfId="33134" xr:uid="{00000000-0005-0000-0000-000059830000}"/>
    <cellStyle name="annee semestre 4 3 2 2 3 2 2 4 3" xfId="28548" xr:uid="{00000000-0005-0000-0000-00005A830000}"/>
    <cellStyle name="annee semestre 4 3 2 2 3 2 2 5" xfId="27828" xr:uid="{00000000-0005-0000-0000-00005B830000}"/>
    <cellStyle name="annee semestre 4 3 2 2 3 3" xfId="15270" xr:uid="{00000000-0005-0000-0000-00005C830000}"/>
    <cellStyle name="annee semestre 4 3 2 2 3 3 2" xfId="9753" xr:uid="{00000000-0005-0000-0000-00005D830000}"/>
    <cellStyle name="annee semestre 4 3 2 2 3 3 2 2" xfId="33589" xr:uid="{00000000-0005-0000-0000-00005E830000}"/>
    <cellStyle name="annee semestre 4 3 2 2 3 3 3" xfId="27349" xr:uid="{00000000-0005-0000-0000-00005F830000}"/>
    <cellStyle name="annee semestre 4 3 2 2 3 4" xfId="24031" xr:uid="{00000000-0005-0000-0000-000060830000}"/>
    <cellStyle name="annee semestre 4 3 2 2 4" xfId="741" xr:uid="{00000000-0005-0000-0000-000061830000}"/>
    <cellStyle name="annee semestre 4 3 2 2 4 2" xfId="620" xr:uid="{00000000-0005-0000-0000-000062830000}"/>
    <cellStyle name="annee semestre 4 3 2 2 4 2 2" xfId="608" xr:uid="{00000000-0005-0000-0000-000063830000}"/>
    <cellStyle name="annee semestre 4 3 2 2 4 2 2 2" xfId="918" xr:uid="{00000000-0005-0000-0000-000064830000}"/>
    <cellStyle name="annee semestre 4 3 2 2 4 2 2 2 2" xfId="1343" xr:uid="{00000000-0005-0000-0000-000065830000}"/>
    <cellStyle name="annee semestre 4 3 2 2 4 2 2 2 2 2" xfId="1590" xr:uid="{00000000-0005-0000-0000-000066830000}"/>
    <cellStyle name="annee semestre 4 3 2 2 4 2 2 2 2 2 2" xfId="1794" xr:uid="{00000000-0005-0000-0000-000067830000}"/>
    <cellStyle name="annee semestre 4 3 2 2 4 2 2 2 2 2 2 2" xfId="2072" xr:uid="{00000000-0005-0000-0000-000068830000}"/>
    <cellStyle name="annee semestre 4 3 2 2 4 2 2 2 2 2 2 2 2" xfId="2493" xr:uid="{00000000-0005-0000-0000-000069830000}"/>
    <cellStyle name="annee semestre 4 3 2 2 4 2 2 2 2 2 2 2 2 2" xfId="2962" xr:uid="{00000000-0005-0000-0000-00006A830000}"/>
    <cellStyle name="annee semestre 4 3 2 2 4 2 2 2 2 2 2 2 2 2 2" xfId="3534" xr:uid="{00000000-0005-0000-0000-00006B830000}"/>
    <cellStyle name="annee semestre 4 3 2 2 4 2 2 2 2 2 2 2 2 2 2 2" xfId="3929" xr:uid="{00000000-0005-0000-0000-00006C830000}"/>
    <cellStyle name="annee semestre 4 3 2 2 4 2 2 2 2 2 2 2 2 2 2 2 2" xfId="5040" xr:uid="{00000000-0005-0000-0000-00006D830000}"/>
    <cellStyle name="annee semestre 4 3 2 2 4 2 2 2 2 2 2 2 2 2 2 2 2 2" xfId="6566" xr:uid="{00000000-0005-0000-0000-00006E830000}"/>
    <cellStyle name="annee semestre 4 3 2 2 4 2 2 2 2 2 2 2 2 2 2 2 2 2 2" xfId="5867" xr:uid="{00000000-0005-0000-0000-00006F830000}"/>
    <cellStyle name="annee semestre 4 3 2 2 4 2 2 2 2 2 2 2 2 2 2 2 2 2 2 2" xfId="7577" xr:uid="{00000000-0005-0000-0000-000070830000}"/>
    <cellStyle name="annee semestre 4 3 2 2 4 2 2 2 2 2 2 2 2 2 2 2 2 2 2 2 2" xfId="14012" xr:uid="{00000000-0005-0000-0000-000071830000}"/>
    <cellStyle name="annee semestre 4 3 2 2 4 2 2 2 2 2 2 2 2 2 2 2 2 2 2 2 2 2" xfId="8687" xr:uid="{00000000-0005-0000-0000-000072830000}"/>
    <cellStyle name="annee semestre 4 3 2 2 4 2 2 2 2 2 2 2 2 2 2 2 2 2 2 2 2 2 2" xfId="32338" xr:uid="{00000000-0005-0000-0000-000073830000}"/>
    <cellStyle name="annee semestre 4 3 2 2 4 2 2 2 2 2 2 2 2 2 2 2 2 2 2 2 2 3" xfId="30323" xr:uid="{00000000-0005-0000-0000-000074830000}"/>
    <cellStyle name="annee semestre 4 3 2 2 4 2 2 2 2 2 2 2 2 2 2 2 2 2 2 2 3" xfId="21527" xr:uid="{00000000-0005-0000-0000-000075830000}"/>
    <cellStyle name="annee semestre 4 3 2 2 4 2 2 2 2 2 2 2 2 2 2 2 2 2 2 3" xfId="14969" xr:uid="{00000000-0005-0000-0000-000076830000}"/>
    <cellStyle name="annee semestre 4 3 2 2 4 2 2 2 2 2 2 2 2 2 2 2 2 2 2 3 2" xfId="19993" xr:uid="{00000000-0005-0000-0000-000077830000}"/>
    <cellStyle name="annee semestre 4 3 2 2 4 2 2 2 2 2 2 2 2 2 2 2 2 2 2 3 2 2" xfId="33290" xr:uid="{00000000-0005-0000-0000-000078830000}"/>
    <cellStyle name="annee semestre 4 3 2 2 4 2 2 2 2 2 2 2 2 2 2 2 2 2 2 3 3" xfId="21476" xr:uid="{00000000-0005-0000-0000-000079830000}"/>
    <cellStyle name="annee semestre 4 3 2 2 4 2 2 2 2 2 2 2 2 2 2 2 2 2 2 4" xfId="23078" xr:uid="{00000000-0005-0000-0000-00007A830000}"/>
    <cellStyle name="annee semestre 4 3 2 2 4 2 2 2 2 2 2 2 2 2 2 2 2 2 3" xfId="10724" xr:uid="{00000000-0005-0000-0000-00007B830000}"/>
    <cellStyle name="annee semestre 4 3 2 2 4 2 2 2 2 2 2 2 2 2 2 2 2 2 3 2" xfId="11874" xr:uid="{00000000-0005-0000-0000-00007C830000}"/>
    <cellStyle name="annee semestre 4 3 2 2 4 2 2 2 2 2 2 2 2 2 2 2 2 2 3 2 2" xfId="14400" xr:uid="{00000000-0005-0000-0000-00007D830000}"/>
    <cellStyle name="annee semestre 4 3 2 2 4 2 2 2 2 2 2 2 2 2 2 2 2 2 3 2 2 2" xfId="12751" xr:uid="{00000000-0005-0000-0000-00007E830000}"/>
    <cellStyle name="annee semestre 4 3 2 2 4 2 2 2 2 2 2 2 2 2 2 2 2 2 3 2 2 2 2" xfId="32726" xr:uid="{00000000-0005-0000-0000-00007F830000}"/>
    <cellStyle name="annee semestre 4 3 2 2 4 2 2 2 2 2 2 2 2 2 2 2 2 2 3 2 2 3" xfId="26412" xr:uid="{00000000-0005-0000-0000-000080830000}"/>
    <cellStyle name="annee semestre 4 3 2 2 4 2 2 2 2 2 2 2 2 2 2 2 2 2 3 2 3" xfId="22533" xr:uid="{00000000-0005-0000-0000-000081830000}"/>
    <cellStyle name="annee semestre 4 3 2 2 4 2 2 2 2 2 2 2 2 2 2 2 2 2 3 3" xfId="17662" xr:uid="{00000000-0005-0000-0000-000082830000}"/>
    <cellStyle name="annee semestre 4 3 2 2 4 2 2 2 2 2 2 2 2 2 2 2 2 2 3 3 2" xfId="19169" xr:uid="{00000000-0005-0000-0000-000083830000}"/>
    <cellStyle name="annee semestre 4 3 2 2 4 2 2 2 2 2 2 2 2 2 2 2 2 2 3 3 2 2" xfId="35977" xr:uid="{00000000-0005-0000-0000-000084830000}"/>
    <cellStyle name="annee semestre 4 3 2 2 4 2 2 2 2 2 2 2 2 2 2 2 2 2 3 3 3" xfId="30629" xr:uid="{00000000-0005-0000-0000-000085830000}"/>
    <cellStyle name="annee semestre 4 3 2 2 4 2 2 2 2 2 2 2 2 2 2 2 2 2 3 4" xfId="24298" xr:uid="{00000000-0005-0000-0000-000086830000}"/>
    <cellStyle name="annee semestre 4 3 2 2 4 2 2 2 2 2 2 2 2 2 2 2 2 3" xfId="17100" xr:uid="{00000000-0005-0000-0000-000087830000}"/>
    <cellStyle name="annee semestre 4 3 2 2 4 2 2 2 2 2 2 2 2 2 2 2 2 3 2" xfId="12846" xr:uid="{00000000-0005-0000-0000-000088830000}"/>
    <cellStyle name="annee semestre 4 3 2 2 4 2 2 2 2 2 2 2 2 2 2 2 2 3 2 2" xfId="35415" xr:uid="{00000000-0005-0000-0000-000089830000}"/>
    <cellStyle name="annee semestre 4 3 2 2 4 2 2 2 2 2 2 2 2 2 2 2 2 3 3" xfId="30018" xr:uid="{00000000-0005-0000-0000-00008A830000}"/>
    <cellStyle name="annee semestre 4 3 2 2 4 2 2 2 2 2 2 2 2 2 2 2 2 4" xfId="21502" xr:uid="{00000000-0005-0000-0000-00008B830000}"/>
    <cellStyle name="annee semestre 4 3 2 2 4 2 2 2 2 2 2 2 2 2 2 3" xfId="16217" xr:uid="{00000000-0005-0000-0000-00008C830000}"/>
    <cellStyle name="annee semestre 4 3 2 2 4 2 2 2 2 2 2 2 2 2 2 3 2" xfId="19771" xr:uid="{00000000-0005-0000-0000-00008D830000}"/>
    <cellStyle name="annee semestre 4 3 2 2 4 2 2 2 2 2 2 2 2 2 2 3 2 2" xfId="34532" xr:uid="{00000000-0005-0000-0000-00008E830000}"/>
    <cellStyle name="annee semestre 4 3 2 2 4 2 2 2 2 2 2 2 2 2 2 3 3" xfId="23490" xr:uid="{00000000-0005-0000-0000-00008F830000}"/>
    <cellStyle name="annee semestre 4 3 2 2 4 2 2 2 2 2 2 2 2 2 2 4" xfId="27551" xr:uid="{00000000-0005-0000-0000-000090830000}"/>
    <cellStyle name="annee semestre 4 3 2 2 4 2 2 2 2 2 2 2 2 3" xfId="3444" xr:uid="{00000000-0005-0000-0000-000091830000}"/>
    <cellStyle name="annee semestre 4 3 2 2 4 2 2 2 2 2 2 2 2 3 2" xfId="4423" xr:uid="{00000000-0005-0000-0000-000092830000}"/>
    <cellStyle name="annee semestre 4 3 2 2 4 2 2 2 2 2 2 2 2 3 2 2" xfId="5479" xr:uid="{00000000-0005-0000-0000-000093830000}"/>
    <cellStyle name="annee semestre 4 3 2 2 4 2 2 2 2 2 2 2 2 3 2 2 2" xfId="6392" xr:uid="{00000000-0005-0000-0000-000094830000}"/>
    <cellStyle name="annee semestre 4 3 2 2 4 2 2 2 2 2 2 2 2 3 2 2 2 2" xfId="7280" xr:uid="{00000000-0005-0000-0000-000095830000}"/>
    <cellStyle name="annee semestre 4 3 2 2 4 2 2 2 2 2 2 2 2 3 2 2 2 2 2" xfId="7403" xr:uid="{00000000-0005-0000-0000-000096830000}"/>
    <cellStyle name="annee semestre 4 3 2 2 4 2 2 2 2 2 2 2 2 3 2 2 2 2 2 2" xfId="14138" xr:uid="{00000000-0005-0000-0000-000097830000}"/>
    <cellStyle name="annee semestre 4 3 2 2 4 2 2 2 2 2 2 2 2 3 2 2 2 2 2 2 2" xfId="8863" xr:uid="{00000000-0005-0000-0000-000098830000}"/>
    <cellStyle name="annee semestre 4 3 2 2 4 2 2 2 2 2 2 2 2 3 2 2 2 2 2 2 2 2" xfId="32464" xr:uid="{00000000-0005-0000-0000-000099830000}"/>
    <cellStyle name="annee semestre 4 3 2 2 4 2 2 2 2 2 2 2 2 3 2 2 2 2 2 2 3" xfId="21206" xr:uid="{00000000-0005-0000-0000-00009A830000}"/>
    <cellStyle name="annee semestre 4 3 2 2 4 2 2 2 2 2 2 2 2 3 2 2 2 2 2 3" xfId="26661" xr:uid="{00000000-0005-0000-0000-00009B830000}"/>
    <cellStyle name="annee semestre 4 3 2 2 4 2 2 2 2 2 2 2 2 3 2 2 2 2 3" xfId="16206" xr:uid="{00000000-0005-0000-0000-00009C830000}"/>
    <cellStyle name="annee semestre 4 3 2 2 4 2 2 2 2 2 2 2 2 3 2 2 2 2 3 2" xfId="8160" xr:uid="{00000000-0005-0000-0000-00009D830000}"/>
    <cellStyle name="annee semestre 4 3 2 2 4 2 2 2 2 2 2 2 2 3 2 2 2 2 3 2 2" xfId="34521" xr:uid="{00000000-0005-0000-0000-00009E830000}"/>
    <cellStyle name="annee semestre 4 3 2 2 4 2 2 2 2 2 2 2 2 3 2 2 2 2 3 3" xfId="26547" xr:uid="{00000000-0005-0000-0000-00009F830000}"/>
    <cellStyle name="annee semestre 4 3 2 2 4 2 2 2 2 2 2 2 2 3 2 2 2 2 4" xfId="25986" xr:uid="{00000000-0005-0000-0000-0000A0830000}"/>
    <cellStyle name="annee semestre 4 3 2 2 4 2 2 2 2 2 2 2 2 3 2 2 2 3" xfId="10550" xr:uid="{00000000-0005-0000-0000-0000A1830000}"/>
    <cellStyle name="annee semestre 4 3 2 2 4 2 2 2 2 2 2 2 2 3 2 2 2 3 2" xfId="11922" xr:uid="{00000000-0005-0000-0000-0000A2830000}"/>
    <cellStyle name="annee semestre 4 3 2 2 4 2 2 2 2 2 2 2 2 3 2 2 2 3 2 2" xfId="13433" xr:uid="{00000000-0005-0000-0000-0000A3830000}"/>
    <cellStyle name="annee semestre 4 3 2 2 4 2 2 2 2 2 2 2 2 3 2 2 2 3 2 2 2" xfId="19245" xr:uid="{00000000-0005-0000-0000-0000A4830000}"/>
    <cellStyle name="annee semestre 4 3 2 2 4 2 2 2 2 2 2 2 2 3 2 2 2 3 2 2 2 2" xfId="31759" xr:uid="{00000000-0005-0000-0000-0000A5830000}"/>
    <cellStyle name="annee semestre 4 3 2 2 4 2 2 2 2 2 2 2 2 3 2 2 2 3 2 2 3" xfId="24346" xr:uid="{00000000-0005-0000-0000-0000A6830000}"/>
    <cellStyle name="annee semestre 4 3 2 2 4 2 2 2 2 2 2 2 2 3 2 2 2 3 2 3" xfId="22711" xr:uid="{00000000-0005-0000-0000-0000A7830000}"/>
    <cellStyle name="annee semestre 4 3 2 2 4 2 2 2 2 2 2 2 2 3 2 2 2 3 3" xfId="17678" xr:uid="{00000000-0005-0000-0000-0000A8830000}"/>
    <cellStyle name="annee semestre 4 3 2 2 4 2 2 2 2 2 2 2 2 3 2 2 2 3 3 2" xfId="9955" xr:uid="{00000000-0005-0000-0000-0000A9830000}"/>
    <cellStyle name="annee semestre 4 3 2 2 4 2 2 2 2 2 2 2 2 3 2 2 2 3 3 2 2" xfId="35993" xr:uid="{00000000-0005-0000-0000-0000AA830000}"/>
    <cellStyle name="annee semestre 4 3 2 2 4 2 2 2 2 2 2 2 2 3 2 2 2 3 3 3" xfId="31143" xr:uid="{00000000-0005-0000-0000-0000AB830000}"/>
    <cellStyle name="annee semestre 4 3 2 2 4 2 2 2 2 2 2 2 2 3 2 2 2 3 4" xfId="23088" xr:uid="{00000000-0005-0000-0000-0000AC830000}"/>
    <cellStyle name="annee semestre 4 3 2 2 4 2 2 2 2 2 2 2 2 3 2 2 3" xfId="17654" xr:uid="{00000000-0005-0000-0000-0000AD830000}"/>
    <cellStyle name="annee semestre 4 3 2 2 4 2 2 2 2 2 2 2 2 3 2 2 3 2" xfId="19617" xr:uid="{00000000-0005-0000-0000-0000AE830000}"/>
    <cellStyle name="annee semestre 4 3 2 2 4 2 2 2 2 2 2 2 2 3 2 2 3 2 2" xfId="35969" xr:uid="{00000000-0005-0000-0000-0000AF830000}"/>
    <cellStyle name="annee semestre 4 3 2 2 4 2 2 2 2 2 2 2 2 3 2 2 3 3" xfId="21225" xr:uid="{00000000-0005-0000-0000-0000B0830000}"/>
    <cellStyle name="annee semestre 4 3 2 2 4 2 2 2 2 2 2 2 2 3 2 2 4" xfId="24768" xr:uid="{00000000-0005-0000-0000-0000B1830000}"/>
    <cellStyle name="annee semestre 4 3 2 2 4 2 2 2 2 2 2 2 2 3 3" xfId="18169" xr:uid="{00000000-0005-0000-0000-0000B2830000}"/>
    <cellStyle name="annee semestre 4 3 2 2 4 2 2 2 2 2 2 2 2 3 3 2" xfId="9085" xr:uid="{00000000-0005-0000-0000-0000B3830000}"/>
    <cellStyle name="annee semestre 4 3 2 2 4 2 2 2 2 2 2 2 2 3 3 2 2" xfId="36484" xr:uid="{00000000-0005-0000-0000-0000B4830000}"/>
    <cellStyle name="annee semestre 4 3 2 2 4 2 2 2 2 2 2 2 2 3 3 3" xfId="26478" xr:uid="{00000000-0005-0000-0000-0000B5830000}"/>
    <cellStyle name="annee semestre 4 3 2 2 4 2 2 2 2 2 2 2 2 3 4" xfId="22586" xr:uid="{00000000-0005-0000-0000-0000B6830000}"/>
    <cellStyle name="annee semestre 4 3 2 2 4 2 2 2 2 2 2 3" xfId="2695" xr:uid="{00000000-0005-0000-0000-0000B7830000}"/>
    <cellStyle name="annee semestre 4 3 2 2 4 2 2 2 2 2 2 3 2" xfId="2297" xr:uid="{00000000-0005-0000-0000-0000B8830000}"/>
    <cellStyle name="annee semestre 4 3 2 2 4 2 2 2 2 2 2 3 2 2" xfId="4061" xr:uid="{00000000-0005-0000-0000-0000B9830000}"/>
    <cellStyle name="annee semestre 4 3 2 2 4 2 2 2 2 2 2 3 2 2 2" xfId="4535" xr:uid="{00000000-0005-0000-0000-0000BA830000}"/>
    <cellStyle name="annee semestre 4 3 2 2 4 2 2 2 2 2 2 3 2 2 2 2" xfId="4802" xr:uid="{00000000-0005-0000-0000-0000BB830000}"/>
    <cellStyle name="annee semestre 4 3 2 2 4 2 2 2 2 2 2 3 2 2 2 2 2" xfId="6305" xr:uid="{00000000-0005-0000-0000-0000BC830000}"/>
    <cellStyle name="annee semestre 4 3 2 2 4 2 2 2 2 2 2 3 2 2 2 2 2 2" xfId="6231" xr:uid="{00000000-0005-0000-0000-0000BD830000}"/>
    <cellStyle name="annee semestre 4 3 2 2 4 2 2 2 2 2 2 3 2 2 2 2 2 2 2" xfId="7316" xr:uid="{00000000-0005-0000-0000-0000BE830000}"/>
    <cellStyle name="annee semestre 4 3 2 2 4 2 2 2 2 2 2 3 2 2 2 2 2 2 2 2" xfId="13313" xr:uid="{00000000-0005-0000-0000-0000BF830000}"/>
    <cellStyle name="annee semestre 4 3 2 2 4 2 2 2 2 2 2 3 2 2 2 2 2 2 2 2 2" xfId="9116" xr:uid="{00000000-0005-0000-0000-0000C0830000}"/>
    <cellStyle name="annee semestre 4 3 2 2 4 2 2 2 2 2 2 3 2 2 2 2 2 2 2 2 2 2" xfId="31639" xr:uid="{00000000-0005-0000-0000-0000C1830000}"/>
    <cellStyle name="annee semestre 4 3 2 2 4 2 2 2 2 2 2 3 2 2 2 2 2 2 2 2 3" xfId="21325" xr:uid="{00000000-0005-0000-0000-0000C2830000}"/>
    <cellStyle name="annee semestre 4 3 2 2 4 2 2 2 2 2 2 3 2 2 2 2 2 2 2 3" xfId="29734" xr:uid="{00000000-0005-0000-0000-0000C3830000}"/>
    <cellStyle name="annee semestre 4 3 2 2 4 2 2 2 2 2 2 3 2 2 2 2 2 2 3" xfId="17841" xr:uid="{00000000-0005-0000-0000-0000C4830000}"/>
    <cellStyle name="annee semestre 4 3 2 2 4 2 2 2 2 2 2 3 2 2 2 2 2 2 3 2" xfId="8443" xr:uid="{00000000-0005-0000-0000-0000C5830000}"/>
    <cellStyle name="annee semestre 4 3 2 2 4 2 2 2 2 2 2 3 2 2 2 2 2 2 3 2 2" xfId="36156" xr:uid="{00000000-0005-0000-0000-0000C6830000}"/>
    <cellStyle name="annee semestre 4 3 2 2 4 2 2 2 2 2 2 3 2 2 2 2 2 2 3 3" xfId="23837" xr:uid="{00000000-0005-0000-0000-0000C7830000}"/>
    <cellStyle name="annee semestre 4 3 2 2 4 2 2 2 2 2 2 3 2 2 2 2 2 2 4" xfId="27235" xr:uid="{00000000-0005-0000-0000-0000C8830000}"/>
    <cellStyle name="annee semestre 4 3 2 2 4 2 2 2 2 2 2 3 2 2 2 2 2 3" xfId="10463" xr:uid="{00000000-0005-0000-0000-0000C9830000}"/>
    <cellStyle name="annee semestre 4 3 2 2 4 2 2 2 2 2 2 3 2 2 2 2 2 3 2" xfId="11968" xr:uid="{00000000-0005-0000-0000-0000CA830000}"/>
    <cellStyle name="annee semestre 4 3 2 2 4 2 2 2 2 2 2 3 2 2 2 2 2 3 2 2" xfId="14039" xr:uid="{00000000-0005-0000-0000-0000CB830000}"/>
    <cellStyle name="annee semestre 4 3 2 2 4 2 2 2 2 2 2 3 2 2 2 2 2 3 2 2 2" xfId="8415" xr:uid="{00000000-0005-0000-0000-0000CC830000}"/>
    <cellStyle name="annee semestre 4 3 2 2 4 2 2 2 2 2 2 3 2 2 2 2 2 3 2 2 2 2" xfId="32365" xr:uid="{00000000-0005-0000-0000-0000CD830000}"/>
    <cellStyle name="annee semestre 4 3 2 2 4 2 2 2 2 2 2 3 2 2 2 2 2 3 2 2 3" xfId="30466" xr:uid="{00000000-0005-0000-0000-0000CE830000}"/>
    <cellStyle name="annee semestre 4 3 2 2 4 2 2 2 2 2 2 3 2 2 2 2 2 3 2 3" xfId="24071" xr:uid="{00000000-0005-0000-0000-0000CF830000}"/>
    <cellStyle name="annee semestre 4 3 2 2 4 2 2 2 2 2 2 3 2 2 2 2 2 3 3" xfId="15749" xr:uid="{00000000-0005-0000-0000-0000D0830000}"/>
    <cellStyle name="annee semestre 4 3 2 2 4 2 2 2 2 2 2 3 2 2 2 2 2 3 3 2" xfId="18646" xr:uid="{00000000-0005-0000-0000-0000D1830000}"/>
    <cellStyle name="annee semestre 4 3 2 2 4 2 2 2 2 2 2 3 2 2 2 2 2 3 3 2 2" xfId="34065" xr:uid="{00000000-0005-0000-0000-0000D2830000}"/>
    <cellStyle name="annee semestre 4 3 2 2 4 2 2 2 2 2 2 3 2 2 2 2 2 3 3 3" xfId="29922" xr:uid="{00000000-0005-0000-0000-0000D3830000}"/>
    <cellStyle name="annee semestre 4 3 2 2 4 2 2 2 2 2 2 3 2 2 2 2 2 3 4" xfId="20831" xr:uid="{00000000-0005-0000-0000-0000D4830000}"/>
    <cellStyle name="annee semestre 4 3 2 2 4 2 2 2 2 2 2 3 2 2 2 2 3" xfId="18418" xr:uid="{00000000-0005-0000-0000-0000D5830000}"/>
    <cellStyle name="annee semestre 4 3 2 2 4 2 2 2 2 2 2 3 2 2 2 2 3 2" xfId="8448" xr:uid="{00000000-0005-0000-0000-0000D6830000}"/>
    <cellStyle name="annee semestre 4 3 2 2 4 2 2 2 2 2 2 3 2 2 2 2 3 2 2" xfId="36733" xr:uid="{00000000-0005-0000-0000-0000D7830000}"/>
    <cellStyle name="annee semestre 4 3 2 2 4 2 2 2 2 2 2 3 2 2 2 2 3 3" xfId="25500" xr:uid="{00000000-0005-0000-0000-0000D8830000}"/>
    <cellStyle name="annee semestre 4 3 2 2 4 2 2 2 2 2 2 3 2 2 2 2 4" xfId="23001" xr:uid="{00000000-0005-0000-0000-0000D9830000}"/>
    <cellStyle name="annee semestre 4 3 2 2 4 2 2 2 2 2 2 3 2 2 3" xfId="16339" xr:uid="{00000000-0005-0000-0000-0000DA830000}"/>
    <cellStyle name="annee semestre 4 3 2 2 4 2 2 2 2 2 2 3 2 2 3 2" xfId="8638" xr:uid="{00000000-0005-0000-0000-0000DB830000}"/>
    <cellStyle name="annee semestre 4 3 2 2 4 2 2 2 2 2 2 3 2 2 3 2 2" xfId="34654" xr:uid="{00000000-0005-0000-0000-0000DC830000}"/>
    <cellStyle name="annee semestre 4 3 2 2 4 2 2 2 2 2 2 3 2 2 3 3" xfId="28865" xr:uid="{00000000-0005-0000-0000-0000DD830000}"/>
    <cellStyle name="annee semestre 4 3 2 2 4 2 2 2 2 2 2 3 2 2 4" xfId="22831" xr:uid="{00000000-0005-0000-0000-0000DE830000}"/>
    <cellStyle name="annee semestre 4 3 2 2 4 2 2 2 2 2 2 3 3" xfId="3060" xr:uid="{00000000-0005-0000-0000-0000DF830000}"/>
    <cellStyle name="annee semestre 4 3 2 2 4 2 2 2 2 2 2 3 3 2" xfId="3763" xr:uid="{00000000-0005-0000-0000-0000E0830000}"/>
    <cellStyle name="annee semestre 4 3 2 2 4 2 2 2 2 2 2 3 3 2 2" xfId="5847" xr:uid="{00000000-0005-0000-0000-0000E1830000}"/>
    <cellStyle name="annee semestre 4 3 2 2 4 2 2 2 2 2 2 3 3 2 2 2" xfId="6883" xr:uid="{00000000-0005-0000-0000-0000E2830000}"/>
    <cellStyle name="annee semestre 4 3 2 2 4 2 2 2 2 2 2 3 3 2 2 2 2" xfId="5980" xr:uid="{00000000-0005-0000-0000-0000E3830000}"/>
    <cellStyle name="annee semestre 4 3 2 2 4 2 2 2 2 2 2 3 3 2 2 2 2 2" xfId="7894" xr:uid="{00000000-0005-0000-0000-0000E4830000}"/>
    <cellStyle name="annee semestre 4 3 2 2 4 2 2 2 2 2 2 3 3 2 2 2 2 2 2" xfId="13399" xr:uid="{00000000-0005-0000-0000-0000E5830000}"/>
    <cellStyle name="annee semestre 4 3 2 2 4 2 2 2 2 2 2 3 3 2 2 2 2 2 2 2" xfId="11518" xr:uid="{00000000-0005-0000-0000-0000E6830000}"/>
    <cellStyle name="annee semestre 4 3 2 2 4 2 2 2 2 2 2 3 3 2 2 2 2 2 2 2 2" xfId="31725" xr:uid="{00000000-0005-0000-0000-0000E7830000}"/>
    <cellStyle name="annee semestre 4 3 2 2 4 2 2 2 2 2 2 3 3 2 2 2 2 2 2 3" xfId="28201" xr:uid="{00000000-0005-0000-0000-0000E8830000}"/>
    <cellStyle name="annee semestre 4 3 2 2 4 2 2 2 2 2 2 3 3 2 2 2 2 2 3" xfId="25779" xr:uid="{00000000-0005-0000-0000-0000E9830000}"/>
    <cellStyle name="annee semestre 4 3 2 2 4 2 2 2 2 2 2 3 3 2 2 2 2 3" xfId="16365" xr:uid="{00000000-0005-0000-0000-0000EA830000}"/>
    <cellStyle name="annee semestre 4 3 2 2 4 2 2 2 2 2 2 3 3 2 2 2 2 3 2" xfId="20022" xr:uid="{00000000-0005-0000-0000-0000EB830000}"/>
    <cellStyle name="annee semestre 4 3 2 2 4 2 2 2 2 2 2 3 3 2 2 2 2 3 2 2" xfId="34680" xr:uid="{00000000-0005-0000-0000-0000EC830000}"/>
    <cellStyle name="annee semestre 4 3 2 2 4 2 2 2 2 2 2 3 3 2 2 2 2 3 3" xfId="20981" xr:uid="{00000000-0005-0000-0000-0000ED830000}"/>
    <cellStyle name="annee semestre 4 3 2 2 4 2 2 2 2 2 2 3 3 2 2 2 2 4" xfId="29281" xr:uid="{00000000-0005-0000-0000-0000EE830000}"/>
    <cellStyle name="annee semestre 4 3 2 2 4 2 2 2 2 2 2 3 3 2 2 2 3" xfId="11041" xr:uid="{00000000-0005-0000-0000-0000EF830000}"/>
    <cellStyle name="annee semestre 4 3 2 2 4 2 2 2 2 2 2 3 3 2 2 2 3 2" xfId="12325" xr:uid="{00000000-0005-0000-0000-0000F0830000}"/>
    <cellStyle name="annee semestre 4 3 2 2 4 2 2 2 2 2 2 3 3 2 2 2 3 2 2" xfId="14501" xr:uid="{00000000-0005-0000-0000-0000F1830000}"/>
    <cellStyle name="annee semestre 4 3 2 2 4 2 2 2 2 2 2 3 3 2 2 2 3 2 2 2" xfId="19870" xr:uid="{00000000-0005-0000-0000-0000F2830000}"/>
    <cellStyle name="annee semestre 4 3 2 2 4 2 2 2 2 2 2 3 3 2 2 2 3 2 2 2 2" xfId="32827" xr:uid="{00000000-0005-0000-0000-0000F3830000}"/>
    <cellStyle name="annee semestre 4 3 2 2 4 2 2 2 2 2 2 3 3 2 2 2 3 2 2 3" xfId="27536" xr:uid="{00000000-0005-0000-0000-0000F4830000}"/>
    <cellStyle name="annee semestre 4 3 2 2 4 2 2 2 2 2 2 3 3 2 2 2 3 2 3" xfId="26807" xr:uid="{00000000-0005-0000-0000-0000F5830000}"/>
    <cellStyle name="annee semestre 4 3 2 2 4 2 2 2 2 2 2 3 3 2 2 2 3 3" xfId="15037" xr:uid="{00000000-0005-0000-0000-0000F6830000}"/>
    <cellStyle name="annee semestre 4 3 2 2 4 2 2 2 2 2 2 3 3 2 2 2 3 3 2" xfId="10199" xr:uid="{00000000-0005-0000-0000-0000F7830000}"/>
    <cellStyle name="annee semestre 4 3 2 2 4 2 2 2 2 2 2 3 3 2 2 2 3 3 2 2" xfId="33357" xr:uid="{00000000-0005-0000-0000-0000F8830000}"/>
    <cellStyle name="annee semestre 4 3 2 2 4 2 2 2 2 2 2 3 3 2 2 2 3 3 3" xfId="21226" xr:uid="{00000000-0005-0000-0000-0000F9830000}"/>
    <cellStyle name="annee semestre 4 3 2 2 4 2 2 2 2 2 2 3 3 2 2 2 3 4" xfId="23807" xr:uid="{00000000-0005-0000-0000-0000FA830000}"/>
    <cellStyle name="annee semestre 4 3 2 2 4 2 2 2 2 2 2 3 3 2 2 3" xfId="16364" xr:uid="{00000000-0005-0000-0000-0000FB830000}"/>
    <cellStyle name="annee semestre 4 3 2 2 4 2 2 2 2 2 2 3 3 2 2 3 2" xfId="10420" xr:uid="{00000000-0005-0000-0000-0000FC830000}"/>
    <cellStyle name="annee semestre 4 3 2 2 4 2 2 2 2 2 2 3 3 2 2 3 2 2" xfId="34679" xr:uid="{00000000-0005-0000-0000-0000FD830000}"/>
    <cellStyle name="annee semestre 4 3 2 2 4 2 2 2 2 2 2 3 3 2 2 3 3" xfId="21181" xr:uid="{00000000-0005-0000-0000-0000FE830000}"/>
    <cellStyle name="annee semestre 4 3 2 2 4 2 2 2 2 2 2 3 3 2 2 4" xfId="28115" xr:uid="{00000000-0005-0000-0000-0000FF830000}"/>
    <cellStyle name="annee semestre 4 3 2 2 4 2 2 2 2 2 2 3 3 3" xfId="15758" xr:uid="{00000000-0005-0000-0000-000000840000}"/>
    <cellStyle name="annee semestre 4 3 2 2 4 2 2 2 2 2 2 3 3 3 2" xfId="8779" xr:uid="{00000000-0005-0000-0000-000001840000}"/>
    <cellStyle name="annee semestre 4 3 2 2 4 2 2 2 2 2 2 3 3 3 2 2" xfId="34074" xr:uid="{00000000-0005-0000-0000-000002840000}"/>
    <cellStyle name="annee semestre 4 3 2 2 4 2 2 2 2 2 2 3 3 3 3" xfId="23472" xr:uid="{00000000-0005-0000-0000-000003840000}"/>
    <cellStyle name="annee semestre 4 3 2 2 4 2 2 2 2 2 2 3 3 4" xfId="26810" xr:uid="{00000000-0005-0000-0000-000004840000}"/>
    <cellStyle name="annee semestre 4 3 2 2 4 2 2 2 2 2 2 4" xfId="17141" xr:uid="{00000000-0005-0000-0000-000005840000}"/>
    <cellStyle name="annee semestre 4 3 2 2 4 2 2 2 2 2 2 4 2" xfId="20420" xr:uid="{00000000-0005-0000-0000-000006840000}"/>
    <cellStyle name="annee semestre 4 3 2 2 4 2 2 2 2 2 2 4 2 2" xfId="35456" xr:uid="{00000000-0005-0000-0000-000007840000}"/>
    <cellStyle name="annee semestre 4 3 2 2 4 2 2 2 2 2 2 4 3" xfId="27975" xr:uid="{00000000-0005-0000-0000-000008840000}"/>
    <cellStyle name="annee semestre 4 3 2 2 4 2 2 2 2 2 2 5" xfId="27026" xr:uid="{00000000-0005-0000-0000-000009840000}"/>
    <cellStyle name="annee semestre 4 3 2 2 4 2 2 2 2 3" xfId="16887" xr:uid="{00000000-0005-0000-0000-00000A840000}"/>
    <cellStyle name="annee semestre 4 3 2 2 4 2 2 2 2 3 2" xfId="18905" xr:uid="{00000000-0005-0000-0000-00000B840000}"/>
    <cellStyle name="annee semestre 4 3 2 2 4 2 2 2 2 3 2 2" xfId="35202" xr:uid="{00000000-0005-0000-0000-00000C840000}"/>
    <cellStyle name="annee semestre 4 3 2 2 4 2 2 2 2 3 3" xfId="24589" xr:uid="{00000000-0005-0000-0000-00000D840000}"/>
    <cellStyle name="annee semestre 4 3 2 2 4 2 2 2 2 4" xfId="23339" xr:uid="{00000000-0005-0000-0000-00000E840000}"/>
    <cellStyle name="annee semestre 4 3 2 2 4 2 2 2 3" xfId="1364" xr:uid="{00000000-0005-0000-0000-00000F840000}"/>
    <cellStyle name="annee semestre 4 3 2 2 4 2 2 2 3 2" xfId="1697" xr:uid="{00000000-0005-0000-0000-000010840000}"/>
    <cellStyle name="annee semestre 4 3 2 2 4 2 2 2 3 2 2" xfId="1975" xr:uid="{00000000-0005-0000-0000-000011840000}"/>
    <cellStyle name="annee semestre 4 3 2 2 4 2 2 2 3 2 2 2" xfId="2338" xr:uid="{00000000-0005-0000-0000-000012840000}"/>
    <cellStyle name="annee semestre 4 3 2 2 4 2 2 2 3 2 2 2 2" xfId="2865" xr:uid="{00000000-0005-0000-0000-000013840000}"/>
    <cellStyle name="annee semestre 4 3 2 2 4 2 2 2 3 2 2 2 2 2" xfId="3878" xr:uid="{00000000-0005-0000-0000-000014840000}"/>
    <cellStyle name="annee semestre 4 3 2 2 4 2 2 2 3 2 2 2 2 2 2" xfId="3837" xr:uid="{00000000-0005-0000-0000-000015840000}"/>
    <cellStyle name="annee semestre 4 3 2 2 4 2 2 2 3 2 2 2 2 2 2 2" xfId="5031" xr:uid="{00000000-0005-0000-0000-000016840000}"/>
    <cellStyle name="annee semestre 4 3 2 2 4 2 2 2 3 2 2 2 2 2 2 2 2" xfId="6418" xr:uid="{00000000-0005-0000-0000-000017840000}"/>
    <cellStyle name="annee semestre 4 3 2 2 4 2 2 2 3 2 2 2 2 2 2 2 2 2" xfId="6080" xr:uid="{00000000-0005-0000-0000-000018840000}"/>
    <cellStyle name="annee semestre 4 3 2 2 4 2 2 2 3 2 2 2 2 2 2 2 2 2 2" xfId="7429" xr:uid="{00000000-0005-0000-0000-000019840000}"/>
    <cellStyle name="annee semestre 4 3 2 2 4 2 2 2 3 2 2 2 2 2 2 2 2 2 2 2" xfId="14066" xr:uid="{00000000-0005-0000-0000-00001A840000}"/>
    <cellStyle name="annee semestre 4 3 2 2 4 2 2 2 3 2 2 2 2 2 2 2 2 2 2 2 2" xfId="10143" xr:uid="{00000000-0005-0000-0000-00001B840000}"/>
    <cellStyle name="annee semestre 4 3 2 2 4 2 2 2 3 2 2 2 2 2 2 2 2 2 2 2 2 2" xfId="32392" xr:uid="{00000000-0005-0000-0000-00001C840000}"/>
    <cellStyle name="annee semestre 4 3 2 2 4 2 2 2 3 2 2 2 2 2 2 2 2 2 2 2 3" xfId="21547" xr:uid="{00000000-0005-0000-0000-00001D840000}"/>
    <cellStyle name="annee semestre 4 3 2 2 4 2 2 2 3 2 2 2 2 2 2 2 2 2 2 3" xfId="27801" xr:uid="{00000000-0005-0000-0000-00001E840000}"/>
    <cellStyle name="annee semestre 4 3 2 2 4 2 2 2 3 2 2 2 2 2 2 2 2 2 3" xfId="15684" xr:uid="{00000000-0005-0000-0000-00001F840000}"/>
    <cellStyle name="annee semestre 4 3 2 2 4 2 2 2 3 2 2 2 2 2 2 2 2 2 3 2" xfId="19564" xr:uid="{00000000-0005-0000-0000-000020840000}"/>
    <cellStyle name="annee semestre 4 3 2 2 4 2 2 2 3 2 2 2 2 2 2 2 2 2 3 2 2" xfId="34000" xr:uid="{00000000-0005-0000-0000-000021840000}"/>
    <cellStyle name="annee semestre 4 3 2 2 4 2 2 2 3 2 2 2 2 2 2 2 2 2 3 3" xfId="30740" xr:uid="{00000000-0005-0000-0000-000022840000}"/>
    <cellStyle name="annee semestre 4 3 2 2 4 2 2 2 3 2 2 2 2 2 2 2 2 2 4" xfId="23218" xr:uid="{00000000-0005-0000-0000-000023840000}"/>
    <cellStyle name="annee semestre 4 3 2 2 4 2 2 2 3 2 2 2 2 2 2 2 2 3" xfId="10576" xr:uid="{00000000-0005-0000-0000-000024840000}"/>
    <cellStyle name="annee semestre 4 3 2 2 4 2 2 2 3 2 2 2 2 2 2 2 2 3 2" xfId="12155" xr:uid="{00000000-0005-0000-0000-000025840000}"/>
    <cellStyle name="annee semestre 4 3 2 2 4 2 2 2 3 2 2 2 2 2 2 2 2 3 2 2" xfId="14187" xr:uid="{00000000-0005-0000-0000-000026840000}"/>
    <cellStyle name="annee semestre 4 3 2 2 4 2 2 2 3 2 2 2 2 2 2 2 2 3 2 2 2" xfId="19067" xr:uid="{00000000-0005-0000-0000-000027840000}"/>
    <cellStyle name="annee semestre 4 3 2 2 4 2 2 2 3 2 2 2 2 2 2 2 2 3 2 2 2 2" xfId="32513" xr:uid="{00000000-0005-0000-0000-000028840000}"/>
    <cellStyle name="annee semestre 4 3 2 2 4 2 2 2 3 2 2 2 2 2 2 2 2 3 2 2 3" xfId="25186" xr:uid="{00000000-0005-0000-0000-000029840000}"/>
    <cellStyle name="annee semestre 4 3 2 2 4 2 2 2 3 2 2 2 2 2 2 2 2 3 2 3" xfId="28314" xr:uid="{00000000-0005-0000-0000-00002A840000}"/>
    <cellStyle name="annee semestre 4 3 2 2 4 2 2 2 3 2 2 2 2 2 2 2 2 3 3" xfId="15413" xr:uid="{00000000-0005-0000-0000-00002B840000}"/>
    <cellStyle name="annee semestre 4 3 2 2 4 2 2 2 3 2 2 2 2 2 2 2 2 3 3 2" xfId="12841" xr:uid="{00000000-0005-0000-0000-00002C840000}"/>
    <cellStyle name="annee semestre 4 3 2 2 4 2 2 2 3 2 2 2 2 2 2 2 2 3 3 2 2" xfId="33732" xr:uid="{00000000-0005-0000-0000-00002D840000}"/>
    <cellStyle name="annee semestre 4 3 2 2 4 2 2 2 3 2 2 2 2 2 2 2 2 3 3 3" xfId="30568" xr:uid="{00000000-0005-0000-0000-00002E840000}"/>
    <cellStyle name="annee semestre 4 3 2 2 4 2 2 2 3 2 2 2 2 2 2 2 2 3 4" xfId="21435" xr:uid="{00000000-0005-0000-0000-00002F840000}"/>
    <cellStyle name="annee semestre 4 3 2 2 4 2 2 2 3 2 2 2 2 2 2 2 3" xfId="16913" xr:uid="{00000000-0005-0000-0000-000030840000}"/>
    <cellStyle name="annee semestre 4 3 2 2 4 2 2 2 3 2 2 2 2 2 2 2 3 2" xfId="18937" xr:uid="{00000000-0005-0000-0000-000031840000}"/>
    <cellStyle name="annee semestre 4 3 2 2 4 2 2 2 3 2 2 2 2 2 2 2 3 2 2" xfId="35228" xr:uid="{00000000-0005-0000-0000-000032840000}"/>
    <cellStyle name="annee semestre 4 3 2 2 4 2 2 2 3 2 2 2 2 2 2 2 3 3" xfId="31209" xr:uid="{00000000-0005-0000-0000-000033840000}"/>
    <cellStyle name="annee semestre 4 3 2 2 4 2 2 2 3 2 2 2 2 2 2 2 4" xfId="24340" xr:uid="{00000000-0005-0000-0000-000034840000}"/>
    <cellStyle name="annee semestre 4 3 2 2 4 2 2 2 3 2 2 2 2 2 3" xfId="16110" xr:uid="{00000000-0005-0000-0000-000035840000}"/>
    <cellStyle name="annee semestre 4 3 2 2 4 2 2 2 3 2 2 2 2 2 3 2" xfId="18703" xr:uid="{00000000-0005-0000-0000-000036840000}"/>
    <cellStyle name="annee semestre 4 3 2 2 4 2 2 2 3 2 2 2 2 2 3 2 2" xfId="34425" xr:uid="{00000000-0005-0000-0000-000037840000}"/>
    <cellStyle name="annee semestre 4 3 2 2 4 2 2 2 3 2 2 2 2 2 3 3" xfId="30968" xr:uid="{00000000-0005-0000-0000-000038840000}"/>
    <cellStyle name="annee semestre 4 3 2 2 4 2 2 2 3 2 2 2 2 2 4" xfId="28695" xr:uid="{00000000-0005-0000-0000-000039840000}"/>
    <cellStyle name="annee semestre 4 3 2 2 4 2 2 2 3 2 2 2 3" xfId="3347" xr:uid="{00000000-0005-0000-0000-00003A840000}"/>
    <cellStyle name="annee semestre 4 3 2 2 4 2 2 2 3 2 2 2 3 2" xfId="4326" xr:uid="{00000000-0005-0000-0000-00003B840000}"/>
    <cellStyle name="annee semestre 4 3 2 2 4 2 2 2 3 2 2 2 3 2 2" xfId="5457" xr:uid="{00000000-0005-0000-0000-00003C840000}"/>
    <cellStyle name="annee semestre 4 3 2 2 4 2 2 2 3 2 2 2 3 2 2 2" xfId="6658" xr:uid="{00000000-0005-0000-0000-00003D840000}"/>
    <cellStyle name="annee semestre 4 3 2 2 4 2 2 2 3 2 2 2 3 2 2 2 2" xfId="7026" xr:uid="{00000000-0005-0000-0000-00003E840000}"/>
    <cellStyle name="annee semestre 4 3 2 2 4 2 2 2 3 2 2 2 3 2 2 2 2 2" xfId="7669" xr:uid="{00000000-0005-0000-0000-00003F840000}"/>
    <cellStyle name="annee semestre 4 3 2 2 4 2 2 2 3 2 2 2 3 2 2 2 2 2 2" xfId="14004" xr:uid="{00000000-0005-0000-0000-000040840000}"/>
    <cellStyle name="annee semestre 4 3 2 2 4 2 2 2 3 2 2 2 3 2 2 2 2 2 2 2" xfId="18810" xr:uid="{00000000-0005-0000-0000-000041840000}"/>
    <cellStyle name="annee semestre 4 3 2 2 4 2 2 2 3 2 2 2 3 2 2 2 2 2 2 2 2" xfId="32330" xr:uid="{00000000-0005-0000-0000-000042840000}"/>
    <cellStyle name="annee semestre 4 3 2 2 4 2 2 2 3 2 2 2 3 2 2 2 2 2 2 3" xfId="26052" xr:uid="{00000000-0005-0000-0000-000043840000}"/>
    <cellStyle name="annee semestre 4 3 2 2 4 2 2 2 3 2 2 2 3 2 2 2 2 2 3" xfId="24443" xr:uid="{00000000-0005-0000-0000-000044840000}"/>
    <cellStyle name="annee semestre 4 3 2 2 4 2 2 2 3 2 2 2 3 2 2 2 2 3" xfId="16588" xr:uid="{00000000-0005-0000-0000-000045840000}"/>
    <cellStyle name="annee semestre 4 3 2 2 4 2 2 2 3 2 2 2 3 2 2 2 2 3 2" xfId="11765" xr:uid="{00000000-0005-0000-0000-000046840000}"/>
    <cellStyle name="annee semestre 4 3 2 2 4 2 2 2 3 2 2 2 3 2 2 2 2 3 2 2" xfId="34903" xr:uid="{00000000-0005-0000-0000-000047840000}"/>
    <cellStyle name="annee semestre 4 3 2 2 4 2 2 2 3 2 2 2 3 2 2 2 2 3 3" xfId="30384" xr:uid="{00000000-0005-0000-0000-000048840000}"/>
    <cellStyle name="annee semestre 4 3 2 2 4 2 2 2 3 2 2 2 3 2 2 2 2 4" xfId="27672" xr:uid="{00000000-0005-0000-0000-000049840000}"/>
    <cellStyle name="annee semestre 4 3 2 2 4 2 2 2 3 2 2 2 3 2 2 2 3" xfId="10816" xr:uid="{00000000-0005-0000-0000-00004A840000}"/>
    <cellStyle name="annee semestre 4 3 2 2 4 2 2 2 3 2 2 2 3 2 2 2 3 2" xfId="12333" xr:uid="{00000000-0005-0000-0000-00004B840000}"/>
    <cellStyle name="annee semestre 4 3 2 2 4 2 2 2 3 2 2 2 3 2 2 2 3 2 2" xfId="14509" xr:uid="{00000000-0005-0000-0000-00004C840000}"/>
    <cellStyle name="annee semestre 4 3 2 2 4 2 2 2 3 2 2 2 3 2 2 2 3 2 2 2" xfId="20488" xr:uid="{00000000-0005-0000-0000-00004D840000}"/>
    <cellStyle name="annee semestre 4 3 2 2 4 2 2 2 3 2 2 2 3 2 2 2 3 2 2 2 2" xfId="32835" xr:uid="{00000000-0005-0000-0000-00004E840000}"/>
    <cellStyle name="annee semestre 4 3 2 2 4 2 2 2 3 2 2 2 3 2 2 2 3 2 2 3" xfId="25374" xr:uid="{00000000-0005-0000-0000-00004F840000}"/>
    <cellStyle name="annee semestre 4 3 2 2 4 2 2 2 3 2 2 2 3 2 2 2 3 2 3" xfId="25040" xr:uid="{00000000-0005-0000-0000-000050840000}"/>
    <cellStyle name="annee semestre 4 3 2 2 4 2 2 2 3 2 2 2 3 2 2 2 3 3" xfId="17767" xr:uid="{00000000-0005-0000-0000-000051840000}"/>
    <cellStyle name="annee semestre 4 3 2 2 4 2 2 2 3 2 2 2 3 2 2 2 3 3 2" xfId="11426" xr:uid="{00000000-0005-0000-0000-000052840000}"/>
    <cellStyle name="annee semestre 4 3 2 2 4 2 2 2 3 2 2 2 3 2 2 2 3 3 2 2" xfId="36082" xr:uid="{00000000-0005-0000-0000-000053840000}"/>
    <cellStyle name="annee semestre 4 3 2 2 4 2 2 2 3 2 2 2 3 2 2 2 3 3 3" xfId="24233" xr:uid="{00000000-0005-0000-0000-000054840000}"/>
    <cellStyle name="annee semestre 4 3 2 2 4 2 2 2 3 2 2 2 3 2 2 2 3 4" xfId="23510" xr:uid="{00000000-0005-0000-0000-000055840000}"/>
    <cellStyle name="annee semestre 4 3 2 2 4 2 2 2 3 2 2 2 3 2 2 3" xfId="17248" xr:uid="{00000000-0005-0000-0000-000056840000}"/>
    <cellStyle name="annee semestre 4 3 2 2 4 2 2 2 3 2 2 2 3 2 2 3 2" xfId="12716" xr:uid="{00000000-0005-0000-0000-000057840000}"/>
    <cellStyle name="annee semestre 4 3 2 2 4 2 2 2 3 2 2 2 3 2 2 3 2 2" xfId="35563" xr:uid="{00000000-0005-0000-0000-000058840000}"/>
    <cellStyle name="annee semestre 4 3 2 2 4 2 2 2 3 2 2 2 3 2 2 3 3" xfId="28624" xr:uid="{00000000-0005-0000-0000-000059840000}"/>
    <cellStyle name="annee semestre 4 3 2 2 4 2 2 2 3 2 2 2 3 2 2 4" xfId="22997" xr:uid="{00000000-0005-0000-0000-00005A840000}"/>
    <cellStyle name="annee semestre 4 3 2 2 4 2 2 2 3 2 2 2 3 3" xfId="16196" xr:uid="{00000000-0005-0000-0000-00005B840000}"/>
    <cellStyle name="annee semestre 4 3 2 2 4 2 2 2 3 2 2 2 3 3 2" xfId="8689" xr:uid="{00000000-0005-0000-0000-00005C840000}"/>
    <cellStyle name="annee semestre 4 3 2 2 4 2 2 2 3 2 2 2 3 3 2 2" xfId="34511" xr:uid="{00000000-0005-0000-0000-00005D840000}"/>
    <cellStyle name="annee semestre 4 3 2 2 4 2 2 2 3 2 2 2 3 3 3" xfId="28062" xr:uid="{00000000-0005-0000-0000-00005E840000}"/>
    <cellStyle name="annee semestre 4 3 2 2 4 2 2 2 3 2 2 2 3 4" xfId="28039" xr:uid="{00000000-0005-0000-0000-00005F840000}"/>
    <cellStyle name="annee semestre 4 3 2 2 4 2 2 2 3 2 3" xfId="2598" xr:uid="{00000000-0005-0000-0000-000060840000}"/>
    <cellStyle name="annee semestre 4 3 2 2 4 2 2 2 3 2 3 2" xfId="2762" xr:uid="{00000000-0005-0000-0000-000061840000}"/>
    <cellStyle name="annee semestre 4 3 2 2 4 2 2 2 3 2 3 2 2" xfId="4244" xr:uid="{00000000-0005-0000-0000-000062840000}"/>
    <cellStyle name="annee semestre 4 3 2 2 4 2 2 2 3 2 3 2 2 2" xfId="4718" xr:uid="{00000000-0005-0000-0000-000063840000}"/>
    <cellStyle name="annee semestre 4 3 2 2 4 2 2 2 3 2 3 2 2 2 2" xfId="5211" xr:uid="{00000000-0005-0000-0000-000064840000}"/>
    <cellStyle name="annee semestre 4 3 2 2 4 2 2 2 3 2 3 2 2 2 2 2" xfId="6540" xr:uid="{00000000-0005-0000-0000-000065840000}"/>
    <cellStyle name="annee semestre 4 3 2 2 4 2 2 2 3 2 3 2 2 2 2 2 2" xfId="6254" xr:uid="{00000000-0005-0000-0000-000066840000}"/>
    <cellStyle name="annee semestre 4 3 2 2 4 2 2 2 3 2 3 2 2 2 2 2 2 2" xfId="7551" xr:uid="{00000000-0005-0000-0000-000067840000}"/>
    <cellStyle name="annee semestre 4 3 2 2 4 2 2 2 3 2 3 2 2 2 2 2 2 2 2" xfId="13424" xr:uid="{00000000-0005-0000-0000-000068840000}"/>
    <cellStyle name="annee semestre 4 3 2 2 4 2 2 2 3 2 3 2 2 2 2 2 2 2 2 2" xfId="10174" xr:uid="{00000000-0005-0000-0000-000069840000}"/>
    <cellStyle name="annee semestre 4 3 2 2 4 2 2 2 3 2 3 2 2 2 2 2 2 2 2 2 2" xfId="31750" xr:uid="{00000000-0005-0000-0000-00006A840000}"/>
    <cellStyle name="annee semestre 4 3 2 2 4 2 2 2 3 2 3 2 2 2 2 2 2 2 2 3" xfId="31222" xr:uid="{00000000-0005-0000-0000-00006B840000}"/>
    <cellStyle name="annee semestre 4 3 2 2 4 2 2 2 3 2 3 2 2 2 2 2 2 2 3" xfId="26474" xr:uid="{00000000-0005-0000-0000-00006C840000}"/>
    <cellStyle name="annee semestre 4 3 2 2 4 2 2 2 3 2 3 2 2 2 2 2 2 3" xfId="15330" xr:uid="{00000000-0005-0000-0000-00006D840000}"/>
    <cellStyle name="annee semestre 4 3 2 2 4 2 2 2 3 2 3 2 2 2 2 2 2 3 2" xfId="11610" xr:uid="{00000000-0005-0000-0000-00006E840000}"/>
    <cellStyle name="annee semestre 4 3 2 2 4 2 2 2 3 2 3 2 2 2 2 2 2 3 2 2" xfId="33649" xr:uid="{00000000-0005-0000-0000-00006F840000}"/>
    <cellStyle name="annee semestre 4 3 2 2 4 2 2 2 3 2 3 2 2 2 2 2 2 3 3" xfId="25823" xr:uid="{00000000-0005-0000-0000-000070840000}"/>
    <cellStyle name="annee semestre 4 3 2 2 4 2 2 2 3 2 3 2 2 2 2 2 2 4" xfId="24678" xr:uid="{00000000-0005-0000-0000-000071840000}"/>
    <cellStyle name="annee semestre 4 3 2 2 4 2 2 2 3 2 3 2 2 2 2 2 3" xfId="10698" xr:uid="{00000000-0005-0000-0000-000072840000}"/>
    <cellStyle name="annee semestre 4 3 2 2 4 2 2 2 3 2 3 2 2 2 2 2 3 2" xfId="12421" xr:uid="{00000000-0005-0000-0000-000073840000}"/>
    <cellStyle name="annee semestre 4 3 2 2 4 2 2 2 3 2 3 2 2 2 2 2 3 2 2" xfId="14597" xr:uid="{00000000-0005-0000-0000-000074840000}"/>
    <cellStyle name="annee semestre 4 3 2 2 4 2 2 2 3 2 3 2 2 2 2 2 3 2 2 2" xfId="12876" xr:uid="{00000000-0005-0000-0000-000075840000}"/>
    <cellStyle name="annee semestre 4 3 2 2 4 2 2 2 3 2 3 2 2 2 2 2 3 2 2 2 2" xfId="32923" xr:uid="{00000000-0005-0000-0000-000076840000}"/>
    <cellStyle name="annee semestre 4 3 2 2 4 2 2 2 3 2 3 2 2 2 2 2 3 2 2 3" xfId="28642" xr:uid="{00000000-0005-0000-0000-000077840000}"/>
    <cellStyle name="annee semestre 4 3 2 2 4 2 2 2 3 2 3 2 2 2 2 2 3 2 3" xfId="22301" xr:uid="{00000000-0005-0000-0000-000078840000}"/>
    <cellStyle name="annee semestre 4 3 2 2 4 2 2 2 3 2 3 2 2 2 2 2 3 3" xfId="15289" xr:uid="{00000000-0005-0000-0000-000079840000}"/>
    <cellStyle name="annee semestre 4 3 2 2 4 2 2 2 3 2 3 2 2 2 2 2 3 3 2" xfId="9969" xr:uid="{00000000-0005-0000-0000-00007A840000}"/>
    <cellStyle name="annee semestre 4 3 2 2 4 2 2 2 3 2 3 2 2 2 2 2 3 3 2 2" xfId="33608" xr:uid="{00000000-0005-0000-0000-00007B840000}"/>
    <cellStyle name="annee semestre 4 3 2 2 4 2 2 2 3 2 3 2 2 2 2 2 3 3 3" xfId="21396" xr:uid="{00000000-0005-0000-0000-00007C840000}"/>
    <cellStyle name="annee semestre 4 3 2 2 4 2 2 2 3 2 3 2 2 2 2 2 3 4" xfId="23519" xr:uid="{00000000-0005-0000-0000-00007D840000}"/>
    <cellStyle name="annee semestre 4 3 2 2 4 2 2 2 3 2 3 2 2 2 2 3" xfId="17599" xr:uid="{00000000-0005-0000-0000-00007E840000}"/>
    <cellStyle name="annee semestre 4 3 2 2 4 2 2 2 3 2 3 2 2 2 2 3 2" xfId="11265" xr:uid="{00000000-0005-0000-0000-00007F840000}"/>
    <cellStyle name="annee semestre 4 3 2 2 4 2 2 2 3 2 3 2 2 2 2 3 2 2" xfId="35914" xr:uid="{00000000-0005-0000-0000-000080840000}"/>
    <cellStyle name="annee semestre 4 3 2 2 4 2 2 2 3 2 3 2 2 2 2 3 3" xfId="24277" xr:uid="{00000000-0005-0000-0000-000081840000}"/>
    <cellStyle name="annee semestre 4 3 2 2 4 2 2 2 3 2 3 2 2 2 2 4" xfId="21572" xr:uid="{00000000-0005-0000-0000-000082840000}"/>
    <cellStyle name="annee semestre 4 3 2 2 4 2 2 2 3 2 3 2 2 3" xfId="16481" xr:uid="{00000000-0005-0000-0000-000083840000}"/>
    <cellStyle name="annee semestre 4 3 2 2 4 2 2 2 3 2 3 2 2 3 2" xfId="10338" xr:uid="{00000000-0005-0000-0000-000084840000}"/>
    <cellStyle name="annee semestre 4 3 2 2 4 2 2 2 3 2 3 2 2 3 2 2" xfId="34796" xr:uid="{00000000-0005-0000-0000-000085840000}"/>
    <cellStyle name="annee semestre 4 3 2 2 4 2 2 2 3 2 3 2 2 3 3" xfId="24195" xr:uid="{00000000-0005-0000-0000-000086840000}"/>
    <cellStyle name="annee semestre 4 3 2 2 4 2 2 2 3 2 3 2 2 4" xfId="21900" xr:uid="{00000000-0005-0000-0000-000087840000}"/>
    <cellStyle name="annee semestre 4 3 2 2 4 2 2 2 3 2 3 3" xfId="2998" xr:uid="{00000000-0005-0000-0000-000088840000}"/>
    <cellStyle name="annee semestre 4 3 2 2 4 2 2 2 3 2 3 3 2" xfId="3545" xr:uid="{00000000-0005-0000-0000-000089840000}"/>
    <cellStyle name="annee semestre 4 3 2 2 4 2 2 2 3 2 3 3 2 2" xfId="5640" xr:uid="{00000000-0005-0000-0000-00008A840000}"/>
    <cellStyle name="annee semestre 4 3 2 2 4 2 2 2 3 2 3 3 2 2 2" xfId="7107" xr:uid="{00000000-0005-0000-0000-00008B840000}"/>
    <cellStyle name="annee semestre 4 3 2 2 4 2 2 2 3 2 3 3 2 2 2 2" xfId="5967" xr:uid="{00000000-0005-0000-0000-00008C840000}"/>
    <cellStyle name="annee semestre 4 3 2 2 4 2 2 2 3 2 3 3 2 2 2 2 2" xfId="8022" xr:uid="{00000000-0005-0000-0000-00008D840000}"/>
    <cellStyle name="annee semestre 4 3 2 2 4 2 2 2 3 2 3 3 2 2 2 2 2 2" xfId="14358" xr:uid="{00000000-0005-0000-0000-00008E840000}"/>
    <cellStyle name="annee semestre 4 3 2 2 4 2 2 2 3 2 3 3 2 2 2 2 2 2 2" xfId="8889" xr:uid="{00000000-0005-0000-0000-00008F840000}"/>
    <cellStyle name="annee semestre 4 3 2 2 4 2 2 2 3 2 3 3 2 2 2 2 2 2 2 2" xfId="32684" xr:uid="{00000000-0005-0000-0000-000090840000}"/>
    <cellStyle name="annee semestre 4 3 2 2 4 2 2 2 3 2 3 3 2 2 2 2 2 2 3" xfId="22747" xr:uid="{00000000-0005-0000-0000-000091840000}"/>
    <cellStyle name="annee semestre 4 3 2 2 4 2 2 2 3 2 3 3 2 2 2 2 2 3" xfId="30209" xr:uid="{00000000-0005-0000-0000-000092840000}"/>
    <cellStyle name="annee semestre 4 3 2 2 4 2 2 2 3 2 3 3 2 2 2 2 3" xfId="15835" xr:uid="{00000000-0005-0000-0000-000093840000}"/>
    <cellStyle name="annee semestre 4 3 2 2 4 2 2 2 3 2 3 3 2 2 2 2 3 2" xfId="12874" xr:uid="{00000000-0005-0000-0000-000094840000}"/>
    <cellStyle name="annee semestre 4 3 2 2 4 2 2 2 3 2 3 3 2 2 2 2 3 2 2" xfId="34151" xr:uid="{00000000-0005-0000-0000-000095840000}"/>
    <cellStyle name="annee semestre 4 3 2 2 4 2 2 2 3 2 3 3 2 2 2 2 3 3" xfId="28126" xr:uid="{00000000-0005-0000-0000-000096840000}"/>
    <cellStyle name="annee semestre 4 3 2 2 4 2 2 2 3 2 3 3 2 2 2 2 4" xfId="22981" xr:uid="{00000000-0005-0000-0000-000097840000}"/>
    <cellStyle name="annee semestre 4 3 2 2 4 2 2 2 3 2 3 3 2 2 2 3" xfId="11169" xr:uid="{00000000-0005-0000-0000-000098840000}"/>
    <cellStyle name="annee semestre 4 3 2 2 4 2 2 2 3 2 3 3 2 2 2 3 2" xfId="12545" xr:uid="{00000000-0005-0000-0000-000099840000}"/>
    <cellStyle name="annee semestre 4 3 2 2 4 2 2 2 3 2 3 3 2 2 2 3 2 2" xfId="14721" xr:uid="{00000000-0005-0000-0000-00009A840000}"/>
    <cellStyle name="annee semestre 4 3 2 2 4 2 2 2 3 2 3 3 2 2 2 3 2 2 2" xfId="19035" xr:uid="{00000000-0005-0000-0000-00009B840000}"/>
    <cellStyle name="annee semestre 4 3 2 2 4 2 2 2 3 2 3 3 2 2 2 3 2 2 2 2" xfId="33047" xr:uid="{00000000-0005-0000-0000-00009C840000}"/>
    <cellStyle name="annee semestre 4 3 2 2 4 2 2 2 3 2 3 3 2 2 2 3 2 2 3" xfId="27607" xr:uid="{00000000-0005-0000-0000-00009D840000}"/>
    <cellStyle name="annee semestre 4 3 2 2 4 2 2 2 3 2 3 3 2 2 2 3 2 3" xfId="23995" xr:uid="{00000000-0005-0000-0000-00009E840000}"/>
    <cellStyle name="annee semestre 4 3 2 2 4 2 2 2 3 2 3 3 2 2 2 3 3" xfId="16623" xr:uid="{00000000-0005-0000-0000-00009F840000}"/>
    <cellStyle name="annee semestre 4 3 2 2 4 2 2 2 3 2 3 3 2 2 2 3 3 2" xfId="8436" xr:uid="{00000000-0005-0000-0000-0000A0840000}"/>
    <cellStyle name="annee semestre 4 3 2 2 4 2 2 2 3 2 3 3 2 2 2 3 3 2 2" xfId="34938" xr:uid="{00000000-0005-0000-0000-0000A1840000}"/>
    <cellStyle name="annee semestre 4 3 2 2 4 2 2 2 3 2 3 3 2 2 2 3 3 3" xfId="27678" xr:uid="{00000000-0005-0000-0000-0000A2840000}"/>
    <cellStyle name="annee semestre 4 3 2 2 4 2 2 2 3 2 3 3 2 2 2 3 4" xfId="24978" xr:uid="{00000000-0005-0000-0000-0000A3840000}"/>
    <cellStyle name="annee semestre 4 3 2 2 4 2 2 2 3 2 3 3 2 2 3" xfId="15596" xr:uid="{00000000-0005-0000-0000-0000A4840000}"/>
    <cellStyle name="annee semestre 4 3 2 2 4 2 2 2 3 2 3 3 2 2 3 2" xfId="20311" xr:uid="{00000000-0005-0000-0000-0000A5840000}"/>
    <cellStyle name="annee semestre 4 3 2 2 4 2 2 2 3 2 3 3 2 2 3 2 2" xfId="33913" xr:uid="{00000000-0005-0000-0000-0000A6840000}"/>
    <cellStyle name="annee semestre 4 3 2 2 4 2 2 2 3 2 3 3 2 2 3 3" xfId="28891" xr:uid="{00000000-0005-0000-0000-0000A7840000}"/>
    <cellStyle name="annee semestre 4 3 2 2 4 2 2 2 3 2 3 3 2 2 4" xfId="27089" xr:uid="{00000000-0005-0000-0000-0000A8840000}"/>
    <cellStyle name="annee semestre 4 3 2 2 4 2 2 2 3 2 3 3 3" xfId="15461" xr:uid="{00000000-0005-0000-0000-0000A9840000}"/>
    <cellStyle name="annee semestre 4 3 2 2 4 2 2 2 3 2 3 3 3 2" xfId="10352" xr:uid="{00000000-0005-0000-0000-0000AA840000}"/>
    <cellStyle name="annee semestre 4 3 2 2 4 2 2 2 3 2 3 3 3 2 2" xfId="33780" xr:uid="{00000000-0005-0000-0000-0000AB840000}"/>
    <cellStyle name="annee semestre 4 3 2 2 4 2 2 2 3 2 3 3 3 3" xfId="28648" xr:uid="{00000000-0005-0000-0000-0000AC840000}"/>
    <cellStyle name="annee semestre 4 3 2 2 4 2 2 2 3 2 3 3 4" xfId="27075" xr:uid="{00000000-0005-0000-0000-0000AD840000}"/>
    <cellStyle name="annee semestre 4 3 2 2 4 2 2 2 3 2 4" xfId="17097" xr:uid="{00000000-0005-0000-0000-0000AE840000}"/>
    <cellStyle name="annee semestre 4 3 2 2 4 2 2 2 3 2 4 2" xfId="18775" xr:uid="{00000000-0005-0000-0000-0000AF840000}"/>
    <cellStyle name="annee semestre 4 3 2 2 4 2 2 2 3 2 4 2 2" xfId="35412" xr:uid="{00000000-0005-0000-0000-0000B0840000}"/>
    <cellStyle name="annee semestre 4 3 2 2 4 2 2 2 3 2 4 3" xfId="24266" xr:uid="{00000000-0005-0000-0000-0000B1840000}"/>
    <cellStyle name="annee semestre 4 3 2 2 4 2 2 2 3 2 5" xfId="21494" xr:uid="{00000000-0005-0000-0000-0000B2840000}"/>
    <cellStyle name="annee semestre 4 3 2 2 4 2 2 2 4" xfId="15568" xr:uid="{00000000-0005-0000-0000-0000B3840000}"/>
    <cellStyle name="annee semestre 4 3 2 2 4 2 2 2 4 2" xfId="8738" xr:uid="{00000000-0005-0000-0000-0000B4840000}"/>
    <cellStyle name="annee semestre 4 3 2 2 4 2 2 2 4 2 2" xfId="33886" xr:uid="{00000000-0005-0000-0000-0000B5840000}"/>
    <cellStyle name="annee semestre 4 3 2 2 4 2 2 2 4 3" xfId="20777" xr:uid="{00000000-0005-0000-0000-0000B6840000}"/>
    <cellStyle name="annee semestre 4 3 2 2 4 2 2 2 5" xfId="21949" xr:uid="{00000000-0005-0000-0000-0000B7840000}"/>
    <cellStyle name="annee semestre 4 3 2 2 4 2 3" xfId="14978" xr:uid="{00000000-0005-0000-0000-0000B8840000}"/>
    <cellStyle name="annee semestre 4 3 2 2 4 2 3 2" xfId="12809" xr:uid="{00000000-0005-0000-0000-0000B9840000}"/>
    <cellStyle name="annee semestre 4 3 2 2 4 2 3 2 2" xfId="33299" xr:uid="{00000000-0005-0000-0000-0000BA840000}"/>
    <cellStyle name="annee semestre 4 3 2 2 4 2 3 3" xfId="21319" xr:uid="{00000000-0005-0000-0000-0000BB840000}"/>
    <cellStyle name="annee semestre 4 3 2 2 4 2 4" xfId="22990" xr:uid="{00000000-0005-0000-0000-0000BC840000}"/>
    <cellStyle name="annee semestre 4 3 2 3" xfId="542" xr:uid="{00000000-0005-0000-0000-0000BD840000}"/>
    <cellStyle name="annee semestre 4 3 2 3 2" xfId="773" xr:uid="{00000000-0005-0000-0000-0000BE840000}"/>
    <cellStyle name="annee semestre 4 3 2 3 2 2" xfId="858" xr:uid="{00000000-0005-0000-0000-0000BF840000}"/>
    <cellStyle name="annee semestre 4 3 2 3 2 2 2" xfId="618" xr:uid="{00000000-0005-0000-0000-0000C0840000}"/>
    <cellStyle name="annee semestre 4 3 2 3 2 2 2 2" xfId="913" xr:uid="{00000000-0005-0000-0000-0000C1840000}"/>
    <cellStyle name="annee semestre 4 3 2 3 2 2 2 2 2" xfId="1209" xr:uid="{00000000-0005-0000-0000-0000C2840000}"/>
    <cellStyle name="annee semestre 4 3 2 3 2 2 2 2 2 2" xfId="1600" xr:uid="{00000000-0005-0000-0000-0000C3840000}"/>
    <cellStyle name="annee semestre 4 3 2 3 2 2 2 2 2 2 2" xfId="1804" xr:uid="{00000000-0005-0000-0000-0000C4840000}"/>
    <cellStyle name="annee semestre 4 3 2 3 2 2 2 2 2 2 2 2" xfId="2082" xr:uid="{00000000-0005-0000-0000-0000C5840000}"/>
    <cellStyle name="annee semestre 4 3 2 3 2 2 2 2 2 2 2 2 2" xfId="2503" xr:uid="{00000000-0005-0000-0000-0000C6840000}"/>
    <cellStyle name="annee semestre 4 3 2 3 2 2 2 2 2 2 2 2 2 2" xfId="2972" xr:uid="{00000000-0005-0000-0000-0000C7840000}"/>
    <cellStyle name="annee semestre 4 3 2 3 2 2 2 2 2 2 2 2 2 2 2" xfId="4002" xr:uid="{00000000-0005-0000-0000-0000C8840000}"/>
    <cellStyle name="annee semestre 4 3 2 3 2 2 2 2 2 2 2 2 2 2 2 2" xfId="4476" xr:uid="{00000000-0005-0000-0000-0000C9840000}"/>
    <cellStyle name="annee semestre 4 3 2 3 2 2 2 2 2 2 2 2 2 2 2 2 2" xfId="5622" xr:uid="{00000000-0005-0000-0000-0000CA840000}"/>
    <cellStyle name="annee semestre 4 3 2 3 2 2 2 2 2 2 2 2 2 2 2 2 2 2" xfId="6660" xr:uid="{00000000-0005-0000-0000-0000CB840000}"/>
    <cellStyle name="annee semestre 4 3 2 3 2 2 2 2 2 2 2 2 2 2 2 2 2 2 2" xfId="5921" xr:uid="{00000000-0005-0000-0000-0000CC840000}"/>
    <cellStyle name="annee semestre 4 3 2 3 2 2 2 2 2 2 2 2 2 2 2 2 2 2 2 2" xfId="7671" xr:uid="{00000000-0005-0000-0000-0000CD840000}"/>
    <cellStyle name="annee semestre 4 3 2 3 2 2 2 2 2 2 2 2 2 2 2 2 2 2 2 2 2" xfId="13482" xr:uid="{00000000-0005-0000-0000-0000CE840000}"/>
    <cellStyle name="annee semestre 4 3 2 3 2 2 2 2 2 2 2 2 2 2 2 2 2 2 2 2 2 2" xfId="20580" xr:uid="{00000000-0005-0000-0000-0000CF840000}"/>
    <cellStyle name="annee semestre 4 3 2 3 2 2 2 2 2 2 2 2 2 2 2 2 2 2 2 2 2 2 2" xfId="31808" xr:uid="{00000000-0005-0000-0000-0000D0840000}"/>
    <cellStyle name="annee semestre 4 3 2 3 2 2 2 2 2 2 2 2 2 2 2 2 2 2 2 2 2 3" xfId="31111" xr:uid="{00000000-0005-0000-0000-0000D1840000}"/>
    <cellStyle name="annee semestre 4 3 2 3 2 2 2 2 2 2 2 2 2 2 2 2 2 2 2 2 3" xfId="22638" xr:uid="{00000000-0005-0000-0000-0000D2840000}"/>
    <cellStyle name="annee semestre 4 3 2 3 2 2 2 2 2 2 2 2 2 2 2 2 2 2 2 3" xfId="16215" xr:uid="{00000000-0005-0000-0000-0000D3840000}"/>
    <cellStyle name="annee semestre 4 3 2 3 2 2 2 2 2 2 2 2 2 2 2 2 2 2 2 3 2" xfId="10309" xr:uid="{00000000-0005-0000-0000-0000D4840000}"/>
    <cellStyle name="annee semestre 4 3 2 3 2 2 2 2 2 2 2 2 2 2 2 2 2 2 2 3 2 2" xfId="34530" xr:uid="{00000000-0005-0000-0000-0000D5840000}"/>
    <cellStyle name="annee semestre 4 3 2 3 2 2 2 2 2 2 2 2 2 2 2 2 2 2 2 3 3" xfId="31121" xr:uid="{00000000-0005-0000-0000-0000D6840000}"/>
    <cellStyle name="annee semestre 4 3 2 3 2 2 2 2 2 2 2 2 2 2 2 2 2 2 2 4" xfId="29000" xr:uid="{00000000-0005-0000-0000-0000D7840000}"/>
    <cellStyle name="annee semestre 4 3 2 3 2 2 2 2 2 2 2 2 2 2 2 2 2 2 3" xfId="10818" xr:uid="{00000000-0005-0000-0000-0000D8840000}"/>
    <cellStyle name="annee semestre 4 3 2 3 2 2 2 2 2 2 2 2 2 2 2 2 2 2 3 2" xfId="12321" xr:uid="{00000000-0005-0000-0000-0000D9840000}"/>
    <cellStyle name="annee semestre 4 3 2 3 2 2 2 2 2 2 2 2 2 2 2 2 2 2 3 2 2" xfId="14497" xr:uid="{00000000-0005-0000-0000-0000DA840000}"/>
    <cellStyle name="annee semestre 4 3 2 3 2 2 2 2 2 2 2 2 2 2 2 2 2 2 3 2 2 2" xfId="8669" xr:uid="{00000000-0005-0000-0000-0000DB840000}"/>
    <cellStyle name="annee semestre 4 3 2 3 2 2 2 2 2 2 2 2 2 2 2 2 2 2 3 2 2 2 2" xfId="32823" xr:uid="{00000000-0005-0000-0000-0000DC840000}"/>
    <cellStyle name="annee semestre 4 3 2 3 2 2 2 2 2 2 2 2 2 2 2 2 2 2 3 2 2 3" xfId="22766" xr:uid="{00000000-0005-0000-0000-0000DD840000}"/>
    <cellStyle name="annee semestre 4 3 2 3 2 2 2 2 2 2 2 2 2 2 2 2 2 2 3 2 3" xfId="30935" xr:uid="{00000000-0005-0000-0000-0000DE840000}"/>
    <cellStyle name="annee semestre 4 3 2 3 2 2 2 2 2 2 2 2 2 2 2 2 2 2 3 3" xfId="16897" xr:uid="{00000000-0005-0000-0000-0000DF840000}"/>
    <cellStyle name="annee semestre 4 3 2 3 2 2 2 2 2 2 2 2 2 2 2 2 2 2 3 3 2" xfId="11708" xr:uid="{00000000-0005-0000-0000-0000E0840000}"/>
    <cellStyle name="annee semestre 4 3 2 3 2 2 2 2 2 2 2 2 2 2 2 2 2 2 3 3 2 2" xfId="35212" xr:uid="{00000000-0005-0000-0000-0000E1840000}"/>
    <cellStyle name="annee semestre 4 3 2 3 2 2 2 2 2 2 2 2 2 2 2 2 2 2 3 3 3" xfId="29616" xr:uid="{00000000-0005-0000-0000-0000E2840000}"/>
    <cellStyle name="annee semestre 4 3 2 3 2 2 2 2 2 2 2 2 2 2 2 2 2 2 3 4" xfId="23702" xr:uid="{00000000-0005-0000-0000-0000E3840000}"/>
    <cellStyle name="annee semestre 4 3 2 3 2 2 2 2 2 2 2 2 2 2 2 2 2 3" xfId="17940" xr:uid="{00000000-0005-0000-0000-0000E4840000}"/>
    <cellStyle name="annee semestre 4 3 2 3 2 2 2 2 2 2 2 2 2 2 2 2 2 3 2" xfId="18789" xr:uid="{00000000-0005-0000-0000-0000E5840000}"/>
    <cellStyle name="annee semestre 4 3 2 3 2 2 2 2 2 2 2 2 2 2 2 2 2 3 2 2" xfId="36255" xr:uid="{00000000-0005-0000-0000-0000E6840000}"/>
    <cellStyle name="annee semestre 4 3 2 3 2 2 2 2 2 2 2 2 2 2 2 2 2 3 3" xfId="24677" xr:uid="{00000000-0005-0000-0000-0000E7840000}"/>
    <cellStyle name="annee semestre 4 3 2 3 2 2 2 2 2 2 2 2 2 2 2 2 2 4" xfId="24989" xr:uid="{00000000-0005-0000-0000-0000E8840000}"/>
    <cellStyle name="annee semestre 4 3 2 3 2 2 2 2 2 2 2 2 2 2 2 3" xfId="15201" xr:uid="{00000000-0005-0000-0000-0000E9840000}"/>
    <cellStyle name="annee semestre 4 3 2 3 2 2 2 2 2 2 2 2 2 2 2 3 2" xfId="20486" xr:uid="{00000000-0005-0000-0000-0000EA840000}"/>
    <cellStyle name="annee semestre 4 3 2 3 2 2 2 2 2 2 2 2 2 2 2 3 2 2" xfId="33520" xr:uid="{00000000-0005-0000-0000-0000EB840000}"/>
    <cellStyle name="annee semestre 4 3 2 3 2 2 2 2 2 2 2 2 2 2 2 3 3" xfId="25822" xr:uid="{00000000-0005-0000-0000-0000EC840000}"/>
    <cellStyle name="annee semestre 4 3 2 3 2 2 2 2 2 2 2 2 2 2 2 4" xfId="21816" xr:uid="{00000000-0005-0000-0000-0000ED840000}"/>
    <cellStyle name="annee semestre 4 3 2 3 2 2 2 2 2 2 2 2 2 3" xfId="3454" xr:uid="{00000000-0005-0000-0000-0000EE840000}"/>
    <cellStyle name="annee semestre 4 3 2 3 2 2 2 2 2 2 2 2 2 3 2" xfId="4433" xr:uid="{00000000-0005-0000-0000-0000EF840000}"/>
    <cellStyle name="annee semestre 4 3 2 3 2 2 2 2 2 2 2 2 2 3 2 2" xfId="5315" xr:uid="{00000000-0005-0000-0000-0000F0840000}"/>
    <cellStyle name="annee semestre 4 3 2 3 2 2 2 2 2 2 2 2 2 3 2 2 2" xfId="7078" xr:uid="{00000000-0005-0000-0000-0000F1840000}"/>
    <cellStyle name="annee semestre 4 3 2 3 2 2 2 2 2 2 2 2 2 3 2 2 2 2" xfId="5790" xr:uid="{00000000-0005-0000-0000-0000F2840000}"/>
    <cellStyle name="annee semestre 4 3 2 3 2 2 2 2 2 2 2 2 2 3 2 2 2 2 2" xfId="7993" xr:uid="{00000000-0005-0000-0000-0000F3840000}"/>
    <cellStyle name="annee semestre 4 3 2 3 2 2 2 2 2 2 2 2 2 3 2 2 2 2 2 2" xfId="14221" xr:uid="{00000000-0005-0000-0000-0000F4840000}"/>
    <cellStyle name="annee semestre 4 3 2 3 2 2 2 2 2 2 2 2 2 3 2 2 2 2 2 2 2" xfId="8610" xr:uid="{00000000-0005-0000-0000-0000F5840000}"/>
    <cellStyle name="annee semestre 4 3 2 3 2 2 2 2 2 2 2 2 2 3 2 2 2 2 2 2 2 2" xfId="32547" xr:uid="{00000000-0005-0000-0000-0000F6840000}"/>
    <cellStyle name="annee semestre 4 3 2 3 2 2 2 2 2 2 2 2 2 3 2 2 2 2 2 2 3" xfId="28902" xr:uid="{00000000-0005-0000-0000-0000F7840000}"/>
    <cellStyle name="annee semestre 4 3 2 3 2 2 2 2 2 2 2 2 2 3 2 2 2 2 2 3" xfId="22381" xr:uid="{00000000-0005-0000-0000-0000F8840000}"/>
    <cellStyle name="annee semestre 4 3 2 3 2 2 2 2 2 2 2 2 2 3 2 2 2 2 3" xfId="15068" xr:uid="{00000000-0005-0000-0000-0000F9840000}"/>
    <cellStyle name="annee semestre 4 3 2 3 2 2 2 2 2 2 2 2 2 3 2 2 2 2 3 2" xfId="12786" xr:uid="{00000000-0005-0000-0000-0000FA840000}"/>
    <cellStyle name="annee semestre 4 3 2 3 2 2 2 2 2 2 2 2 2 3 2 2 2 2 3 2 2" xfId="33388" xr:uid="{00000000-0005-0000-0000-0000FB840000}"/>
    <cellStyle name="annee semestre 4 3 2 3 2 2 2 2 2 2 2 2 2 3 2 2 2 2 3 3" xfId="25016" xr:uid="{00000000-0005-0000-0000-0000FC840000}"/>
    <cellStyle name="annee semestre 4 3 2 3 2 2 2 2 2 2 2 2 2 3 2 2 2 2 4" xfId="21185" xr:uid="{00000000-0005-0000-0000-0000FD840000}"/>
    <cellStyle name="annee semestre 4 3 2 3 2 2 2 2 2 2 2 2 2 3 2 2 2 3" xfId="11140" xr:uid="{00000000-0005-0000-0000-0000FE840000}"/>
    <cellStyle name="annee semestre 4 3 2 3 2 2 2 2 2 2 2 2 2 3 2 2 2 3 2" xfId="12516" xr:uid="{00000000-0005-0000-0000-0000FF840000}"/>
    <cellStyle name="annee semestre 4 3 2 3 2 2 2 2 2 2 2 2 2 3 2 2 2 3 2 2" xfId="14692" xr:uid="{00000000-0005-0000-0000-000000850000}"/>
    <cellStyle name="annee semestre 4 3 2 3 2 2 2 2 2 2 2 2 2 3 2 2 2 3 2 2 2" xfId="9601" xr:uid="{00000000-0005-0000-0000-000001850000}"/>
    <cellStyle name="annee semestre 4 3 2 3 2 2 2 2 2 2 2 2 2 3 2 2 2 3 2 2 2 2" xfId="33018" xr:uid="{00000000-0005-0000-0000-000002850000}"/>
    <cellStyle name="annee semestre 4 3 2 3 2 2 2 2 2 2 2 2 2 3 2 2 2 3 2 2 3" xfId="27572" xr:uid="{00000000-0005-0000-0000-000003850000}"/>
    <cellStyle name="annee semestre 4 3 2 3 2 2 2 2 2 2 2 2 2 3 2 2 2 3 2 3" xfId="28588" xr:uid="{00000000-0005-0000-0000-000004850000}"/>
    <cellStyle name="annee semestre 4 3 2 3 2 2 2 2 2 2 2 2 2 3 2 2 2 3 3" xfId="16475" xr:uid="{00000000-0005-0000-0000-000005850000}"/>
    <cellStyle name="annee semestre 4 3 2 3 2 2 2 2 2 2 2 2 2 3 2 2 2 3 3 2" xfId="10224" xr:uid="{00000000-0005-0000-0000-000006850000}"/>
    <cellStyle name="annee semestre 4 3 2 3 2 2 2 2 2 2 2 2 2 3 2 2 2 3 3 2 2" xfId="34790" xr:uid="{00000000-0005-0000-0000-000007850000}"/>
    <cellStyle name="annee semestre 4 3 2 3 2 2 2 2 2 2 2 2 2 3 2 2 2 3 3 3" xfId="26786" xr:uid="{00000000-0005-0000-0000-000008850000}"/>
    <cellStyle name="annee semestre 4 3 2 3 2 2 2 2 2 2 2 2 2 3 2 2 2 3 4" xfId="20868" xr:uid="{00000000-0005-0000-0000-000009850000}"/>
    <cellStyle name="annee semestre 4 3 2 3 2 2 2 2 2 2 2 2 2 3 2 2 3" xfId="16840" xr:uid="{00000000-0005-0000-0000-00000A850000}"/>
    <cellStyle name="annee semestre 4 3 2 3 2 2 2 2 2 2 2 2 2 3 2 2 3 2" xfId="10022" xr:uid="{00000000-0005-0000-0000-00000B850000}"/>
    <cellStyle name="annee semestre 4 3 2 3 2 2 2 2 2 2 2 2 2 3 2 2 3 2 2" xfId="35155" xr:uid="{00000000-0005-0000-0000-00000C850000}"/>
    <cellStyle name="annee semestre 4 3 2 3 2 2 2 2 2 2 2 2 2 3 2 2 3 3" xfId="27467" xr:uid="{00000000-0005-0000-0000-00000D850000}"/>
    <cellStyle name="annee semestre 4 3 2 3 2 2 2 2 2 2 2 2 2 3 2 2 4" xfId="27223" xr:uid="{00000000-0005-0000-0000-00000E850000}"/>
    <cellStyle name="annee semestre 4 3 2 3 2 2 2 2 2 2 2 2 2 3 3" xfId="17199" xr:uid="{00000000-0005-0000-0000-00000F850000}"/>
    <cellStyle name="annee semestre 4 3 2 3 2 2 2 2 2 2 2 2 2 3 3 2" xfId="8324" xr:uid="{00000000-0005-0000-0000-000010850000}"/>
    <cellStyle name="annee semestre 4 3 2 3 2 2 2 2 2 2 2 2 2 3 3 2 2" xfId="35514" xr:uid="{00000000-0005-0000-0000-000011850000}"/>
    <cellStyle name="annee semestre 4 3 2 3 2 2 2 2 2 2 2 2 2 3 3 3" xfId="29028" xr:uid="{00000000-0005-0000-0000-000012850000}"/>
    <cellStyle name="annee semestre 4 3 2 3 2 2 2 2 2 2 2 2 2 3 4" xfId="24156" xr:uid="{00000000-0005-0000-0000-000013850000}"/>
    <cellStyle name="annee semestre 4 3 2 3 2 2 2 2 2 2 2 3" xfId="2705" xr:uid="{00000000-0005-0000-0000-000014850000}"/>
    <cellStyle name="annee semestre 4 3 2 3 2 2 2 2 2 2 2 3 2" xfId="2435" xr:uid="{00000000-0005-0000-0000-000015850000}"/>
    <cellStyle name="annee semestre 4 3 2 3 2 2 2 2 2 2 2 3 2 2" xfId="4111" xr:uid="{00000000-0005-0000-0000-000016850000}"/>
    <cellStyle name="annee semestre 4 3 2 3 2 2 2 2 2 2 2 3 2 2 2" xfId="4585" xr:uid="{00000000-0005-0000-0000-000017850000}"/>
    <cellStyle name="annee semestre 4 3 2 3 2 2 2 2 2 2 2 3 2 2 2 2" xfId="5444" xr:uid="{00000000-0005-0000-0000-000018850000}"/>
    <cellStyle name="annee semestre 4 3 2 3 2 2 2 2 2 2 2 3 2 2 2 2 2" xfId="6825" xr:uid="{00000000-0005-0000-0000-000019850000}"/>
    <cellStyle name="annee semestre 4 3 2 3 2 2 2 2 2 2 2 3 2 2 2 2 2 2" xfId="6069" xr:uid="{00000000-0005-0000-0000-00001A850000}"/>
    <cellStyle name="annee semestre 4 3 2 3 2 2 2 2 2 2 2 3 2 2 2 2 2 2 2" xfId="7836" xr:uid="{00000000-0005-0000-0000-00001B850000}"/>
    <cellStyle name="annee semestre 4 3 2 3 2 2 2 2 2 2 2 3 2 2 2 2 2 2 2 2" xfId="14099" xr:uid="{00000000-0005-0000-0000-00001C850000}"/>
    <cellStyle name="annee semestre 4 3 2 3 2 2 2 2 2 2 2 3 2 2 2 2 2 2 2 2 2" xfId="11502" xr:uid="{00000000-0005-0000-0000-00001D850000}"/>
    <cellStyle name="annee semestre 4 3 2 3 2 2 2 2 2 2 2 3 2 2 2 2 2 2 2 2 2 2" xfId="32425" xr:uid="{00000000-0005-0000-0000-00001E850000}"/>
    <cellStyle name="annee semestre 4 3 2 3 2 2 2 2 2 2 2 3 2 2 2 2 2 2 2 2 3" xfId="30671" xr:uid="{00000000-0005-0000-0000-00001F850000}"/>
    <cellStyle name="annee semestre 4 3 2 3 2 2 2 2 2 2 2 3 2 2 2 2 2 2 2 3" xfId="24585" xr:uid="{00000000-0005-0000-0000-000020850000}"/>
    <cellStyle name="annee semestre 4 3 2 3 2 2 2 2 2 2 2 3 2 2 2 2 2 2 3" xfId="16987" xr:uid="{00000000-0005-0000-0000-000021850000}"/>
    <cellStyle name="annee semestre 4 3 2 3 2 2 2 2 2 2 2 3 2 2 2 2 2 2 3 2" xfId="19574" xr:uid="{00000000-0005-0000-0000-000022850000}"/>
    <cellStyle name="annee semestre 4 3 2 3 2 2 2 2 2 2 2 3 2 2 2 2 2 2 3 2 2" xfId="35302" xr:uid="{00000000-0005-0000-0000-000023850000}"/>
    <cellStyle name="annee semestre 4 3 2 3 2 2 2 2 2 2 2 3 2 2 2 2 2 2 3 3" xfId="21627" xr:uid="{00000000-0005-0000-0000-000024850000}"/>
    <cellStyle name="annee semestre 4 3 2 3 2 2 2 2 2 2 2 3 2 2 2 2 2 2 4" xfId="25261" xr:uid="{00000000-0005-0000-0000-000025850000}"/>
    <cellStyle name="annee semestre 4 3 2 3 2 2 2 2 2 2 2 3 2 2 2 2 2 3" xfId="10983" xr:uid="{00000000-0005-0000-0000-000026850000}"/>
    <cellStyle name="annee semestre 4 3 2 3 2 2 2 2 2 2 2 3 2 2 2 2 2 3 2" xfId="12306" xr:uid="{00000000-0005-0000-0000-000027850000}"/>
    <cellStyle name="annee semestre 4 3 2 3 2 2 2 2 2 2 2 3 2 2 2 2 2 3 2 2" xfId="14482" xr:uid="{00000000-0005-0000-0000-000028850000}"/>
    <cellStyle name="annee semestre 4 3 2 3 2 2 2 2 2 2 2 3 2 2 2 2 2 3 2 2 2" xfId="11636" xr:uid="{00000000-0005-0000-0000-000029850000}"/>
    <cellStyle name="annee semestre 4 3 2 3 2 2 2 2 2 2 2 3 2 2 2 2 2 3 2 2 2 2" xfId="32808" xr:uid="{00000000-0005-0000-0000-00002A850000}"/>
    <cellStyle name="annee semestre 4 3 2 3 2 2 2 2 2 2 2 3 2 2 2 2 2 3 2 2 3" xfId="24274" xr:uid="{00000000-0005-0000-0000-00002B850000}"/>
    <cellStyle name="annee semestre 4 3 2 3 2 2 2 2 2 2 2 3 2 2 2 2 2 3 2 3" xfId="25517" xr:uid="{00000000-0005-0000-0000-00002C850000}"/>
    <cellStyle name="annee semestre 4 3 2 3 2 2 2 2 2 2 2 3 2 2 2 2 2 3 3" xfId="17197" xr:uid="{00000000-0005-0000-0000-00002D850000}"/>
    <cellStyle name="annee semestre 4 3 2 3 2 2 2 2 2 2 2 3 2 2 2 2 2 3 3 2" xfId="8987" xr:uid="{00000000-0005-0000-0000-00002E850000}"/>
    <cellStyle name="annee semestre 4 3 2 3 2 2 2 2 2 2 2 3 2 2 2 2 2 3 3 2 2" xfId="35512" xr:uid="{00000000-0005-0000-0000-00002F850000}"/>
    <cellStyle name="annee semestre 4 3 2 3 2 2 2 2 2 2 2 3 2 2 2 2 2 3 3 3" xfId="29025" xr:uid="{00000000-0005-0000-0000-000030850000}"/>
    <cellStyle name="annee semestre 4 3 2 3 2 2 2 2 2 2 2 3 2 2 2 2 2 3 4" xfId="27351" xr:uid="{00000000-0005-0000-0000-000031850000}"/>
    <cellStyle name="annee semestre 4 3 2 3 2 2 2 2 2 2 2 3 2 2 2 2 3" xfId="16441" xr:uid="{00000000-0005-0000-0000-000032850000}"/>
    <cellStyle name="annee semestre 4 3 2 3 2 2 2 2 2 2 2 3 2 2 2 2 3 2" xfId="20271" xr:uid="{00000000-0005-0000-0000-000033850000}"/>
    <cellStyle name="annee semestre 4 3 2 3 2 2 2 2 2 2 2 3 2 2 2 2 3 2 2" xfId="34756" xr:uid="{00000000-0005-0000-0000-000034850000}"/>
    <cellStyle name="annee semestre 4 3 2 3 2 2 2 2 2 2 2 3 2 2 2 2 3 3" xfId="25772" xr:uid="{00000000-0005-0000-0000-000035850000}"/>
    <cellStyle name="annee semestre 4 3 2 3 2 2 2 2 2 2 2 3 2 2 2 2 4" xfId="27384" xr:uid="{00000000-0005-0000-0000-000036850000}"/>
    <cellStyle name="annee semestre 4 3 2 3 2 2 2 2 2 2 2 3 2 2 3" xfId="17681" xr:uid="{00000000-0005-0000-0000-000037850000}"/>
    <cellStyle name="annee semestre 4 3 2 3 2 2 2 2 2 2 2 3 2 2 3 2" xfId="19409" xr:uid="{00000000-0005-0000-0000-000038850000}"/>
    <cellStyle name="annee semestre 4 3 2 3 2 2 2 2 2 2 2 3 2 2 3 2 2" xfId="35996" xr:uid="{00000000-0005-0000-0000-000039850000}"/>
    <cellStyle name="annee semestre 4 3 2 3 2 2 2 2 2 2 2 3 2 2 3 3" xfId="29130" xr:uid="{00000000-0005-0000-0000-00003A850000}"/>
    <cellStyle name="annee semestre 4 3 2 3 2 2 2 2 2 2 2 3 2 2 4" xfId="28691" xr:uid="{00000000-0005-0000-0000-00003B850000}"/>
    <cellStyle name="annee semestre 4 3 2 3 2 2 2 2 2 2 2 3 3" xfId="3177" xr:uid="{00000000-0005-0000-0000-00003C850000}"/>
    <cellStyle name="annee semestre 4 3 2 3 2 2 2 2 2 2 2 3 3 2" xfId="3560" xr:uid="{00000000-0005-0000-0000-00003D850000}"/>
    <cellStyle name="annee semestre 4 3 2 3 2 2 2 2 2 2 2 3 3 2 2" xfId="5503" xr:uid="{00000000-0005-0000-0000-00003E850000}"/>
    <cellStyle name="annee semestre 4 3 2 3 2 2 2 2 2 2 2 3 3 2 2 2" xfId="6656" xr:uid="{00000000-0005-0000-0000-00003F850000}"/>
    <cellStyle name="annee semestre 4 3 2 3 2 2 2 2 2 2 2 3 3 2 2 2 2" xfId="6201" xr:uid="{00000000-0005-0000-0000-000040850000}"/>
    <cellStyle name="annee semestre 4 3 2 3 2 2 2 2 2 2 2 3 3 2 2 2 2 2" xfId="7667" xr:uid="{00000000-0005-0000-0000-000041850000}"/>
    <cellStyle name="annee semestre 4 3 2 3 2 2 2 2 2 2 2 3 3 2 2 2 2 2 2" xfId="13197" xr:uid="{00000000-0005-0000-0000-000042850000}"/>
    <cellStyle name="annee semestre 4 3 2 3 2 2 2 2 2 2 2 3 3 2 2 2 2 2 2 2" xfId="19329" xr:uid="{00000000-0005-0000-0000-000043850000}"/>
    <cellStyle name="annee semestre 4 3 2 3 2 2 2 2 2 2 2 3 3 2 2 2 2 2 2 2 2" xfId="31523" xr:uid="{00000000-0005-0000-0000-000044850000}"/>
    <cellStyle name="annee semestre 4 3 2 3 2 2 2 2 2 2 2 3 3 2 2 2 2 2 2 3" xfId="24845" xr:uid="{00000000-0005-0000-0000-000045850000}"/>
    <cellStyle name="annee semestre 4 3 2 3 2 2 2 2 2 2 2 3 3 2 2 2 2 2 3" xfId="22931" xr:uid="{00000000-0005-0000-0000-000046850000}"/>
    <cellStyle name="annee semestre 4 3 2 3 2 2 2 2 2 2 2 3 3 2 2 2 2 3" xfId="17969" xr:uid="{00000000-0005-0000-0000-000047850000}"/>
    <cellStyle name="annee semestre 4 3 2 3 2 2 2 2 2 2 2 3 3 2 2 2 2 3 2" xfId="8949" xr:uid="{00000000-0005-0000-0000-000048850000}"/>
    <cellStyle name="annee semestre 4 3 2 3 2 2 2 2 2 2 2 3 3 2 2 2 2 3 2 2" xfId="36284" xr:uid="{00000000-0005-0000-0000-000049850000}"/>
    <cellStyle name="annee semestre 4 3 2 3 2 2 2 2 2 2 2 3 3 2 2 2 2 3 3" xfId="25649" xr:uid="{00000000-0005-0000-0000-00004A850000}"/>
    <cellStyle name="annee semestre 4 3 2 3 2 2 2 2 2 2 2 3 3 2 2 2 2 4" xfId="28858" xr:uid="{00000000-0005-0000-0000-00004B850000}"/>
    <cellStyle name="annee semestre 4 3 2 3 2 2 2 2 2 2 2 3 3 2 2 2 3" xfId="10814" xr:uid="{00000000-0005-0000-0000-00004C850000}"/>
    <cellStyle name="annee semestre 4 3 2 3 2 2 2 2 2 2 2 3 3 2 2 2 3 2" xfId="12159" xr:uid="{00000000-0005-0000-0000-00004D850000}"/>
    <cellStyle name="annee semestre 4 3 2 3 2 2 2 2 2 2 2 3 3 2 2 2 3 2 2" xfId="13988" xr:uid="{00000000-0005-0000-0000-00004E850000}"/>
    <cellStyle name="annee semestre 4 3 2 3 2 2 2 2 2 2 2 3 3 2 2 2 3 2 2 2" xfId="12669" xr:uid="{00000000-0005-0000-0000-00004F850000}"/>
    <cellStyle name="annee semestre 4 3 2 3 2 2 2 2 2 2 2 3 3 2 2 2 3 2 2 2 2" xfId="32314" xr:uid="{00000000-0005-0000-0000-000050850000}"/>
    <cellStyle name="annee semestre 4 3 2 3 2 2 2 2 2 2 2 3 3 2 2 2 3 2 2 3" xfId="27093" xr:uid="{00000000-0005-0000-0000-000051850000}"/>
    <cellStyle name="annee semestre 4 3 2 3 2 2 2 2 2 2 2 3 3 2 2 2 3 2 3" xfId="30454" xr:uid="{00000000-0005-0000-0000-000052850000}"/>
    <cellStyle name="annee semestre 4 3 2 3 2 2 2 2 2 2 2 3 3 2 2 2 3 3" xfId="17424" xr:uid="{00000000-0005-0000-0000-000053850000}"/>
    <cellStyle name="annee semestre 4 3 2 3 2 2 2 2 2 2 2 3 3 2 2 2 3 3 2" xfId="9708" xr:uid="{00000000-0005-0000-0000-000054850000}"/>
    <cellStyle name="annee semestre 4 3 2 3 2 2 2 2 2 2 2 3 3 2 2 2 3 3 2 2" xfId="35739" xr:uid="{00000000-0005-0000-0000-000055850000}"/>
    <cellStyle name="annee semestre 4 3 2 3 2 2 2 2 2 2 2 3 3 2 2 2 3 3 3" xfId="27753" xr:uid="{00000000-0005-0000-0000-000056850000}"/>
    <cellStyle name="annee semestre 4 3 2 3 2 2 2 2 2 2 2 3 3 2 2 2 3 4" xfId="22457" xr:uid="{00000000-0005-0000-0000-000057850000}"/>
    <cellStyle name="annee semestre 4 3 2 3 2 2 2 2 2 2 2 3 3 2 2 3" xfId="17306" xr:uid="{00000000-0005-0000-0000-000058850000}"/>
    <cellStyle name="annee semestre 4 3 2 3 2 2 2 2 2 2 2 3 3 2 2 3 2" xfId="13056" xr:uid="{00000000-0005-0000-0000-000059850000}"/>
    <cellStyle name="annee semestre 4 3 2 3 2 2 2 2 2 2 2 3 3 2 2 3 2 2" xfId="35621" xr:uid="{00000000-0005-0000-0000-00005A850000}"/>
    <cellStyle name="annee semestre 4 3 2 3 2 2 2 2 2 2 2 3 3 2 2 3 3" xfId="29843" xr:uid="{00000000-0005-0000-0000-00005B850000}"/>
    <cellStyle name="annee semestre 4 3 2 3 2 2 2 2 2 2 2 3 3 2 2 4" xfId="29113" xr:uid="{00000000-0005-0000-0000-00005C850000}"/>
    <cellStyle name="annee semestre 4 3 2 3 2 2 2 2 2 2 2 3 3 3" xfId="15554" xr:uid="{00000000-0005-0000-0000-00005D850000}"/>
    <cellStyle name="annee semestre 4 3 2 3 2 2 2 2 2 2 2 3 3 3 2" xfId="11626" xr:uid="{00000000-0005-0000-0000-00005E850000}"/>
    <cellStyle name="annee semestre 4 3 2 3 2 2 2 2 2 2 2 3 3 3 2 2" xfId="33873" xr:uid="{00000000-0005-0000-0000-00005F850000}"/>
    <cellStyle name="annee semestre 4 3 2 3 2 2 2 2 2 2 2 3 3 3 3" xfId="21236" xr:uid="{00000000-0005-0000-0000-000060850000}"/>
    <cellStyle name="annee semestre 4 3 2 3 2 2 2 2 2 2 2 3 3 4" xfId="23324" xr:uid="{00000000-0005-0000-0000-000061850000}"/>
    <cellStyle name="annee semestre 4 3 2 3 2 2 2 2 2 2 2 4" xfId="16188" xr:uid="{00000000-0005-0000-0000-000062850000}"/>
    <cellStyle name="annee semestre 4 3 2 3 2 2 2 2 2 2 2 4 2" xfId="9476" xr:uid="{00000000-0005-0000-0000-000063850000}"/>
    <cellStyle name="annee semestre 4 3 2 3 2 2 2 2 2 2 2 4 2 2" xfId="34503" xr:uid="{00000000-0005-0000-0000-000064850000}"/>
    <cellStyle name="annee semestre 4 3 2 3 2 2 2 2 2 2 2 4 3" xfId="30984" xr:uid="{00000000-0005-0000-0000-000065850000}"/>
    <cellStyle name="annee semestre 4 3 2 3 2 2 2 2 2 2 2 5" xfId="24797" xr:uid="{00000000-0005-0000-0000-000066850000}"/>
    <cellStyle name="annee semestre 4 3 2 3 2 2 2 2 2 3" xfId="16031" xr:uid="{00000000-0005-0000-0000-000067850000}"/>
    <cellStyle name="annee semestre 4 3 2 3 2 2 2 2 2 3 2" xfId="9095" xr:uid="{00000000-0005-0000-0000-000068850000}"/>
    <cellStyle name="annee semestre 4 3 2 3 2 2 2 2 2 3 2 2" xfId="34347" xr:uid="{00000000-0005-0000-0000-000069850000}"/>
    <cellStyle name="annee semestre 4 3 2 3 2 2 2 2 2 3 3" xfId="25796" xr:uid="{00000000-0005-0000-0000-00006A850000}"/>
    <cellStyle name="annee semestre 4 3 2 3 2 2 2 2 2 4" xfId="26377" xr:uid="{00000000-0005-0000-0000-00006B850000}"/>
    <cellStyle name="annee semestre 4 3 2 3 2 2 2 2 3" xfId="1359" xr:uid="{00000000-0005-0000-0000-00006C850000}"/>
    <cellStyle name="annee semestre 4 3 2 3 2 2 2 2 3 2" xfId="1693" xr:uid="{00000000-0005-0000-0000-00006D850000}"/>
    <cellStyle name="annee semestre 4 3 2 3 2 2 2 2 3 2 2" xfId="1971" xr:uid="{00000000-0005-0000-0000-00006E850000}"/>
    <cellStyle name="annee semestre 4 3 2 3 2 2 2 2 3 2 2 2" xfId="2395" xr:uid="{00000000-0005-0000-0000-00006F850000}"/>
    <cellStyle name="annee semestre 4 3 2 3 2 2 2 2 3 2 2 2 2" xfId="2861" xr:uid="{00000000-0005-0000-0000-000070850000}"/>
    <cellStyle name="annee semestre 4 3 2 3 2 2 2 2 3 2 2 2 2 2" xfId="4060" xr:uid="{00000000-0005-0000-0000-000071850000}"/>
    <cellStyle name="annee semestre 4 3 2 3 2 2 2 2 3 2 2 2 2 2 2" xfId="4534" xr:uid="{00000000-0005-0000-0000-000072850000}"/>
    <cellStyle name="annee semestre 4 3 2 3 2 2 2 2 3 2 2 2 2 2 2 2" xfId="5772" xr:uid="{00000000-0005-0000-0000-000073850000}"/>
    <cellStyle name="annee semestre 4 3 2 3 2 2 2 2 3 2 2 2 2 2 2 2 2" xfId="6999" xr:uid="{00000000-0005-0000-0000-000074850000}"/>
    <cellStyle name="annee semestre 4 3 2 3 2 2 2 2 3 2 2 2 2 2 2 2 2 2" xfId="5663" xr:uid="{00000000-0005-0000-0000-000075850000}"/>
    <cellStyle name="annee semestre 4 3 2 3 2 2 2 2 3 2 2 2 2 2 2 2 2 2 2" xfId="7958" xr:uid="{00000000-0005-0000-0000-000076850000}"/>
    <cellStyle name="annee semestre 4 3 2 3 2 2 2 2 3 2 2 2 2 2 2 2 2 2 2 2" xfId="13282" xr:uid="{00000000-0005-0000-0000-000077850000}"/>
    <cellStyle name="annee semestre 4 3 2 3 2 2 2 2 3 2 2 2 2 2 2 2 2 2 2 2 2" xfId="19944" xr:uid="{00000000-0005-0000-0000-000078850000}"/>
    <cellStyle name="annee semestre 4 3 2 3 2 2 2 2 3 2 2 2 2 2 2 2 2 2 2 2 2 2" xfId="31608" xr:uid="{00000000-0005-0000-0000-000079850000}"/>
    <cellStyle name="annee semestre 4 3 2 3 2 2 2 2 3 2 2 2 2 2 2 2 2 2 2 2 3" xfId="22554" xr:uid="{00000000-0005-0000-0000-00007A850000}"/>
    <cellStyle name="annee semestre 4 3 2 3 2 2 2 2 3 2 2 2 2 2 2 2 2 2 2 3" xfId="20971" xr:uid="{00000000-0005-0000-0000-00007B850000}"/>
    <cellStyle name="annee semestre 4 3 2 3 2 2 2 2 3 2 2 2 2 2 2 2 2 2 3" xfId="16106" xr:uid="{00000000-0005-0000-0000-00007C850000}"/>
    <cellStyle name="annee semestre 4 3 2 3 2 2 2 2 3 2 2 2 2 2 2 2 2 2 3 2" xfId="9881" xr:uid="{00000000-0005-0000-0000-00007D850000}"/>
    <cellStyle name="annee semestre 4 3 2 3 2 2 2 2 3 2 2 2 2 2 2 2 2 2 3 2 2" xfId="34421" xr:uid="{00000000-0005-0000-0000-00007E850000}"/>
    <cellStyle name="annee semestre 4 3 2 3 2 2 2 2 3 2 2 2 2 2 2 2 2 2 3 3" xfId="25624" xr:uid="{00000000-0005-0000-0000-00007F850000}"/>
    <cellStyle name="annee semestre 4 3 2 3 2 2 2 2 3 2 2 2 2 2 2 2 2 2 4" xfId="28845" xr:uid="{00000000-0005-0000-0000-000080850000}"/>
    <cellStyle name="annee semestre 4 3 2 3 2 2 2 2 3 2 2 2 2 2 2 2 2 3" xfId="11105" xr:uid="{00000000-0005-0000-0000-000081850000}"/>
    <cellStyle name="annee semestre 4 3 2 3 2 2 2 2 3 2 2 2 2 2 2 2 2 3 2" xfId="12481" xr:uid="{00000000-0005-0000-0000-000082850000}"/>
    <cellStyle name="annee semestre 4 3 2 3 2 2 2 2 3 2 2 2 2 2 2 2 2 3 2 2" xfId="14657" xr:uid="{00000000-0005-0000-0000-000083850000}"/>
    <cellStyle name="annee semestre 4 3 2 3 2 2 2 2 3 2 2 2 2 2 2 2 2 3 2 2 2" xfId="19526" xr:uid="{00000000-0005-0000-0000-000084850000}"/>
    <cellStyle name="annee semestre 4 3 2 3 2 2 2 2 3 2 2 2 2 2 2 2 2 3 2 2 2 2" xfId="32983" xr:uid="{00000000-0005-0000-0000-000085850000}"/>
    <cellStyle name="annee semestre 4 3 2 3 2 2 2 2 3 2 2 2 2 2 2 2 2 3 2 2 3" xfId="30801" xr:uid="{00000000-0005-0000-0000-000086850000}"/>
    <cellStyle name="annee semestre 4 3 2 3 2 2 2 2 3 2 2 2 2 2 2 2 2 3 2 3" xfId="26877" xr:uid="{00000000-0005-0000-0000-000087850000}"/>
    <cellStyle name="annee semestre 4 3 2 3 2 2 2 2 3 2 2 2 2 2 2 2 2 3 3" xfId="16629" xr:uid="{00000000-0005-0000-0000-000088850000}"/>
    <cellStyle name="annee semestre 4 3 2 3 2 2 2 2 3 2 2 2 2 2 2 2 2 3 3 2" xfId="11540" xr:uid="{00000000-0005-0000-0000-000089850000}"/>
    <cellStyle name="annee semestre 4 3 2 3 2 2 2 2 3 2 2 2 2 2 2 2 2 3 3 2 2" xfId="34944" xr:uid="{00000000-0005-0000-0000-00008A850000}"/>
    <cellStyle name="annee semestre 4 3 2 3 2 2 2 2 3 2 2 2 2 2 2 2 2 3 3 3" xfId="31362" xr:uid="{00000000-0005-0000-0000-00008B850000}"/>
    <cellStyle name="annee semestre 4 3 2 3 2 2 2 2 3 2 2 2 2 2 2 2 2 3 4" xfId="26463" xr:uid="{00000000-0005-0000-0000-00008C850000}"/>
    <cellStyle name="annee semestre 4 3 2 3 2 2 2 2 3 2 2 2 2 2 2 2 3" xfId="18124" xr:uid="{00000000-0005-0000-0000-00008D850000}"/>
    <cellStyle name="annee semestre 4 3 2 3 2 2 2 2 3 2 2 2 2 2 2 2 3 2" xfId="20142" xr:uid="{00000000-0005-0000-0000-00008E850000}"/>
    <cellStyle name="annee semestre 4 3 2 3 2 2 2 2 3 2 2 2 2 2 2 2 3 2 2" xfId="36439" xr:uid="{00000000-0005-0000-0000-00008F850000}"/>
    <cellStyle name="annee semestre 4 3 2 3 2 2 2 2 3 2 2 2 2 2 2 2 3 3" xfId="29813" xr:uid="{00000000-0005-0000-0000-000090850000}"/>
    <cellStyle name="annee semestre 4 3 2 3 2 2 2 2 3 2 2 2 2 2 2 2 4" xfId="24540" xr:uid="{00000000-0005-0000-0000-000091850000}"/>
    <cellStyle name="annee semestre 4 3 2 3 2 2 2 2 3 2 2 2 2 2 3" xfId="16533" xr:uid="{00000000-0005-0000-0000-000092850000}"/>
    <cellStyle name="annee semestre 4 3 2 3 2 2 2 2 3 2 2 2 2 2 3 2" xfId="20111" xr:uid="{00000000-0005-0000-0000-000093850000}"/>
    <cellStyle name="annee semestre 4 3 2 3 2 2 2 2 3 2 2 2 2 2 3 2 2" xfId="34848" xr:uid="{00000000-0005-0000-0000-000094850000}"/>
    <cellStyle name="annee semestre 4 3 2 3 2 2 2 2 3 2 2 2 2 2 3 3" xfId="22259" xr:uid="{00000000-0005-0000-0000-000095850000}"/>
    <cellStyle name="annee semestre 4 3 2 3 2 2 2 2 3 2 2 2 2 2 4" xfId="22757" xr:uid="{00000000-0005-0000-0000-000096850000}"/>
    <cellStyle name="annee semestre 4 3 2 3 2 2 2 2 3 2 2 2 3" xfId="3343" xr:uid="{00000000-0005-0000-0000-000097850000}"/>
    <cellStyle name="annee semestre 4 3 2 3 2 2 2 2 3 2 2 2 3 2" xfId="4322" xr:uid="{00000000-0005-0000-0000-000098850000}"/>
    <cellStyle name="annee semestre 4 3 2 3 2 2 2 2 3 2 2 2 3 2 2" xfId="5845" xr:uid="{00000000-0005-0000-0000-000099850000}"/>
    <cellStyle name="annee semestre 4 3 2 3 2 2 2 2 3 2 2 2 3 2 2 2" xfId="6439" xr:uid="{00000000-0005-0000-0000-00009A850000}"/>
    <cellStyle name="annee semestre 4 3 2 3 2 2 2 2 3 2 2 2 3 2 2 2 2" xfId="6972" xr:uid="{00000000-0005-0000-0000-00009B850000}"/>
    <cellStyle name="annee semestre 4 3 2 3 2 2 2 2 3 2 2 2 3 2 2 2 2 2" xfId="7450" xr:uid="{00000000-0005-0000-0000-00009C850000}"/>
    <cellStyle name="annee semestre 4 3 2 3 2 2 2 2 3 2 2 2 3 2 2 2 2 2 2" xfId="13468" xr:uid="{00000000-0005-0000-0000-00009D850000}"/>
    <cellStyle name="annee semestre 4 3 2 3 2 2 2 2 3 2 2 2 3 2 2 2 2 2 2 2" xfId="10131" xr:uid="{00000000-0005-0000-0000-00009E850000}"/>
    <cellStyle name="annee semestre 4 3 2 3 2 2 2 2 3 2 2 2 3 2 2 2 2 2 2 2 2" xfId="31794" xr:uid="{00000000-0005-0000-0000-00009F850000}"/>
    <cellStyle name="annee semestre 4 3 2 3 2 2 2 2 3 2 2 2 3 2 2 2 2 2 2 3" xfId="24194" xr:uid="{00000000-0005-0000-0000-0000A0850000}"/>
    <cellStyle name="annee semestre 4 3 2 3 2 2 2 2 3 2 2 2 3 2 2 2 2 2 3" xfId="29401" xr:uid="{00000000-0005-0000-0000-0000A1850000}"/>
    <cellStyle name="annee semestre 4 3 2 3 2 2 2 2 3 2 2 2 3 2 2 2 2 3" xfId="15388" xr:uid="{00000000-0005-0000-0000-0000A2850000}"/>
    <cellStyle name="annee semestre 4 3 2 3 2 2 2 2 3 2 2 2 3 2 2 2 2 3 2" xfId="11277" xr:uid="{00000000-0005-0000-0000-0000A3850000}"/>
    <cellStyle name="annee semestre 4 3 2 3 2 2 2 2 3 2 2 2 3 2 2 2 2 3 2 2" xfId="33707" xr:uid="{00000000-0005-0000-0000-0000A4850000}"/>
    <cellStyle name="annee semestre 4 3 2 3 2 2 2 2 3 2 2 2 3 2 2 2 2 3 3" xfId="24945" xr:uid="{00000000-0005-0000-0000-0000A5850000}"/>
    <cellStyle name="annee semestre 4 3 2 3 2 2 2 2 3 2 2 2 3 2 2 2 2 4" xfId="22359" xr:uid="{00000000-0005-0000-0000-0000A6850000}"/>
    <cellStyle name="annee semestre 4 3 2 3 2 2 2 2 3 2 2 2 3 2 2 2 3" xfId="10597" xr:uid="{00000000-0005-0000-0000-0000A7850000}"/>
    <cellStyle name="annee semestre 4 3 2 3 2 2 2 2 3 2 2 2 3 2 2 2 3 2" xfId="12208" xr:uid="{00000000-0005-0000-0000-0000A8850000}"/>
    <cellStyle name="annee semestre 4 3 2 3 2 2 2 2 3 2 2 2 3 2 2 2 3 2 2" xfId="13921" xr:uid="{00000000-0005-0000-0000-0000A9850000}"/>
    <cellStyle name="annee semestre 4 3 2 3 2 2 2 2 3 2 2 2 3 2 2 2 3 2 2 2" xfId="19105" xr:uid="{00000000-0005-0000-0000-0000AA850000}"/>
    <cellStyle name="annee semestre 4 3 2 3 2 2 2 2 3 2 2 2 3 2 2 2 3 2 2 2 2" xfId="32247" xr:uid="{00000000-0005-0000-0000-0000AB850000}"/>
    <cellStyle name="annee semestre 4 3 2 3 2 2 2 2 3 2 2 2 3 2 2 2 3 2 2 3" xfId="21303" xr:uid="{00000000-0005-0000-0000-0000AC850000}"/>
    <cellStyle name="annee semestre 4 3 2 3 2 2 2 2 3 2 2 2 3 2 2 2 3 2 3" xfId="22002" xr:uid="{00000000-0005-0000-0000-0000AD850000}"/>
    <cellStyle name="annee semestre 4 3 2 3 2 2 2 2 3 2 2 2 3 2 2 2 3 3" xfId="17464" xr:uid="{00000000-0005-0000-0000-0000AE850000}"/>
    <cellStyle name="annee semestre 4 3 2 3 2 2 2 2 3 2 2 2 3 2 2 2 3 3 2" xfId="9523" xr:uid="{00000000-0005-0000-0000-0000AF850000}"/>
    <cellStyle name="annee semestre 4 3 2 3 2 2 2 2 3 2 2 2 3 2 2 2 3 3 2 2" xfId="35779" xr:uid="{00000000-0005-0000-0000-0000B0850000}"/>
    <cellStyle name="annee semestre 4 3 2 3 2 2 2 2 3 2 2 2 3 2 2 2 3 3 3" xfId="24555" xr:uid="{00000000-0005-0000-0000-0000B1850000}"/>
    <cellStyle name="annee semestre 4 3 2 3 2 2 2 2 3 2 2 2 3 2 2 2 3 4" xfId="20715" xr:uid="{00000000-0005-0000-0000-0000B2850000}"/>
    <cellStyle name="annee semestre 4 3 2 3 2 2 2 2 3 2 2 2 3 2 2 3" xfId="16632" xr:uid="{00000000-0005-0000-0000-0000B3850000}"/>
    <cellStyle name="annee semestre 4 3 2 3 2 2 2 2 3 2 2 2 3 2 2 3 2" xfId="9516" xr:uid="{00000000-0005-0000-0000-0000B4850000}"/>
    <cellStyle name="annee semestre 4 3 2 3 2 2 2 2 3 2 2 2 3 2 2 3 2 2" xfId="34947" xr:uid="{00000000-0005-0000-0000-0000B5850000}"/>
    <cellStyle name="annee semestre 4 3 2 3 2 2 2 2 3 2 2 2 3 2 2 3 3" xfId="28324" xr:uid="{00000000-0005-0000-0000-0000B6850000}"/>
    <cellStyle name="annee semestre 4 3 2 3 2 2 2 2 3 2 2 2 3 2 2 4" xfId="24657" xr:uid="{00000000-0005-0000-0000-0000B7850000}"/>
    <cellStyle name="annee semestre 4 3 2 3 2 2 2 2 3 2 2 2 3 3" xfId="18161" xr:uid="{00000000-0005-0000-0000-0000B8850000}"/>
    <cellStyle name="annee semestre 4 3 2 3 2 2 2 2 3 2 2 2 3 3 2" xfId="11343" xr:uid="{00000000-0005-0000-0000-0000B9850000}"/>
    <cellStyle name="annee semestre 4 3 2 3 2 2 2 2 3 2 2 2 3 3 2 2" xfId="36476" xr:uid="{00000000-0005-0000-0000-0000BA850000}"/>
    <cellStyle name="annee semestre 4 3 2 3 2 2 2 2 3 2 2 2 3 3 3" xfId="24994" xr:uid="{00000000-0005-0000-0000-0000BB850000}"/>
    <cellStyle name="annee semestre 4 3 2 3 2 2 2 2 3 2 2 2 3 4" xfId="25587" xr:uid="{00000000-0005-0000-0000-0000BC850000}"/>
    <cellStyle name="annee semestre 4 3 2 3 2 2 2 2 3 2 3" xfId="2594" xr:uid="{00000000-0005-0000-0000-0000BD850000}"/>
    <cellStyle name="annee semestre 4 3 2 3 2 2 2 2 3 2 3 2" xfId="2775" xr:uid="{00000000-0005-0000-0000-0000BE850000}"/>
    <cellStyle name="annee semestre 4 3 2 3 2 2 2 2 3 2 3 2 2" xfId="4028" xr:uid="{00000000-0005-0000-0000-0000BF850000}"/>
    <cellStyle name="annee semestre 4 3 2 3 2 2 2 2 3 2 3 2 2 2" xfId="4502" xr:uid="{00000000-0005-0000-0000-0000C0850000}"/>
    <cellStyle name="annee semestre 4 3 2 3 2 2 2 2 3 2 3 2 2 2 2" xfId="4969" xr:uid="{00000000-0005-0000-0000-0000C1850000}"/>
    <cellStyle name="annee semestre 4 3 2 3 2 2 2 2 3 2 3 2 2 2 2 2" xfId="6746" xr:uid="{00000000-0005-0000-0000-0000C2850000}"/>
    <cellStyle name="annee semestre 4 3 2 3 2 2 2 2 3 2 3 2 2 2 2 2 2" xfId="5863" xr:uid="{00000000-0005-0000-0000-0000C3850000}"/>
    <cellStyle name="annee semestre 4 3 2 3 2 2 2 2 3 2 3 2 2 2 2 2 2 2" xfId="7757" xr:uid="{00000000-0005-0000-0000-0000C4850000}"/>
    <cellStyle name="annee semestre 4 3 2 3 2 2 2 2 3 2 3 2 2 2 2 2 2 2 2" xfId="13336" xr:uid="{00000000-0005-0000-0000-0000C5850000}"/>
    <cellStyle name="annee semestre 4 3 2 3 2 2 2 2 3 2 3 2 2 2 2 2 2 2 2 2" xfId="11806" xr:uid="{00000000-0005-0000-0000-0000C6850000}"/>
    <cellStyle name="annee semestre 4 3 2 3 2 2 2 2 3 2 3 2 2 2 2 2 2 2 2 2 2" xfId="31662" xr:uid="{00000000-0005-0000-0000-0000C7850000}"/>
    <cellStyle name="annee semestre 4 3 2 3 2 2 2 2 3 2 3 2 2 2 2 2 2 2 2 3" xfId="20671" xr:uid="{00000000-0005-0000-0000-0000C8850000}"/>
    <cellStyle name="annee semestre 4 3 2 3 2 2 2 2 3 2 3 2 2 2 2 2 2 2 3" xfId="21783" xr:uid="{00000000-0005-0000-0000-0000C9850000}"/>
    <cellStyle name="annee semestre 4 3 2 3 2 2 2 2 3 2 3 2 2 2 2 2 2 3" xfId="17408" xr:uid="{00000000-0005-0000-0000-0000CA850000}"/>
    <cellStyle name="annee semestre 4 3 2 3 2 2 2 2 3 2 3 2 2 2 2 2 2 3 2" xfId="9844" xr:uid="{00000000-0005-0000-0000-0000CB850000}"/>
    <cellStyle name="annee semestre 4 3 2 3 2 2 2 2 3 2 3 2 2 2 2 2 2 3 2 2" xfId="35723" xr:uid="{00000000-0005-0000-0000-0000CC850000}"/>
    <cellStyle name="annee semestre 4 3 2 3 2 2 2 2 3 2 3 2 2 2 2 2 2 3 3" xfId="24865" xr:uid="{00000000-0005-0000-0000-0000CD850000}"/>
    <cellStyle name="annee semestre 4 3 2 3 2 2 2 2 3 2 3 2 2 2 2 2 2 4" xfId="27263" xr:uid="{00000000-0005-0000-0000-0000CE850000}"/>
    <cellStyle name="annee semestre 4 3 2 3 2 2 2 2 3 2 3 2 2 2 2 2 3" xfId="10904" xr:uid="{00000000-0005-0000-0000-0000CF850000}"/>
    <cellStyle name="annee semestre 4 3 2 3 2 2 2 2 3 2 3 2 2 2 2 2 3 2" xfId="12065" xr:uid="{00000000-0005-0000-0000-0000D0850000}"/>
    <cellStyle name="annee semestre 4 3 2 3 2 2 2 2 3 2 3 2 2 2 2 2 3 2 2" xfId="13405" xr:uid="{00000000-0005-0000-0000-0000D1850000}"/>
    <cellStyle name="annee semestre 4 3 2 3 2 2 2 2 3 2 3 2 2 2 2 2 3 2 2 2" xfId="9279" xr:uid="{00000000-0005-0000-0000-0000D2850000}"/>
    <cellStyle name="annee semestre 4 3 2 3 2 2 2 2 3 2 3 2 2 2 2 2 3 2 2 2 2" xfId="31731" xr:uid="{00000000-0005-0000-0000-0000D3850000}"/>
    <cellStyle name="annee semestre 4 3 2 3 2 2 2 2 3 2 3 2 2 2 2 2 3 2 2 3" xfId="26358" xr:uid="{00000000-0005-0000-0000-0000D4850000}"/>
    <cellStyle name="annee semestre 4 3 2 3 2 2 2 2 3 2 3 2 2 2 2 2 3 2 3" xfId="30991" xr:uid="{00000000-0005-0000-0000-0000D5850000}"/>
    <cellStyle name="annee semestre 4 3 2 3 2 2 2 2 3 2 3 2 2 2 2 2 3 3" xfId="18425" xr:uid="{00000000-0005-0000-0000-0000D6850000}"/>
    <cellStyle name="annee semestre 4 3 2 3 2 2 2 2 3 2 3 2 2 2 2 2 3 3 2" xfId="20516" xr:uid="{00000000-0005-0000-0000-0000D7850000}"/>
    <cellStyle name="annee semestre 4 3 2 3 2 2 2 2 3 2 3 2 2 2 2 2 3 3 2 2" xfId="36740" xr:uid="{00000000-0005-0000-0000-0000D8850000}"/>
    <cellStyle name="annee semestre 4 3 2 3 2 2 2 2 3 2 3 2 2 2 2 2 3 3 3" xfId="28539" xr:uid="{00000000-0005-0000-0000-0000D9850000}"/>
    <cellStyle name="annee semestre 4 3 2 3 2 2 2 2 3 2 3 2 2 2 2 2 3 4" xfId="24147" xr:uid="{00000000-0005-0000-0000-0000DA850000}"/>
    <cellStyle name="annee semestre 4 3 2 3 2 2 2 2 3 2 3 2 2 2 2 3" xfId="14945" xr:uid="{00000000-0005-0000-0000-0000DB850000}"/>
    <cellStyle name="annee semestre 4 3 2 3 2 2 2 2 3 2 3 2 2 2 2 3 2" xfId="11635" xr:uid="{00000000-0005-0000-0000-0000DC850000}"/>
    <cellStyle name="annee semestre 4 3 2 3 2 2 2 2 3 2 3 2 2 2 2 3 2 2" xfId="33266" xr:uid="{00000000-0005-0000-0000-0000DD850000}"/>
    <cellStyle name="annee semestre 4 3 2 3 2 2 2 2 3 2 3 2 2 2 2 3 3" xfId="30566" xr:uid="{00000000-0005-0000-0000-0000DE850000}"/>
    <cellStyle name="annee semestre 4 3 2 3 2 2 2 2 3 2 3 2 2 2 2 4" xfId="22352" xr:uid="{00000000-0005-0000-0000-0000DF850000}"/>
    <cellStyle name="annee semestre 4 3 2 3 2 2 2 2 3 2 3 2 2 3" xfId="17639" xr:uid="{00000000-0005-0000-0000-0000E0850000}"/>
    <cellStyle name="annee semestre 4 3 2 3 2 2 2 2 3 2 3 2 2 3 2" xfId="9894" xr:uid="{00000000-0005-0000-0000-0000E1850000}"/>
    <cellStyle name="annee semestre 4 3 2 3 2 2 2 2 3 2 3 2 2 3 2 2" xfId="35954" xr:uid="{00000000-0005-0000-0000-0000E2850000}"/>
    <cellStyle name="annee semestre 4 3 2 3 2 2 2 2 3 2 3 2 2 3 3" xfId="29233" xr:uid="{00000000-0005-0000-0000-0000E3850000}"/>
    <cellStyle name="annee semestre 4 3 2 3 2 2 2 2 3 2 3 2 2 4" xfId="21660" xr:uid="{00000000-0005-0000-0000-0000E4850000}"/>
    <cellStyle name="annee semestre 4 3 2 3 2 2 2 2 3 2 3 3" xfId="3131" xr:uid="{00000000-0005-0000-0000-0000E5850000}"/>
    <cellStyle name="annee semestre 4 3 2 3 2 2 2 2 3 2 3 3 2" xfId="3536" xr:uid="{00000000-0005-0000-0000-0000E6850000}"/>
    <cellStyle name="annee semestre 4 3 2 3 2 2 2 2 3 2 3 3 2 2" xfId="5008" xr:uid="{00000000-0005-0000-0000-0000E7850000}"/>
    <cellStyle name="annee semestre 4 3 2 3 2 2 2 2 3 2 3 3 2 2 2" xfId="6715" xr:uid="{00000000-0005-0000-0000-0000E8850000}"/>
    <cellStyle name="annee semestre 4 3 2 3 2 2 2 2 3 2 3 3 2 2 2 2" xfId="7190" xr:uid="{00000000-0005-0000-0000-0000E9850000}"/>
    <cellStyle name="annee semestre 4 3 2 3 2 2 2 2 3 2 3 3 2 2 2 2 2" xfId="7726" xr:uid="{00000000-0005-0000-0000-0000EA850000}"/>
    <cellStyle name="annee semestre 4 3 2 3 2 2 2 2 3 2 3 3 2 2 2 2 2 2" xfId="13689" xr:uid="{00000000-0005-0000-0000-0000EB850000}"/>
    <cellStyle name="annee semestre 4 3 2 3 2 2 2 2 3 2 3 3 2 2 2 2 2 2 2" xfId="8174" xr:uid="{00000000-0005-0000-0000-0000EC850000}"/>
    <cellStyle name="annee semestre 4 3 2 3 2 2 2 2 3 2 3 3 2 2 2 2 2 2 2 2" xfId="32015" xr:uid="{00000000-0005-0000-0000-0000ED850000}"/>
    <cellStyle name="annee semestre 4 3 2 3 2 2 2 2 3 2 3 3 2 2 2 2 2 2 3" xfId="23617" xr:uid="{00000000-0005-0000-0000-0000EE850000}"/>
    <cellStyle name="annee semestre 4 3 2 3 2 2 2 2 3 2 3 3 2 2 2 2 2 3" xfId="29382" xr:uid="{00000000-0005-0000-0000-0000EF850000}"/>
    <cellStyle name="annee semestre 4 3 2 3 2 2 2 2 3 2 3 3 2 2 2 2 3" xfId="16690" xr:uid="{00000000-0005-0000-0000-0000F0850000}"/>
    <cellStyle name="annee semestre 4 3 2 3 2 2 2 2 3 2 3 3 2 2 2 2 3 2" xfId="19428" xr:uid="{00000000-0005-0000-0000-0000F1850000}"/>
    <cellStyle name="annee semestre 4 3 2 3 2 2 2 2 3 2 3 3 2 2 2 2 3 2 2" xfId="35005" xr:uid="{00000000-0005-0000-0000-0000F2850000}"/>
    <cellStyle name="annee semestre 4 3 2 3 2 2 2 2 3 2 3 3 2 2 2 2 3 3" xfId="30699" xr:uid="{00000000-0005-0000-0000-0000F3850000}"/>
    <cellStyle name="annee semestre 4 3 2 3 2 2 2 2 3 2 3 3 2 2 2 2 4" xfId="21886" xr:uid="{00000000-0005-0000-0000-0000F4850000}"/>
    <cellStyle name="annee semestre 4 3 2 3 2 2 2 2 3 2 3 3 2 2 2 3" xfId="10873" xr:uid="{00000000-0005-0000-0000-0000F5850000}"/>
    <cellStyle name="annee semestre 4 3 2 3 2 2 2 2 3 2 3 3 2 2 2 3 2" xfId="12117" xr:uid="{00000000-0005-0000-0000-0000F6850000}"/>
    <cellStyle name="annee semestre 4 3 2 3 2 2 2 2 3 2 3 3 2 2 2 3 2 2" xfId="13916" xr:uid="{00000000-0005-0000-0000-0000F7850000}"/>
    <cellStyle name="annee semestre 4 3 2 3 2 2 2 2 3 2 3 3 2 2 2 3 2 2 2" xfId="19575" xr:uid="{00000000-0005-0000-0000-0000F8850000}"/>
    <cellStyle name="annee semestre 4 3 2 3 2 2 2 2 3 2 3 3 2 2 2 3 2 2 2 2" xfId="32242" xr:uid="{00000000-0005-0000-0000-0000F9850000}"/>
    <cellStyle name="annee semestre 4 3 2 3 2 2 2 2 3 2 3 3 2 2 2 3 2 2 3" xfId="29495" xr:uid="{00000000-0005-0000-0000-0000FA850000}"/>
    <cellStyle name="annee semestre 4 3 2 3 2 2 2 2 3 2 3 3 2 2 2 3 2 3" xfId="30807" xr:uid="{00000000-0005-0000-0000-0000FB850000}"/>
    <cellStyle name="annee semestre 4 3 2 3 2 2 2 2 3 2 3 3 2 2 2 3 3" xfId="15164" xr:uid="{00000000-0005-0000-0000-0000FC850000}"/>
    <cellStyle name="annee semestre 4 3 2 3 2 2 2 2 3 2 3 3 2 2 2 3 3 2" xfId="18750" xr:uid="{00000000-0005-0000-0000-0000FD850000}"/>
    <cellStyle name="annee semestre 4 3 2 3 2 2 2 2 3 2 3 3 2 2 2 3 3 2 2" xfId="33483" xr:uid="{00000000-0005-0000-0000-0000FE850000}"/>
    <cellStyle name="annee semestre 4 3 2 3 2 2 2 2 3 2 3 3 2 2 2 3 3 3" xfId="21652" xr:uid="{00000000-0005-0000-0000-0000FF850000}"/>
    <cellStyle name="annee semestre 4 3 2 3 2 2 2 2 3 2 3 3 2 2 2 3 4" xfId="25247" xr:uid="{00000000-0005-0000-0000-000000860000}"/>
    <cellStyle name="annee semestre 4 3 2 3 2 2 2 2 3 2 3 3 2 2 3" xfId="16985" xr:uid="{00000000-0005-0000-0000-000001860000}"/>
    <cellStyle name="annee semestre 4 3 2 3 2 2 2 2 3 2 3 3 2 2 3 2" xfId="10316" xr:uid="{00000000-0005-0000-0000-000002860000}"/>
    <cellStyle name="annee semestre 4 3 2 3 2 2 2 2 3 2 3 3 2 2 3 2 2" xfId="35300" xr:uid="{00000000-0005-0000-0000-000003860000}"/>
    <cellStyle name="annee semestre 4 3 2 3 2 2 2 2 3 2 3 3 2 2 3 3" xfId="27550" xr:uid="{00000000-0005-0000-0000-000004860000}"/>
    <cellStyle name="annee semestre 4 3 2 3 2 2 2 2 3 2 3 3 2 2 4" xfId="23773" xr:uid="{00000000-0005-0000-0000-000005860000}"/>
    <cellStyle name="annee semestre 4 3 2 3 2 2 2 2 3 2 3 3 3" xfId="16547" xr:uid="{00000000-0005-0000-0000-000006860000}"/>
    <cellStyle name="annee semestre 4 3 2 3 2 2 2 2 3 2 3 3 3 2" xfId="12737" xr:uid="{00000000-0005-0000-0000-000007860000}"/>
    <cellStyle name="annee semestre 4 3 2 3 2 2 2 2 3 2 3 3 3 2 2" xfId="34862" xr:uid="{00000000-0005-0000-0000-000008860000}"/>
    <cellStyle name="annee semestre 4 3 2 3 2 2 2 2 3 2 3 3 3 3" xfId="23230" xr:uid="{00000000-0005-0000-0000-000009860000}"/>
    <cellStyle name="annee semestre 4 3 2 3 2 2 2 2 3 2 3 3 4" xfId="24959" xr:uid="{00000000-0005-0000-0000-00000A860000}"/>
    <cellStyle name="annee semestre 4 3 2 3 2 2 2 2 3 2 4" xfId="17356" xr:uid="{00000000-0005-0000-0000-00000B860000}"/>
    <cellStyle name="annee semestre 4 3 2 3 2 2 2 2 3 2 4 2" xfId="19175" xr:uid="{00000000-0005-0000-0000-00000C860000}"/>
    <cellStyle name="annee semestre 4 3 2 3 2 2 2 2 3 2 4 2 2" xfId="35671" xr:uid="{00000000-0005-0000-0000-00000D860000}"/>
    <cellStyle name="annee semestre 4 3 2 3 2 2 2 2 3 2 4 3" xfId="25182" xr:uid="{00000000-0005-0000-0000-00000E860000}"/>
    <cellStyle name="annee semestre 4 3 2 3 2 2 2 2 3 2 5" xfId="21605" xr:uid="{00000000-0005-0000-0000-00000F860000}"/>
    <cellStyle name="annee semestre 4 3 2 3 2 2 2 2 4" xfId="15072" xr:uid="{00000000-0005-0000-0000-000010860000}"/>
    <cellStyle name="annee semestre 4 3 2 3 2 2 2 2 4 2" xfId="8211" xr:uid="{00000000-0005-0000-0000-000011860000}"/>
    <cellStyle name="annee semestre 4 3 2 3 2 2 2 2 4 2 2" xfId="33392" xr:uid="{00000000-0005-0000-0000-000012860000}"/>
    <cellStyle name="annee semestre 4 3 2 3 2 2 2 2 4 3" xfId="24680" xr:uid="{00000000-0005-0000-0000-000013860000}"/>
    <cellStyle name="annee semestre 4 3 2 3 2 2 2 2 5" xfId="27296" xr:uid="{00000000-0005-0000-0000-000014860000}"/>
    <cellStyle name="annee semestre 4 3 2 3 2 2 3" xfId="15076" xr:uid="{00000000-0005-0000-0000-000015860000}"/>
    <cellStyle name="annee semestre 4 3 2 3 2 2 3 2" xfId="9316" xr:uid="{00000000-0005-0000-0000-000016860000}"/>
    <cellStyle name="annee semestre 4 3 2 3 2 2 3 2 2" xfId="33396" xr:uid="{00000000-0005-0000-0000-000017860000}"/>
    <cellStyle name="annee semestre 4 3 2 3 2 2 3 3" xfId="25335" xr:uid="{00000000-0005-0000-0000-000018860000}"/>
    <cellStyle name="annee semestre 4 3 2 3 2 2 4" xfId="26156" xr:uid="{00000000-0005-0000-0000-000019860000}"/>
    <cellStyle name="annee semestre 4 3 2 3 3" xfId="576" xr:uid="{00000000-0005-0000-0000-00001A860000}"/>
    <cellStyle name="annee semestre 4 3 2 3 3 2" xfId="877" xr:uid="{00000000-0005-0000-0000-00001B860000}"/>
    <cellStyle name="annee semestre 4 3 2 3 3 2 2" xfId="924" xr:uid="{00000000-0005-0000-0000-00001C860000}"/>
    <cellStyle name="annee semestre 4 3 2 3 3 2 2 2" xfId="1588" xr:uid="{00000000-0005-0000-0000-00001D860000}"/>
    <cellStyle name="annee semestre 4 3 2 3 3 2 2 2 2" xfId="1312" xr:uid="{00000000-0005-0000-0000-00001E860000}"/>
    <cellStyle name="annee semestre 4 3 2 3 3 2 2 2 2 2" xfId="1690" xr:uid="{00000000-0005-0000-0000-00001F860000}"/>
    <cellStyle name="annee semestre 4 3 2 3 3 2 2 2 2 2 2" xfId="1968" xr:uid="{00000000-0005-0000-0000-000020860000}"/>
    <cellStyle name="annee semestre 4 3 2 3 3 2 2 2 2 2 2 2" xfId="2213" xr:uid="{00000000-0005-0000-0000-000021860000}"/>
    <cellStyle name="annee semestre 4 3 2 3 3 2 2 2 2 2 2 2 2" xfId="2858" xr:uid="{00000000-0005-0000-0000-000022860000}"/>
    <cellStyle name="annee semestre 4 3 2 3 3 2 2 2 2 2 2 2 2 2" xfId="4249" xr:uid="{00000000-0005-0000-0000-000023860000}"/>
    <cellStyle name="annee semestre 4 3 2 3 3 2 2 2 2 2 2 2 2 2 2" xfId="4723" xr:uid="{00000000-0005-0000-0000-000024860000}"/>
    <cellStyle name="annee semestre 4 3 2 3 3 2 2 2 2 2 2 2 2 2 2 2" xfId="5661" xr:uid="{00000000-0005-0000-0000-000025860000}"/>
    <cellStyle name="annee semestre 4 3 2 3 3 2 2 2 2 2 2 2 2 2 2 2 2" xfId="7171" xr:uid="{00000000-0005-0000-0000-000026860000}"/>
    <cellStyle name="annee semestre 4 3 2 3 3 2 2 2 2 2 2 2 2 2 2 2 2 2" xfId="5948" xr:uid="{00000000-0005-0000-0000-000027860000}"/>
    <cellStyle name="annee semestre 4 3 2 3 3 2 2 2 2 2 2 2 2 2 2 2 2 2 2" xfId="8086" xr:uid="{00000000-0005-0000-0000-000028860000}"/>
    <cellStyle name="annee semestre 4 3 2 3 3 2 2 2 2 2 2 2 2 2 2 2 2 2 2 2" xfId="13470" xr:uid="{00000000-0005-0000-0000-000029860000}"/>
    <cellStyle name="annee semestre 4 3 2 3 3 2 2 2 2 2 2 2 2 2 2 2 2 2 2 2 2" xfId="11521" xr:uid="{00000000-0005-0000-0000-00002A860000}"/>
    <cellStyle name="annee semestre 4 3 2 3 3 2 2 2 2 2 2 2 2 2 2 2 2 2 2 2 2 2" xfId="31796" xr:uid="{00000000-0005-0000-0000-00002B860000}"/>
    <cellStyle name="annee semestre 4 3 2 3 3 2 2 2 2 2 2 2 2 2 2 2 2 2 2 2 3" xfId="21938" xr:uid="{00000000-0005-0000-0000-00002C860000}"/>
    <cellStyle name="annee semestre 4 3 2 3 3 2 2 2 2 2 2 2 2 2 2 2 2 2 2 3" xfId="27262" xr:uid="{00000000-0005-0000-0000-00002D860000}"/>
    <cellStyle name="annee semestre 4 3 2 3 3 2 2 2 2 2 2 2 2 2 2 2 2 2 3" xfId="16223" xr:uid="{00000000-0005-0000-0000-00002E860000}"/>
    <cellStyle name="annee semestre 4 3 2 3 3 2 2 2 2 2 2 2 2 2 2 2 2 2 3 2" xfId="18818" xr:uid="{00000000-0005-0000-0000-00002F860000}"/>
    <cellStyle name="annee semestre 4 3 2 3 3 2 2 2 2 2 2 2 2 2 2 2 2 2 3 2 2" xfId="34538" xr:uid="{00000000-0005-0000-0000-000030860000}"/>
    <cellStyle name="annee semestre 4 3 2 3 3 2 2 2 2 2 2 2 2 2 2 2 2 2 3 3" xfId="22170" xr:uid="{00000000-0005-0000-0000-000031860000}"/>
    <cellStyle name="annee semestre 4 3 2 3 3 2 2 2 2 2 2 2 2 2 2 2 2 2 4" xfId="25082" xr:uid="{00000000-0005-0000-0000-000032860000}"/>
    <cellStyle name="annee semestre 4 3 2 3 3 2 2 2 2 2 2 2 2 2 2 2 2 3" xfId="11233" xr:uid="{00000000-0005-0000-0000-000033860000}"/>
    <cellStyle name="annee semestre 4 3 2 3 3 2 2 2 2 2 2 2 2 2 2 2 2 3 2" xfId="12609" xr:uid="{00000000-0005-0000-0000-000034860000}"/>
    <cellStyle name="annee semestre 4 3 2 3 3 2 2 2 2 2 2 2 2 2 2 2 2 3 2 2" xfId="14785" xr:uid="{00000000-0005-0000-0000-000035860000}"/>
    <cellStyle name="annee semestre 4 3 2 3 3 2 2 2 2 2 2 2 2 2 2 2 2 3 2 2 2" xfId="20043" xr:uid="{00000000-0005-0000-0000-000036860000}"/>
    <cellStyle name="annee semestre 4 3 2 3 3 2 2 2 2 2 2 2 2 2 2 2 2 3 2 2 2 2" xfId="33111" xr:uid="{00000000-0005-0000-0000-000037860000}"/>
    <cellStyle name="annee semestre 4 3 2 3 3 2 2 2 2 2 2 2 2 2 2 2 2 3 2 2 3" xfId="31017" xr:uid="{00000000-0005-0000-0000-000038860000}"/>
    <cellStyle name="annee semestre 4 3 2 3 3 2 2 2 2 2 2 2 2 2 2 2 2 3 2 3" xfId="30760" xr:uid="{00000000-0005-0000-0000-000039860000}"/>
    <cellStyle name="annee semestre 4 3 2 3 3 2 2 2 2 2 2 2 2 2 2 2 2 3 3" xfId="17128" xr:uid="{00000000-0005-0000-0000-00003A860000}"/>
    <cellStyle name="annee semestre 4 3 2 3 3 2 2 2 2 2 2 2 2 2 2 2 2 3 3 2" xfId="19443" xr:uid="{00000000-0005-0000-0000-00003B860000}"/>
    <cellStyle name="annee semestre 4 3 2 3 3 2 2 2 2 2 2 2 2 2 2 2 2 3 3 2 2" xfId="35443" xr:uid="{00000000-0005-0000-0000-00003C860000}"/>
    <cellStyle name="annee semestre 4 3 2 3 3 2 2 2 2 2 2 2 2 2 2 2 2 3 3 3" xfId="28730" xr:uid="{00000000-0005-0000-0000-00003D860000}"/>
    <cellStyle name="annee semestre 4 3 2 3 3 2 2 2 2 2 2 2 2 2 2 2 2 3 4" xfId="20845" xr:uid="{00000000-0005-0000-0000-00003E860000}"/>
    <cellStyle name="annee semestre 4 3 2 3 3 2 2 2 2 2 2 2 2 2 2 2 3" xfId="18070" xr:uid="{00000000-0005-0000-0000-00003F860000}"/>
    <cellStyle name="annee semestre 4 3 2 3 3 2 2 2 2 2 2 2 2 2 2 2 3 2" xfId="8320" xr:uid="{00000000-0005-0000-0000-000040860000}"/>
    <cellStyle name="annee semestre 4 3 2 3 3 2 2 2 2 2 2 2 2 2 2 2 3 2 2" xfId="36385" xr:uid="{00000000-0005-0000-0000-000041860000}"/>
    <cellStyle name="annee semestre 4 3 2 3 3 2 2 2 2 2 2 2 2 2 2 2 3 3" xfId="30115" xr:uid="{00000000-0005-0000-0000-000042860000}"/>
    <cellStyle name="annee semestre 4 3 2 3 3 2 2 2 2 2 2 2 2 2 2 2 4" xfId="20732" xr:uid="{00000000-0005-0000-0000-000043860000}"/>
    <cellStyle name="annee semestre 4 3 2 3 3 2 2 2 2 2 2 2 2 2 3" xfId="15364" xr:uid="{00000000-0005-0000-0000-000044860000}"/>
    <cellStyle name="annee semestre 4 3 2 3 3 2 2 2 2 2 2 2 2 2 3 2" xfId="20210" xr:uid="{00000000-0005-0000-0000-000045860000}"/>
    <cellStyle name="annee semestre 4 3 2 3 3 2 2 2 2 2 2 2 2 2 3 2 2" xfId="33683" xr:uid="{00000000-0005-0000-0000-000046860000}"/>
    <cellStyle name="annee semestre 4 3 2 3 3 2 2 2 2 2 2 2 2 2 3 3" xfId="25429" xr:uid="{00000000-0005-0000-0000-000047860000}"/>
    <cellStyle name="annee semestre 4 3 2 3 3 2 2 2 2 2 2 2 2 2 4" xfId="23966" xr:uid="{00000000-0005-0000-0000-000048860000}"/>
    <cellStyle name="annee semestre 4 3 2 3 3 2 2 2 2 2 2 2 3" xfId="3340" xr:uid="{00000000-0005-0000-0000-000049860000}"/>
    <cellStyle name="annee semestre 4 3 2 3 3 2 2 2 2 2 2 2 3 2" xfId="4319" xr:uid="{00000000-0005-0000-0000-00004A860000}"/>
    <cellStyle name="annee semestre 4 3 2 3 3 2 2 2 2 2 2 2 3 2 2" xfId="5127" xr:uid="{00000000-0005-0000-0000-00004B860000}"/>
    <cellStyle name="annee semestre 4 3 2 3 3 2 2 2 2 2 2 2 3 2 2 2" xfId="7152" xr:uid="{00000000-0005-0000-0000-00004C860000}"/>
    <cellStyle name="annee semestre 4 3 2 3 3 2 2 2 2 2 2 2 3 2 2 2 2" xfId="5026" xr:uid="{00000000-0005-0000-0000-00004D860000}"/>
    <cellStyle name="annee semestre 4 3 2 3 3 2 2 2 2 2 2 2 3 2 2 2 2 2" xfId="8067" xr:uid="{00000000-0005-0000-0000-00004E860000}"/>
    <cellStyle name="annee semestre 4 3 2 3 3 2 2 2 2 2 2 2 3 2 2 2 2 2 2" xfId="14258" xr:uid="{00000000-0005-0000-0000-00004F860000}"/>
    <cellStyle name="annee semestre 4 3 2 3 3 2 2 2 2 2 2 2 3 2 2 2 2 2 2 2" xfId="9891" xr:uid="{00000000-0005-0000-0000-000050860000}"/>
    <cellStyle name="annee semestre 4 3 2 3 3 2 2 2 2 2 2 2 3 2 2 2 2 2 2 2 2" xfId="32584" xr:uid="{00000000-0005-0000-0000-000051860000}"/>
    <cellStyle name="annee semestre 4 3 2 3 3 2 2 2 2 2 2 2 3 2 2 2 2 2 2 3" xfId="22241" xr:uid="{00000000-0005-0000-0000-000052860000}"/>
    <cellStyle name="annee semestre 4 3 2 3 3 2 2 2 2 2 2 2 3 2 2 2 2 2 3" xfId="30293" xr:uid="{00000000-0005-0000-0000-000053860000}"/>
    <cellStyle name="annee semestre 4 3 2 3 3 2 2 2 2 2 2 2 3 2 2 2 2 3" xfId="17068" xr:uid="{00000000-0005-0000-0000-000054860000}"/>
    <cellStyle name="annee semestre 4 3 2 3 3 2 2 2 2 2 2 2 3 2 2 2 2 3 2" xfId="8632" xr:uid="{00000000-0005-0000-0000-000055860000}"/>
    <cellStyle name="annee semestre 4 3 2 3 3 2 2 2 2 2 2 2 3 2 2 2 2 3 2 2" xfId="35383" xr:uid="{00000000-0005-0000-0000-000056860000}"/>
    <cellStyle name="annee semestre 4 3 2 3 3 2 2 2 2 2 2 2 3 2 2 2 2 3 3" xfId="21699" xr:uid="{00000000-0005-0000-0000-000057860000}"/>
    <cellStyle name="annee semestre 4 3 2 3 3 2 2 2 2 2 2 2 3 2 2 2 2 4" xfId="28095" xr:uid="{00000000-0005-0000-0000-000058860000}"/>
    <cellStyle name="annee semestre 4 3 2 3 3 2 2 2 2 2 2 2 3 2 2 2 3" xfId="11214" xr:uid="{00000000-0005-0000-0000-000059860000}"/>
    <cellStyle name="annee semestre 4 3 2 3 3 2 2 2 2 2 2 2 3 2 2 2 3 2" xfId="12590" xr:uid="{00000000-0005-0000-0000-00005A860000}"/>
    <cellStyle name="annee semestre 4 3 2 3 3 2 2 2 2 2 2 2 3 2 2 2 3 2 2" xfId="14766" xr:uid="{00000000-0005-0000-0000-00005B860000}"/>
    <cellStyle name="annee semestre 4 3 2 3 3 2 2 2 2 2 2 2 3 2 2 2 3 2 2 2" xfId="18651" xr:uid="{00000000-0005-0000-0000-00005C860000}"/>
    <cellStyle name="annee semestre 4 3 2 3 3 2 2 2 2 2 2 2 3 2 2 2 3 2 2 2 2" xfId="33092" xr:uid="{00000000-0005-0000-0000-00005D860000}"/>
    <cellStyle name="annee semestre 4 3 2 3 3 2 2 2 2 2 2 2 3 2 2 2 3 2 2 3" xfId="22455" xr:uid="{00000000-0005-0000-0000-00005E860000}"/>
    <cellStyle name="annee semestre 4 3 2 3 3 2 2 2 2 2 2 2 3 2 2 2 3 2 3" xfId="25678" xr:uid="{00000000-0005-0000-0000-00005F860000}"/>
    <cellStyle name="annee semestre 4 3 2 3 3 2 2 2 2 2 2 2 3 2 2 2 3 3" xfId="16770" xr:uid="{00000000-0005-0000-0000-000060860000}"/>
    <cellStyle name="annee semestre 4 3 2 3 3 2 2 2 2 2 2 2 3 2 2 2 3 3 2" xfId="9639" xr:uid="{00000000-0005-0000-0000-000061860000}"/>
    <cellStyle name="annee semestre 4 3 2 3 3 2 2 2 2 2 2 2 3 2 2 2 3 3 2 2" xfId="35085" xr:uid="{00000000-0005-0000-0000-000062860000}"/>
    <cellStyle name="annee semestre 4 3 2 3 3 2 2 2 2 2 2 2 3 2 2 2 3 3 3" xfId="27890" xr:uid="{00000000-0005-0000-0000-000063860000}"/>
    <cellStyle name="annee semestre 4 3 2 3 3 2 2 2 2 2 2 2 3 2 2 2 3 4" xfId="29548" xr:uid="{00000000-0005-0000-0000-000064860000}"/>
    <cellStyle name="annee semestre 4 3 2 3 3 2 2 2 2 2 2 2 3 2 2 3" xfId="15244" xr:uid="{00000000-0005-0000-0000-000065860000}"/>
    <cellStyle name="annee semestre 4 3 2 3 3 2 2 2 2 2 2 2 3 2 2 3 2" xfId="9074" xr:uid="{00000000-0005-0000-0000-000066860000}"/>
    <cellStyle name="annee semestre 4 3 2 3 3 2 2 2 2 2 2 2 3 2 2 3 2 2" xfId="33563" xr:uid="{00000000-0005-0000-0000-000067860000}"/>
    <cellStyle name="annee semestre 4 3 2 3 3 2 2 2 2 2 2 2 3 2 2 3 3" xfId="20838" xr:uid="{00000000-0005-0000-0000-000068860000}"/>
    <cellStyle name="annee semestre 4 3 2 3 3 2 2 2 2 2 2 2 3 2 2 4" xfId="22006" xr:uid="{00000000-0005-0000-0000-000069860000}"/>
    <cellStyle name="annee semestre 4 3 2 3 3 2 2 2 2 2 2 2 3 3" xfId="15224" xr:uid="{00000000-0005-0000-0000-00006A860000}"/>
    <cellStyle name="annee semestre 4 3 2 3 3 2 2 2 2 2 2 2 3 3 2" xfId="9222" xr:uid="{00000000-0005-0000-0000-00006B860000}"/>
    <cellStyle name="annee semestre 4 3 2 3 3 2 2 2 2 2 2 2 3 3 2 2" xfId="33543" xr:uid="{00000000-0005-0000-0000-00006C860000}"/>
    <cellStyle name="annee semestre 4 3 2 3 3 2 2 2 2 2 2 2 3 3 3" xfId="23423" xr:uid="{00000000-0005-0000-0000-00006D860000}"/>
    <cellStyle name="annee semestre 4 3 2 3 3 2 2 2 2 2 2 2 3 4" xfId="24260" xr:uid="{00000000-0005-0000-0000-00006E860000}"/>
    <cellStyle name="annee semestre 4 3 2 3 3 2 2 2 2 2 3" xfId="2591" xr:uid="{00000000-0005-0000-0000-00006F860000}"/>
    <cellStyle name="annee semestre 4 3 2 3 3 2 2 2 2 2 3 2" xfId="2254" xr:uid="{00000000-0005-0000-0000-000070860000}"/>
    <cellStyle name="annee semestre 4 3 2 3 3 2 2 2 2 2 3 2 2" xfId="4047" xr:uid="{00000000-0005-0000-0000-000071860000}"/>
    <cellStyle name="annee semestre 4 3 2 3 3 2 2 2 2 2 3 2 2 2" xfId="4521" xr:uid="{00000000-0005-0000-0000-000072860000}"/>
    <cellStyle name="annee semestre 4 3 2 3 3 2 2 2 2 2 3 2 2 2 2" xfId="5340" xr:uid="{00000000-0005-0000-0000-000073860000}"/>
    <cellStyle name="annee semestre 4 3 2 3 3 2 2 2 2 2 3 2 2 2 2 2" xfId="6516" xr:uid="{00000000-0005-0000-0000-000074860000}"/>
    <cellStyle name="annee semestre 4 3 2 3 3 2 2 2 2 2 3 2 2 2 2 2 2" xfId="7037" xr:uid="{00000000-0005-0000-0000-000075860000}"/>
    <cellStyle name="annee semestre 4 3 2 3 3 2 2 2 2 2 3 2 2 2 2 2 2 2" xfId="7527" xr:uid="{00000000-0005-0000-0000-000076860000}"/>
    <cellStyle name="annee semestre 4 3 2 3 3 2 2 2 2 2 3 2 2 2 2 2 2 2 2" xfId="14163" xr:uid="{00000000-0005-0000-0000-000077860000}"/>
    <cellStyle name="annee semestre 4 3 2 3 3 2 2 2 2 2 3 2 2 2 2 2 2 2 2 2" xfId="9434" xr:uid="{00000000-0005-0000-0000-000078860000}"/>
    <cellStyle name="annee semestre 4 3 2 3 3 2 2 2 2 2 3 2 2 2 2 2 2 2 2 2 2" xfId="32489" xr:uid="{00000000-0005-0000-0000-000079860000}"/>
    <cellStyle name="annee semestre 4 3 2 3 3 2 2 2 2 2 3 2 2 2 2 2 2 2 2 3" xfId="21737" xr:uid="{00000000-0005-0000-0000-00007A860000}"/>
    <cellStyle name="annee semestre 4 3 2 3 3 2 2 2 2 2 3 2 2 2 2 2 2 2 3" xfId="26344" xr:uid="{00000000-0005-0000-0000-00007B860000}"/>
    <cellStyle name="annee semestre 4 3 2 3 3 2 2 2 2 2 3 2 2 2 2 2 2 3" xfId="16207" xr:uid="{00000000-0005-0000-0000-00007C860000}"/>
    <cellStyle name="annee semestre 4 3 2 3 3 2 2 2 2 2 3 2 2 2 2 2 2 3 2" xfId="12908" xr:uid="{00000000-0005-0000-0000-00007D860000}"/>
    <cellStyle name="annee semestre 4 3 2 3 3 2 2 2 2 2 3 2 2 2 2 2 2 3 2 2" xfId="34522" xr:uid="{00000000-0005-0000-0000-00007E860000}"/>
    <cellStyle name="annee semestre 4 3 2 3 3 2 2 2 2 2 3 2 2 2 2 2 2 3 3" xfId="27720" xr:uid="{00000000-0005-0000-0000-00007F860000}"/>
    <cellStyle name="annee semestre 4 3 2 3 3 2 2 2 2 2 3 2 2 2 2 2 2 4" xfId="28984" xr:uid="{00000000-0005-0000-0000-000080860000}"/>
    <cellStyle name="annee semestre 4 3 2 3 3 2 2 2 2 2 3 2 2 2 2 2 3" xfId="10674" xr:uid="{00000000-0005-0000-0000-000081860000}"/>
    <cellStyle name="annee semestre 4 3 2 3 3 2 2 2 2 2 3 2 2 2 2 2 3 2" xfId="12237" xr:uid="{00000000-0005-0000-0000-000082860000}"/>
    <cellStyle name="annee semestre 4 3 2 3 3 2 2 2 2 2 3 2 2 2 2 2 3 2 2" xfId="13276" xr:uid="{00000000-0005-0000-0000-000083860000}"/>
    <cellStyle name="annee semestre 4 3 2 3 3 2 2 2 2 2 3 2 2 2 2 2 3 2 2 2" xfId="20549" xr:uid="{00000000-0005-0000-0000-000084860000}"/>
    <cellStyle name="annee semestre 4 3 2 3 3 2 2 2 2 2 3 2 2 2 2 2 3 2 2 2 2" xfId="31602" xr:uid="{00000000-0005-0000-0000-000085860000}"/>
    <cellStyle name="annee semestre 4 3 2 3 3 2 2 2 2 2 3 2 2 2 2 2 3 2 2 3" xfId="22235" xr:uid="{00000000-0005-0000-0000-000086860000}"/>
    <cellStyle name="annee semestre 4 3 2 3 3 2 2 2 2 2 3 2 2 2 2 2 3 2 3" xfId="21317" xr:uid="{00000000-0005-0000-0000-000087860000}"/>
    <cellStyle name="annee semestre 4 3 2 3 3 2 2 2 2 2 3 2 2 2 2 2 3 3" xfId="16036" xr:uid="{00000000-0005-0000-0000-000088860000}"/>
    <cellStyle name="annee semestre 4 3 2 3 3 2 2 2 2 2 3 2 2 2 2 2 3 3 2" xfId="10363" xr:uid="{00000000-0005-0000-0000-000089860000}"/>
    <cellStyle name="annee semestre 4 3 2 3 3 2 2 2 2 2 3 2 2 2 2 2 3 3 2 2" xfId="34352" xr:uid="{00000000-0005-0000-0000-00008A860000}"/>
    <cellStyle name="annee semestre 4 3 2 3 3 2 2 2 2 2 3 2 2 2 2 2 3 3 3" xfId="21378" xr:uid="{00000000-0005-0000-0000-00008B860000}"/>
    <cellStyle name="annee semestre 4 3 2 3 3 2 2 2 2 2 3 2 2 2 2 2 3 4" xfId="23743" xr:uid="{00000000-0005-0000-0000-00008C860000}"/>
    <cellStyle name="annee semestre 4 3 2 3 3 2 2 2 2 2 3 2 2 2 2 3" xfId="18112" xr:uid="{00000000-0005-0000-0000-00008D860000}"/>
    <cellStyle name="annee semestre 4 3 2 3 3 2 2 2 2 2 3 2 2 2 2 3 2" xfId="9364" xr:uid="{00000000-0005-0000-0000-00008E860000}"/>
    <cellStyle name="annee semestre 4 3 2 3 3 2 2 2 2 2 3 2 2 2 2 3 2 2" xfId="36427" xr:uid="{00000000-0005-0000-0000-00008F860000}"/>
    <cellStyle name="annee semestre 4 3 2 3 3 2 2 2 2 2 3 2 2 2 2 3 3" xfId="23846" xr:uid="{00000000-0005-0000-0000-000090860000}"/>
    <cellStyle name="annee semestre 4 3 2 3 3 2 2 2 2 2 3 2 2 2 2 4" xfId="29485" xr:uid="{00000000-0005-0000-0000-000091860000}"/>
    <cellStyle name="annee semestre 4 3 2 3 3 2 2 2 2 2 3 2 2 3" xfId="17502" xr:uid="{00000000-0005-0000-0000-000092860000}"/>
    <cellStyle name="annee semestre 4 3 2 3 3 2 2 2 2 2 3 2 2 3 2" xfId="18615" xr:uid="{00000000-0005-0000-0000-000093860000}"/>
    <cellStyle name="annee semestre 4 3 2 3 3 2 2 2 2 2 3 2 2 3 2 2" xfId="35817" xr:uid="{00000000-0005-0000-0000-000094860000}"/>
    <cellStyle name="annee semestre 4 3 2 3 3 2 2 2 2 2 3 2 2 3 3" xfId="25606" xr:uid="{00000000-0005-0000-0000-000095860000}"/>
    <cellStyle name="annee semestre 4 3 2 3 3 2 2 2 2 2 3 2 2 4" xfId="26317" xr:uid="{00000000-0005-0000-0000-000096860000}"/>
    <cellStyle name="annee semestre 4 3 2 3 3 2 2 2 2 2 3 3" xfId="3178" xr:uid="{00000000-0005-0000-0000-000097860000}"/>
    <cellStyle name="annee semestre 4 3 2 3 3 2 2 2 2 2 3 3 2" xfId="3783" xr:uid="{00000000-0005-0000-0000-000098860000}"/>
    <cellStyle name="annee semestre 4 3 2 3 3 2 2 2 2 2 3 3 2 2" xfId="4825" xr:uid="{00000000-0005-0000-0000-000099860000}"/>
    <cellStyle name="annee semestre 4 3 2 3 3 2 2 2 2 2 3 3 2 2 2" xfId="6894" xr:uid="{00000000-0005-0000-0000-00009A860000}"/>
    <cellStyle name="annee semestre 4 3 2 3 3 2 2 2 2 2 3 3 2 2 2 2" xfId="7018" xr:uid="{00000000-0005-0000-0000-00009B860000}"/>
    <cellStyle name="annee semestre 4 3 2 3 3 2 2 2 2 2 3 3 2 2 2 2 2" xfId="7905" xr:uid="{00000000-0005-0000-0000-00009C860000}"/>
    <cellStyle name="annee semestre 4 3 2 3 3 2 2 2 2 2 3 3 2 2 2 2 2 2" xfId="13900" xr:uid="{00000000-0005-0000-0000-00009D860000}"/>
    <cellStyle name="annee semestre 4 3 2 3 3 2 2 2 2 2 3 3 2 2 2 2 2 2 2" xfId="13079" xr:uid="{00000000-0005-0000-0000-00009E860000}"/>
    <cellStyle name="annee semestre 4 3 2 3 3 2 2 2 2 2 3 3 2 2 2 2 2 2 2 2" xfId="32226" xr:uid="{00000000-0005-0000-0000-00009F860000}"/>
    <cellStyle name="annee semestre 4 3 2 3 3 2 2 2 2 2 3 3 2 2 2 2 2 2 3" xfId="25921" xr:uid="{00000000-0005-0000-0000-0000A0860000}"/>
    <cellStyle name="annee semestre 4 3 2 3 3 2 2 2 2 2 3 3 2 2 2 2 2 3" xfId="28879" xr:uid="{00000000-0005-0000-0000-0000A1860000}"/>
    <cellStyle name="annee semestre 4 3 2 3 3 2 2 2 2 2 3 3 2 2 2 2 3" xfId="15604" xr:uid="{00000000-0005-0000-0000-0000A2860000}"/>
    <cellStyle name="annee semestre 4 3 2 3 3 2 2 2 2 2 3 3 2 2 2 2 3 2" xfId="10421" xr:uid="{00000000-0005-0000-0000-0000A3860000}"/>
    <cellStyle name="annee semestre 4 3 2 3 3 2 2 2 2 2 3 3 2 2 2 2 3 2 2" xfId="33921" xr:uid="{00000000-0005-0000-0000-0000A4860000}"/>
    <cellStyle name="annee semestre 4 3 2 3 3 2 2 2 2 2 3 3 2 2 2 2 3 3" xfId="22092" xr:uid="{00000000-0005-0000-0000-0000A5860000}"/>
    <cellStyle name="annee semestre 4 3 2 3 3 2 2 2 2 2 3 3 2 2 2 2 4" xfId="23654" xr:uid="{00000000-0005-0000-0000-0000A6860000}"/>
    <cellStyle name="annee semestre 4 3 2 3 3 2 2 2 2 2 3 3 2 2 2 3" xfId="11052" xr:uid="{00000000-0005-0000-0000-0000A7860000}"/>
    <cellStyle name="annee semestre 4 3 2 3 3 2 2 2 2 2 3 3 2 2 2 3 2" xfId="12119" xr:uid="{00000000-0005-0000-0000-0000A8860000}"/>
    <cellStyle name="annee semestre 4 3 2 3 3 2 2 2 2 2 3 3 2 2 2 3 2 2" xfId="13559" xr:uid="{00000000-0005-0000-0000-0000A9860000}"/>
    <cellStyle name="annee semestre 4 3 2 3 3 2 2 2 2 2 3 3 2 2 2 3 2 2 2" xfId="8474" xr:uid="{00000000-0005-0000-0000-0000AA860000}"/>
    <cellStyle name="annee semestre 4 3 2 3 3 2 2 2 2 2 3 3 2 2 2 3 2 2 2 2" xfId="31885" xr:uid="{00000000-0005-0000-0000-0000AB860000}"/>
    <cellStyle name="annee semestre 4 3 2 3 3 2 2 2 2 2 3 3 2 2 2 3 2 2 3" xfId="30967" xr:uid="{00000000-0005-0000-0000-0000AC860000}"/>
    <cellStyle name="annee semestre 4 3 2 3 3 2 2 2 2 2 3 3 2 2 2 3 2 3" xfId="22934" xr:uid="{00000000-0005-0000-0000-0000AD860000}"/>
    <cellStyle name="annee semestre 4 3 2 3 3 2 2 2 2 2 3 3 2 2 2 3 3" xfId="18441" xr:uid="{00000000-0005-0000-0000-0000AE860000}"/>
    <cellStyle name="annee semestre 4 3 2 3 3 2 2 2 2 2 3 3 2 2 2 3 3 2" xfId="8736" xr:uid="{00000000-0005-0000-0000-0000AF860000}"/>
    <cellStyle name="annee semestre 4 3 2 3 3 2 2 2 2 2 3 3 2 2 2 3 3 2 2" xfId="36756" xr:uid="{00000000-0005-0000-0000-0000B0860000}"/>
    <cellStyle name="annee semestre 4 3 2 3 3 2 2 2 2 2 3 3 2 2 2 3 3 3" xfId="31162" xr:uid="{00000000-0005-0000-0000-0000B1860000}"/>
    <cellStyle name="annee semestre 4 3 2 3 3 2 2 2 2 2 3 3 2 2 2 3 4" xfId="21117" xr:uid="{00000000-0005-0000-0000-0000B2860000}"/>
    <cellStyle name="annee semestre 4 3 2 3 3 2 2 2 2 2 3 3 2 2 3" xfId="17793" xr:uid="{00000000-0005-0000-0000-0000B3860000}"/>
    <cellStyle name="annee semestre 4 3 2 3 3 2 2 2 2 2 3 3 2 2 3 2" xfId="9145" xr:uid="{00000000-0005-0000-0000-0000B4860000}"/>
    <cellStyle name="annee semestre 4 3 2 3 3 2 2 2 2 2 3 3 2 2 3 2 2" xfId="36108" xr:uid="{00000000-0005-0000-0000-0000B5860000}"/>
    <cellStyle name="annee semestre 4 3 2 3 3 2 2 2 2 2 3 3 2 2 3 3" xfId="26669" xr:uid="{00000000-0005-0000-0000-0000B6860000}"/>
    <cellStyle name="annee semestre 4 3 2 3 3 2 2 2 2 2 3 3 2 2 4" xfId="24464" xr:uid="{00000000-0005-0000-0000-0000B7860000}"/>
    <cellStyle name="annee semestre 4 3 2 3 3 2 2 2 2 2 3 3 3" xfId="17653" xr:uid="{00000000-0005-0000-0000-0000B8860000}"/>
    <cellStyle name="annee semestre 4 3 2 3 3 2 2 2 2 2 3 3 3 2" xfId="10353" xr:uid="{00000000-0005-0000-0000-0000B9860000}"/>
    <cellStyle name="annee semestre 4 3 2 3 3 2 2 2 2 2 3 3 3 2 2" xfId="35968" xr:uid="{00000000-0005-0000-0000-0000BA860000}"/>
    <cellStyle name="annee semestre 4 3 2 3 3 2 2 2 2 2 3 3 3 3" xfId="30457" xr:uid="{00000000-0005-0000-0000-0000BB860000}"/>
    <cellStyle name="annee semestre 4 3 2 3 3 2 2 2 2 2 3 3 4" xfId="21471" xr:uid="{00000000-0005-0000-0000-0000BC860000}"/>
    <cellStyle name="annee semestre 4 3 2 3 3 2 2 2 2 2 4" xfId="16152" xr:uid="{00000000-0005-0000-0000-0000BD860000}"/>
    <cellStyle name="annee semestre 4 3 2 3 3 2 2 2 2 2 4 2" xfId="20138" xr:uid="{00000000-0005-0000-0000-0000BE860000}"/>
    <cellStyle name="annee semestre 4 3 2 3 3 2 2 2 2 2 4 2 2" xfId="34467" xr:uid="{00000000-0005-0000-0000-0000BF860000}"/>
    <cellStyle name="annee semestre 4 3 2 3 3 2 2 2 2 2 4 3" xfId="26220" xr:uid="{00000000-0005-0000-0000-0000C0860000}"/>
    <cellStyle name="annee semestre 4 3 2 3 3 2 2 2 2 2 5" xfId="22891" xr:uid="{00000000-0005-0000-0000-0000C1860000}"/>
    <cellStyle name="annee semestre 4 3 2 3 3 2 2 2 3" xfId="17351" xr:uid="{00000000-0005-0000-0000-0000C2860000}"/>
    <cellStyle name="annee semestre 4 3 2 3 3 2 2 2 3 2" xfId="10178" xr:uid="{00000000-0005-0000-0000-0000C3860000}"/>
    <cellStyle name="annee semestre 4 3 2 3 3 2 2 2 3 2 2" xfId="35666" xr:uid="{00000000-0005-0000-0000-0000C4860000}"/>
    <cellStyle name="annee semestre 4 3 2 3 3 2 2 2 3 3" xfId="30077" xr:uid="{00000000-0005-0000-0000-0000C5860000}"/>
    <cellStyle name="annee semestre 4 3 2 3 3 2 2 2 4" xfId="22025" xr:uid="{00000000-0005-0000-0000-0000C6860000}"/>
    <cellStyle name="annee semestre 4 3 2 3 3 2 2 3" xfId="1370" xr:uid="{00000000-0005-0000-0000-0000C7860000}"/>
    <cellStyle name="annee semestre 4 3 2 3 3 2 2 3 2" xfId="1702" xr:uid="{00000000-0005-0000-0000-0000C8860000}"/>
    <cellStyle name="annee semestre 4 3 2 3 3 2 2 3 2 2" xfId="1980" xr:uid="{00000000-0005-0000-0000-0000C9860000}"/>
    <cellStyle name="annee semestre 4 3 2 3 3 2 2 3 2 2 2" xfId="2352" xr:uid="{00000000-0005-0000-0000-0000CA860000}"/>
    <cellStyle name="annee semestre 4 3 2 3 3 2 2 3 2 2 2 2" xfId="2870" xr:uid="{00000000-0005-0000-0000-0000CB860000}"/>
    <cellStyle name="annee semestre 4 3 2 3 3 2 2 3 2 2 2 2 2" xfId="4175" xr:uid="{00000000-0005-0000-0000-0000CC860000}"/>
    <cellStyle name="annee semestre 4 3 2 3 3 2 2 3 2 2 2 2 2 2" xfId="4649" xr:uid="{00000000-0005-0000-0000-0000CD860000}"/>
    <cellStyle name="annee semestre 4 3 2 3 3 2 2 3 2 2 2 2 2 2 2" xfId="4874" xr:uid="{00000000-0005-0000-0000-0000CE860000}"/>
    <cellStyle name="annee semestre 4 3 2 3 3 2 2 3 2 2 2 2 2 2 2 2" xfId="6732" xr:uid="{00000000-0005-0000-0000-0000CF860000}"/>
    <cellStyle name="annee semestre 4 3 2 3 3 2 2 3 2 2 2 2 2 2 2 2 2" xfId="6161" xr:uid="{00000000-0005-0000-0000-0000D0860000}"/>
    <cellStyle name="annee semestre 4 3 2 3 3 2 2 3 2 2 2 2 2 2 2 2 2 2" xfId="7743" xr:uid="{00000000-0005-0000-0000-0000D1860000}"/>
    <cellStyle name="annee semestre 4 3 2 3 3 2 2 3 2 2 2 2 2 2 2 2 2 2 2" xfId="14046" xr:uid="{00000000-0005-0000-0000-0000D2860000}"/>
    <cellStyle name="annee semestre 4 3 2 3 3 2 2 3 2 2 2 2 2 2 2 2 2 2 2 2" xfId="18821" xr:uid="{00000000-0005-0000-0000-0000D3860000}"/>
    <cellStyle name="annee semestre 4 3 2 3 3 2 2 3 2 2 2 2 2 2 2 2 2 2 2 2 2" xfId="32372" xr:uid="{00000000-0005-0000-0000-0000D4860000}"/>
    <cellStyle name="annee semestre 4 3 2 3 3 2 2 3 2 2 2 2 2 2 2 2 2 2 2 3" xfId="28213" xr:uid="{00000000-0005-0000-0000-0000D5860000}"/>
    <cellStyle name="annee semestre 4 3 2 3 3 2 2 3 2 2 2 2 2 2 2 2 2 2 3" xfId="26095" xr:uid="{00000000-0005-0000-0000-0000D6860000}"/>
    <cellStyle name="annee semestre 4 3 2 3 3 2 2 3 2 2 2 2 2 2 2 2 2 3" xfId="15152" xr:uid="{00000000-0005-0000-0000-0000D7860000}"/>
    <cellStyle name="annee semestre 4 3 2 3 3 2 2 3 2 2 2 2 2 2 2 2 2 3 2" xfId="11728" xr:uid="{00000000-0005-0000-0000-0000D8860000}"/>
    <cellStyle name="annee semestre 4 3 2 3 3 2 2 3 2 2 2 2 2 2 2 2 2 3 2 2" xfId="33471" xr:uid="{00000000-0005-0000-0000-0000D9860000}"/>
    <cellStyle name="annee semestre 4 3 2 3 3 2 2 3 2 2 2 2 2 2 2 2 2 3 3" xfId="21595" xr:uid="{00000000-0005-0000-0000-0000DA860000}"/>
    <cellStyle name="annee semestre 4 3 2 3 3 2 2 3 2 2 2 2 2 2 2 2 2 4" xfId="25478" xr:uid="{00000000-0005-0000-0000-0000DB860000}"/>
    <cellStyle name="annee semestre 4 3 2 3 3 2 2 3 2 2 2 2 2 2 2 2 3" xfId="10890" xr:uid="{00000000-0005-0000-0000-0000DC860000}"/>
    <cellStyle name="annee semestre 4 3 2 3 3 2 2 3 2 2 2 2 2 2 2 2 3 2" xfId="12362" xr:uid="{00000000-0005-0000-0000-0000DD860000}"/>
    <cellStyle name="annee semestre 4 3 2 3 3 2 2 3 2 2 2 2 2 2 2 2 3 2 2" xfId="14538" xr:uid="{00000000-0005-0000-0000-0000DE860000}"/>
    <cellStyle name="annee semestre 4 3 2 3 3 2 2 3 2 2 2 2 2 2 2 2 3 2 2 2" xfId="8653" xr:uid="{00000000-0005-0000-0000-0000DF860000}"/>
    <cellStyle name="annee semestre 4 3 2 3 3 2 2 3 2 2 2 2 2 2 2 2 3 2 2 2 2" xfId="32864" xr:uid="{00000000-0005-0000-0000-0000E0860000}"/>
    <cellStyle name="annee semestre 4 3 2 3 3 2 2 3 2 2 2 2 2 2 2 2 3 2 2 3" xfId="31029" xr:uid="{00000000-0005-0000-0000-0000E1860000}"/>
    <cellStyle name="annee semestre 4 3 2 3 3 2 2 3 2 2 2 2 2 2 2 2 3 2 3" xfId="25323" xr:uid="{00000000-0005-0000-0000-0000E2860000}"/>
    <cellStyle name="annee semestre 4 3 2 3 3 2 2 3 2 2 2 2 2 2 2 2 3 3" xfId="16587" xr:uid="{00000000-0005-0000-0000-0000E3860000}"/>
    <cellStyle name="annee semestre 4 3 2 3 3 2 2 3 2 2 2 2 2 2 2 2 3 3 2" xfId="20168" xr:uid="{00000000-0005-0000-0000-0000E4860000}"/>
    <cellStyle name="annee semestre 4 3 2 3 3 2 2 3 2 2 2 2 2 2 2 2 3 3 2 2" xfId="34902" xr:uid="{00000000-0005-0000-0000-0000E5860000}"/>
    <cellStyle name="annee semestre 4 3 2 3 3 2 2 3 2 2 2 2 2 2 2 2 3 3 3" xfId="29925" xr:uid="{00000000-0005-0000-0000-0000E6860000}"/>
    <cellStyle name="annee semestre 4 3 2 3 3 2 2 3 2 2 2 2 2 2 2 2 3 4" xfId="23672" xr:uid="{00000000-0005-0000-0000-0000E7860000}"/>
    <cellStyle name="annee semestre 4 3 2 3 3 2 2 3 2 2 2 2 2 2 2 3" xfId="16251" xr:uid="{00000000-0005-0000-0000-0000E8860000}"/>
    <cellStyle name="annee semestre 4 3 2 3 3 2 2 3 2 2 2 2 2 2 2 3 2" xfId="9365" xr:uid="{00000000-0005-0000-0000-0000E9860000}"/>
    <cellStyle name="annee semestre 4 3 2 3 3 2 2 3 2 2 2 2 2 2 2 3 2 2" xfId="34566" xr:uid="{00000000-0005-0000-0000-0000EA860000}"/>
    <cellStyle name="annee semestre 4 3 2 3 3 2 2 3 2 2 2 2 2 2 2 3 3" xfId="27983" xr:uid="{00000000-0005-0000-0000-0000EB860000}"/>
    <cellStyle name="annee semestre 4 3 2 3 3 2 2 3 2 2 2 2 2 2 2 4" xfId="28151" xr:uid="{00000000-0005-0000-0000-0000EC860000}"/>
    <cellStyle name="annee semestre 4 3 2 3 3 2 2 3 2 2 2 2 2 3" xfId="18254" xr:uid="{00000000-0005-0000-0000-0000ED860000}"/>
    <cellStyle name="annee semestre 4 3 2 3 3 2 2 3 2 2 2 2 2 3 2" xfId="9299" xr:uid="{00000000-0005-0000-0000-0000EE860000}"/>
    <cellStyle name="annee semestre 4 3 2 3 3 2 2 3 2 2 2 2 2 3 2 2" xfId="36569" xr:uid="{00000000-0005-0000-0000-0000EF860000}"/>
    <cellStyle name="annee semestre 4 3 2 3 3 2 2 3 2 2 2 2 2 3 3" xfId="27573" xr:uid="{00000000-0005-0000-0000-0000F0860000}"/>
    <cellStyle name="annee semestre 4 3 2 3 3 2 2 3 2 2 2 2 2 4" xfId="24900" xr:uid="{00000000-0005-0000-0000-0000F1860000}"/>
    <cellStyle name="annee semestre 4 3 2 3 3 2 2 3 2 2 2 3" xfId="3352" xr:uid="{00000000-0005-0000-0000-0000F2860000}"/>
    <cellStyle name="annee semestre 4 3 2 3 3 2 2 3 2 2 2 3 2" xfId="4331" xr:uid="{00000000-0005-0000-0000-0000F3860000}"/>
    <cellStyle name="annee semestre 4 3 2 3 3 2 2 3 2 2 2 3 2 2" xfId="4815" xr:uid="{00000000-0005-0000-0000-0000F4860000}"/>
    <cellStyle name="annee semestre 4 3 2 3 3 2 2 3 2 2 2 3 2 2 2" xfId="6552" xr:uid="{00000000-0005-0000-0000-0000F5860000}"/>
    <cellStyle name="annee semestre 4 3 2 3 3 2 2 3 2 2 2 3 2 2 2 2" xfId="5434" xr:uid="{00000000-0005-0000-0000-0000F6860000}"/>
    <cellStyle name="annee semestre 4 3 2 3 3 2 2 3 2 2 2 3 2 2 2 2 2" xfId="7563" xr:uid="{00000000-0005-0000-0000-0000F7860000}"/>
    <cellStyle name="annee semestre 4 3 2 3 3 2 2 3 2 2 2 3 2 2 2 2 2 2" xfId="13218" xr:uid="{00000000-0005-0000-0000-0000F8860000}"/>
    <cellStyle name="annee semestre 4 3 2 3 3 2 2 3 2 2 2 3 2 2 2 2 2 2 2" xfId="9584" xr:uid="{00000000-0005-0000-0000-0000F9860000}"/>
    <cellStyle name="annee semestre 4 3 2 3 3 2 2 3 2 2 2 3 2 2 2 2 2 2 2 2" xfId="31544" xr:uid="{00000000-0005-0000-0000-0000FA860000}"/>
    <cellStyle name="annee semestre 4 3 2 3 3 2 2 3 2 2 2 3 2 2 2 2 2 2 3" xfId="25826" xr:uid="{00000000-0005-0000-0000-0000FB860000}"/>
    <cellStyle name="annee semestre 4 3 2 3 3 2 2 3 2 2 2 3 2 2 2 2 2 3" xfId="26978" xr:uid="{00000000-0005-0000-0000-0000FC860000}"/>
    <cellStyle name="annee semestre 4 3 2 3 3 2 2 3 2 2 2 3 2 2 2 2 3" xfId="17839" xr:uid="{00000000-0005-0000-0000-0000FD860000}"/>
    <cellStyle name="annee semestre 4 3 2 3 3 2 2 3 2 2 2 3 2 2 2 2 3 2" xfId="18943" xr:uid="{00000000-0005-0000-0000-0000FE860000}"/>
    <cellStyle name="annee semestre 4 3 2 3 3 2 2 3 2 2 2 3 2 2 2 2 3 2 2" xfId="36154" xr:uid="{00000000-0005-0000-0000-0000FF860000}"/>
    <cellStyle name="annee semestre 4 3 2 3 3 2 2 3 2 2 2 3 2 2 2 2 3 3" xfId="24299" xr:uid="{00000000-0005-0000-0000-000000870000}"/>
    <cellStyle name="annee semestre 4 3 2 3 3 2 2 3 2 2 2 3 2 2 2 2 4" xfId="26531" xr:uid="{00000000-0005-0000-0000-000001870000}"/>
    <cellStyle name="annee semestre 4 3 2 3 3 2 2 3 2 2 2 3 2 2 2 3" xfId="10710" xr:uid="{00000000-0005-0000-0000-000002870000}"/>
    <cellStyle name="annee semestre 4 3 2 3 3 2 2 3 2 2 2 3 2 2 2 3 2" xfId="11895" xr:uid="{00000000-0005-0000-0000-000003870000}"/>
    <cellStyle name="annee semestre 4 3 2 3 3 2 2 3 2 2 2 3 2 2 2 3 2 2" xfId="14343" xr:uid="{00000000-0005-0000-0000-000004870000}"/>
    <cellStyle name="annee semestre 4 3 2 3 3 2 2 3 2 2 2 3 2 2 2 3 2 2 2" xfId="8694" xr:uid="{00000000-0005-0000-0000-000005870000}"/>
    <cellStyle name="annee semestre 4 3 2 3 3 2 2 3 2 2 2 3 2 2 2 3 2 2 2 2" xfId="32669" xr:uid="{00000000-0005-0000-0000-000006870000}"/>
    <cellStyle name="annee semestre 4 3 2 3 3 2 2 3 2 2 2 3 2 2 2 3 2 2 3" xfId="22818" xr:uid="{00000000-0005-0000-0000-000007870000}"/>
    <cellStyle name="annee semestre 4 3 2 3 3 2 2 3 2 2 2 3 2 2 2 3 2 3" xfId="31231" xr:uid="{00000000-0005-0000-0000-000008870000}"/>
    <cellStyle name="annee semestre 4 3 2 3 3 2 2 3 2 2 2 3 2 2 2 3 3" xfId="15760" xr:uid="{00000000-0005-0000-0000-000009870000}"/>
    <cellStyle name="annee semestre 4 3 2 3 3 2 2 3 2 2 2 3 2 2 2 3 3 2" xfId="8107" xr:uid="{00000000-0005-0000-0000-00000A870000}"/>
    <cellStyle name="annee semestre 4 3 2 3 3 2 2 3 2 2 2 3 2 2 2 3 3 2 2" xfId="34076" xr:uid="{00000000-0005-0000-0000-00000B870000}"/>
    <cellStyle name="annee semestre 4 3 2 3 3 2 2 3 2 2 2 3 2 2 2 3 3 3" xfId="29469" xr:uid="{00000000-0005-0000-0000-00000C870000}"/>
    <cellStyle name="annee semestre 4 3 2 3 3 2 2 3 2 2 2 3 2 2 2 3 4" xfId="27428" xr:uid="{00000000-0005-0000-0000-00000D870000}"/>
    <cellStyle name="annee semestre 4 3 2 3 3 2 2 3 2 2 2 3 2 2 3" xfId="16680" xr:uid="{00000000-0005-0000-0000-00000E870000}"/>
    <cellStyle name="annee semestre 4 3 2 3 3 2 2 3 2 2 2 3 2 2 3 2" xfId="11745" xr:uid="{00000000-0005-0000-0000-00000F870000}"/>
    <cellStyle name="annee semestre 4 3 2 3 3 2 2 3 2 2 2 3 2 2 3 2 2" xfId="34995" xr:uid="{00000000-0005-0000-0000-000010870000}"/>
    <cellStyle name="annee semestre 4 3 2 3 3 2 2 3 2 2 2 3 2 2 3 3" xfId="27719" xr:uid="{00000000-0005-0000-0000-000011870000}"/>
    <cellStyle name="annee semestre 4 3 2 3 3 2 2 3 2 2 2 3 2 2 4" xfId="23816" xr:uid="{00000000-0005-0000-0000-000012870000}"/>
    <cellStyle name="annee semestre 4 3 2 3 3 2 2 3 2 2 2 3 3" xfId="17881" xr:uid="{00000000-0005-0000-0000-000013870000}"/>
    <cellStyle name="annee semestre 4 3 2 3 3 2 2 3 2 2 2 3 3 2" xfId="19687" xr:uid="{00000000-0005-0000-0000-000014870000}"/>
    <cellStyle name="annee semestre 4 3 2 3 3 2 2 3 2 2 2 3 3 2 2" xfId="36196" xr:uid="{00000000-0005-0000-0000-000015870000}"/>
    <cellStyle name="annee semestre 4 3 2 3 3 2 2 3 2 2 2 3 3 3" xfId="22657" xr:uid="{00000000-0005-0000-0000-000016870000}"/>
    <cellStyle name="annee semestre 4 3 2 3 3 2 2 3 2 2 2 3 4" xfId="29175" xr:uid="{00000000-0005-0000-0000-000017870000}"/>
    <cellStyle name="annee semestre 4 3 2 3 3 2 2 3 2 3" xfId="2603" xr:uid="{00000000-0005-0000-0000-000018870000}"/>
    <cellStyle name="annee semestre 4 3 2 3 3 2 2 3 2 3 2" xfId="2207" xr:uid="{00000000-0005-0000-0000-000019870000}"/>
    <cellStyle name="annee semestre 4 3 2 3 3 2 2 3 2 3 2 2" xfId="4122" xr:uid="{00000000-0005-0000-0000-00001A870000}"/>
    <cellStyle name="annee semestre 4 3 2 3 3 2 2 3 2 3 2 2 2" xfId="4596" xr:uid="{00000000-0005-0000-0000-00001B870000}"/>
    <cellStyle name="annee semestre 4 3 2 3 3 2 2 3 2 3 2 2 2 2" xfId="5730" xr:uid="{00000000-0005-0000-0000-00001C870000}"/>
    <cellStyle name="annee semestre 4 3 2 3 3 2 2 3 2 3 2 2 2 2 2" xfId="6472" xr:uid="{00000000-0005-0000-0000-00001D870000}"/>
    <cellStyle name="annee semestre 4 3 2 3 3 2 2 3 2 3 2 2 2 2 2 2" xfId="6171" xr:uid="{00000000-0005-0000-0000-00001E870000}"/>
    <cellStyle name="annee semestre 4 3 2 3 3 2 2 3 2 3 2 2 2 2 2 2 2" xfId="7483" xr:uid="{00000000-0005-0000-0000-00001F870000}"/>
    <cellStyle name="annee semestre 4 3 2 3 3 2 2 3 2 3 2 2 2 2 2 2 2 2" xfId="14359" xr:uid="{00000000-0005-0000-0000-000020870000}"/>
    <cellStyle name="annee semestre 4 3 2 3 3 2 2 3 2 3 2 2 2 2 2 2 2 2 2" xfId="8572" xr:uid="{00000000-0005-0000-0000-000021870000}"/>
    <cellStyle name="annee semestre 4 3 2 3 3 2 2 3 2 3 2 2 2 2 2 2 2 2 2 2" xfId="32685" xr:uid="{00000000-0005-0000-0000-000022870000}"/>
    <cellStyle name="annee semestre 4 3 2 3 3 2 2 3 2 3 2 2 2 2 2 2 2 2 3" xfId="24598" xr:uid="{00000000-0005-0000-0000-000023870000}"/>
    <cellStyle name="annee semestre 4 3 2 3 3 2 2 3 2 3 2 2 2 2 2 2 2 3" xfId="23487" xr:uid="{00000000-0005-0000-0000-000024870000}"/>
    <cellStyle name="annee semestre 4 3 2 3 3 2 2 3 2 3 2 2 2 2 2 2 3" xfId="16846" xr:uid="{00000000-0005-0000-0000-000025870000}"/>
    <cellStyle name="annee semestre 4 3 2 3 3 2 2 3 2 3 2 2 2 2 2 2 3 2" xfId="11340" xr:uid="{00000000-0005-0000-0000-000026870000}"/>
    <cellStyle name="annee semestre 4 3 2 3 3 2 2 3 2 3 2 2 2 2 2 2 3 2 2" xfId="35161" xr:uid="{00000000-0005-0000-0000-000027870000}"/>
    <cellStyle name="annee semestre 4 3 2 3 3 2 2 3 2 3 2 2 2 2 2 2 3 3" xfId="22121" xr:uid="{00000000-0005-0000-0000-000028870000}"/>
    <cellStyle name="annee semestre 4 3 2 3 3 2 2 3 2 3 2 2 2 2 2 2 4" xfId="23618" xr:uid="{00000000-0005-0000-0000-000029870000}"/>
    <cellStyle name="annee semestre 4 3 2 3 3 2 2 3 2 3 2 2 2 2 2 3" xfId="10630" xr:uid="{00000000-0005-0000-0000-00002A870000}"/>
    <cellStyle name="annee semestre 4 3 2 3 3 2 2 3 2 3 2 2 2 2 2 3 2" xfId="11878" xr:uid="{00000000-0005-0000-0000-00002B870000}"/>
    <cellStyle name="annee semestre 4 3 2 3 3 2 2 3 2 3 2 2 2 2 2 3 2 2" xfId="14085" xr:uid="{00000000-0005-0000-0000-00002C870000}"/>
    <cellStyle name="annee semestre 4 3 2 3 3 2 2 3 2 3 2 2 2 2 2 3 2 2 2" xfId="8412" xr:uid="{00000000-0005-0000-0000-00002D870000}"/>
    <cellStyle name="annee semestre 4 3 2 3 3 2 2 3 2 3 2 2 2 2 2 3 2 2 2 2" xfId="32411" xr:uid="{00000000-0005-0000-0000-00002E870000}"/>
    <cellStyle name="annee semestre 4 3 2 3 3 2 2 3 2 3 2 2 2 2 2 3 2 2 3" xfId="27885" xr:uid="{00000000-0005-0000-0000-00002F870000}"/>
    <cellStyle name="annee semestre 4 3 2 3 3 2 2 3 2 3 2 2 2 2 2 3 2 3" xfId="22175" xr:uid="{00000000-0005-0000-0000-000030870000}"/>
    <cellStyle name="annee semestre 4 3 2 3 3 2 2 3 2 3 2 2 2 2 2 3 3" xfId="17381" xr:uid="{00000000-0005-0000-0000-000031870000}"/>
    <cellStyle name="annee semestre 4 3 2 3 3 2 2 3 2 3 2 2 2 2 2 3 3 2" xfId="9261" xr:uid="{00000000-0005-0000-0000-000032870000}"/>
    <cellStyle name="annee semestre 4 3 2 3 3 2 2 3 2 3 2 2 2 2 2 3 3 2 2" xfId="35696" xr:uid="{00000000-0005-0000-0000-000033870000}"/>
    <cellStyle name="annee semestre 4 3 2 3 3 2 2 3 2 3 2 2 2 2 2 3 3 3" xfId="27105" xr:uid="{00000000-0005-0000-0000-000034870000}"/>
    <cellStyle name="annee semestre 4 3 2 3 3 2 2 3 2 3 2 2 2 2 2 3 4" xfId="25010" xr:uid="{00000000-0005-0000-0000-000035870000}"/>
    <cellStyle name="annee semestre 4 3 2 3 3 2 2 3 2 3 2 2 2 2 3" xfId="17196" xr:uid="{00000000-0005-0000-0000-000036870000}"/>
    <cellStyle name="annee semestre 4 3 2 3 3 2 2 3 2 3 2 2 2 2 3 2" xfId="8226" xr:uid="{00000000-0005-0000-0000-000037870000}"/>
    <cellStyle name="annee semestre 4 3 2 3 3 2 2 3 2 3 2 2 2 2 3 2 2" xfId="35511" xr:uid="{00000000-0005-0000-0000-000038870000}"/>
    <cellStyle name="annee semestre 4 3 2 3 3 2 2 3 2 3 2 2 2 2 3 3" xfId="24881" xr:uid="{00000000-0005-0000-0000-000039870000}"/>
    <cellStyle name="annee semestre 4 3 2 3 3 2 2 3 2 3 2 2 2 2 4" xfId="20892" xr:uid="{00000000-0005-0000-0000-00003A870000}"/>
    <cellStyle name="annee semestre 4 3 2 3 3 2 2 3 2 3 2 2 3" xfId="16464" xr:uid="{00000000-0005-0000-0000-00003B870000}"/>
    <cellStyle name="annee semestre 4 3 2 3 3 2 2 3 2 3 2 2 3 2" xfId="9194" xr:uid="{00000000-0005-0000-0000-00003C870000}"/>
    <cellStyle name="annee semestre 4 3 2 3 3 2 2 3 2 3 2 2 3 2 2" xfId="34779" xr:uid="{00000000-0005-0000-0000-00003D870000}"/>
    <cellStyle name="annee semestre 4 3 2 3 3 2 2 3 2 3 2 2 3 3" xfId="30537" xr:uid="{00000000-0005-0000-0000-00003E870000}"/>
    <cellStyle name="annee semestre 4 3 2 3 3 2 2 3 2 3 2 2 4" xfId="21797" xr:uid="{00000000-0005-0000-0000-00003F870000}"/>
    <cellStyle name="annee semestre 4 3 2 3 3 2 2 3 2 3 3" xfId="3019" xr:uid="{00000000-0005-0000-0000-000040870000}"/>
    <cellStyle name="annee semestre 4 3 2 3 3 2 2 3 2 3 3 2" xfId="3695" xr:uid="{00000000-0005-0000-0000-000041870000}"/>
    <cellStyle name="annee semestre 4 3 2 3 3 2 2 3 2 3 3 2 2" xfId="5190" xr:uid="{00000000-0005-0000-0000-000042870000}"/>
    <cellStyle name="annee semestre 4 3 2 3 3 2 2 3 2 3 3 2 2 2" xfId="6726" xr:uid="{00000000-0005-0000-0000-000043870000}"/>
    <cellStyle name="annee semestre 4 3 2 3 3 2 2 3 2 3 3 2 2 2 2" xfId="7224" xr:uid="{00000000-0005-0000-0000-000044870000}"/>
    <cellStyle name="annee semestre 4 3 2 3 3 2 2 3 2 3 3 2 2 2 2 2" xfId="7737" xr:uid="{00000000-0005-0000-0000-000045870000}"/>
    <cellStyle name="annee semestre 4 3 2 3 3 2 2 3 2 3 3 2 2 2 2 2 2" xfId="13851" xr:uid="{00000000-0005-0000-0000-000046870000}"/>
    <cellStyle name="annee semestre 4 3 2 3 3 2 2 3 2 3 3 2 2 2 2 2 2 2" xfId="9797" xr:uid="{00000000-0005-0000-0000-000047870000}"/>
    <cellStyle name="annee semestre 4 3 2 3 3 2 2 3 2 3 3 2 2 2 2 2 2 2 2" xfId="32177" xr:uid="{00000000-0005-0000-0000-000048870000}"/>
    <cellStyle name="annee semestre 4 3 2 3 3 2 2 3 2 3 3 2 2 2 2 2 2 3" xfId="30876" xr:uid="{00000000-0005-0000-0000-000049870000}"/>
    <cellStyle name="annee semestre 4 3 2 3 3 2 2 3 2 3 3 2 2 2 2 2 3" xfId="28636" xr:uid="{00000000-0005-0000-0000-00004A870000}"/>
    <cellStyle name="annee semestre 4 3 2 3 3 2 2 3 2 3 3 2 2 2 2 3" xfId="16276" xr:uid="{00000000-0005-0000-0000-00004B870000}"/>
    <cellStyle name="annee semestre 4 3 2 3 3 2 2 3 2 3 3 2 2 2 2 3 2" xfId="9537" xr:uid="{00000000-0005-0000-0000-00004C870000}"/>
    <cellStyle name="annee semestre 4 3 2 3 3 2 2 3 2 3 3 2 2 2 2 3 2 2" xfId="34591" xr:uid="{00000000-0005-0000-0000-00004D870000}"/>
    <cellStyle name="annee semestre 4 3 2 3 3 2 2 3 2 3 3 2 2 2 2 3 3" xfId="29938" xr:uid="{00000000-0005-0000-0000-00004E870000}"/>
    <cellStyle name="annee semestre 4 3 2 3 3 2 2 3 2 3 3 2 2 2 2 4" xfId="25138" xr:uid="{00000000-0005-0000-0000-00004F870000}"/>
    <cellStyle name="annee semestre 4 3 2 3 3 2 2 3 2 3 3 2 2 2 3" xfId="10884" xr:uid="{00000000-0005-0000-0000-000050870000}"/>
    <cellStyle name="annee semestre 4 3 2 3 3 2 2 3 2 3 3 2 2 2 3 2" xfId="12040" xr:uid="{00000000-0005-0000-0000-000051870000}"/>
    <cellStyle name="annee semestre 4 3 2 3 3 2 2 3 2 3 3 2 2 2 3 2 2" xfId="13631" xr:uid="{00000000-0005-0000-0000-000052870000}"/>
    <cellStyle name="annee semestre 4 3 2 3 3 2 2 3 2 3 3 2 2 2 3 2 2 2" xfId="9892" xr:uid="{00000000-0005-0000-0000-000053870000}"/>
    <cellStyle name="annee semestre 4 3 2 3 3 2 2 3 2 3 3 2 2 2 3 2 2 2 2" xfId="31957" xr:uid="{00000000-0005-0000-0000-000054870000}"/>
    <cellStyle name="annee semestre 4 3 2 3 3 2 2 3 2 3 3 2 2 2 3 2 2 3" xfId="31098" xr:uid="{00000000-0005-0000-0000-000055870000}"/>
    <cellStyle name="annee semestre 4 3 2 3 3 2 2 3 2 3 3 2 2 2 3 2 3" xfId="26435" xr:uid="{00000000-0005-0000-0000-000056870000}"/>
    <cellStyle name="annee semestre 4 3 2 3 3 2 2 3 2 3 3 2 2 2 3 3" xfId="16121" xr:uid="{00000000-0005-0000-0000-000057870000}"/>
    <cellStyle name="annee semestre 4 3 2 3 3 2 2 3 2 3 3 2 2 2 3 3 2" xfId="12920" xr:uid="{00000000-0005-0000-0000-000058870000}"/>
    <cellStyle name="annee semestre 4 3 2 3 3 2 2 3 2 3 3 2 2 2 3 3 2 2" xfId="34436" xr:uid="{00000000-0005-0000-0000-000059870000}"/>
    <cellStyle name="annee semestre 4 3 2 3 3 2 2 3 2 3 3 2 2 2 3 3 3" xfId="22789" xr:uid="{00000000-0005-0000-0000-00005A870000}"/>
    <cellStyle name="annee semestre 4 3 2 3 3 2 2 3 2 3 3 2 2 2 3 4" xfId="23577" xr:uid="{00000000-0005-0000-0000-00005B870000}"/>
    <cellStyle name="annee semestre 4 3 2 3 3 2 2 3 2 3 3 2 2 3" xfId="18243" xr:uid="{00000000-0005-0000-0000-00005C870000}"/>
    <cellStyle name="annee semestre 4 3 2 3 3 2 2 3 2 3 3 2 2 3 2" xfId="20515" xr:uid="{00000000-0005-0000-0000-00005D870000}"/>
    <cellStyle name="annee semestre 4 3 2 3 3 2 2 3 2 3 3 2 2 3 2 2" xfId="36558" xr:uid="{00000000-0005-0000-0000-00005E870000}"/>
    <cellStyle name="annee semestre 4 3 2 3 3 2 2 3 2 3 3 2 2 3 3" xfId="25965" xr:uid="{00000000-0005-0000-0000-00005F870000}"/>
    <cellStyle name="annee semestre 4 3 2 3 3 2 2 3 2 3 3 2 2 4" xfId="22511" xr:uid="{00000000-0005-0000-0000-000060870000}"/>
    <cellStyle name="annee semestre 4 3 2 3 3 2 2 3 2 3 3 3" xfId="15048" xr:uid="{00000000-0005-0000-0000-000061870000}"/>
    <cellStyle name="annee semestre 4 3 2 3 3 2 2 3 2 3 3 3 2" xfId="19347" xr:uid="{00000000-0005-0000-0000-000062870000}"/>
    <cellStyle name="annee semestre 4 3 2 3 3 2 2 3 2 3 3 3 2 2" xfId="33368" xr:uid="{00000000-0005-0000-0000-000063870000}"/>
    <cellStyle name="annee semestre 4 3 2 3 3 2 2 3 2 3 3 3 3" xfId="31108" xr:uid="{00000000-0005-0000-0000-000064870000}"/>
    <cellStyle name="annee semestre 4 3 2 3 3 2 2 3 2 3 3 4" xfId="29181" xr:uid="{00000000-0005-0000-0000-000065870000}"/>
    <cellStyle name="annee semestre 4 3 2 3 3 2 2 3 2 4" xfId="18464" xr:uid="{00000000-0005-0000-0000-000066870000}"/>
    <cellStyle name="annee semestre 4 3 2 3 3 2 2 3 2 4 2" xfId="20450" xr:uid="{00000000-0005-0000-0000-000067870000}"/>
    <cellStyle name="annee semestre 4 3 2 3 3 2 2 3 2 4 2 2" xfId="36779" xr:uid="{00000000-0005-0000-0000-000068870000}"/>
    <cellStyle name="annee semestre 4 3 2 3 3 2 2 3 2 4 3" xfId="21871" xr:uid="{00000000-0005-0000-0000-000069870000}"/>
    <cellStyle name="annee semestre 4 3 2 3 3 2 2 3 2 5" xfId="28261" xr:uid="{00000000-0005-0000-0000-00006A870000}"/>
    <cellStyle name="annee semestre 4 3 2 3 3 2 2 4" xfId="14994" xr:uid="{00000000-0005-0000-0000-00006B870000}"/>
    <cellStyle name="annee semestre 4 3 2 3 3 2 2 4 2" xfId="11392" xr:uid="{00000000-0005-0000-0000-00006C870000}"/>
    <cellStyle name="annee semestre 4 3 2 3 3 2 2 4 2 2" xfId="33314" xr:uid="{00000000-0005-0000-0000-00006D870000}"/>
    <cellStyle name="annee semestre 4 3 2 3 3 2 2 4 3" xfId="24312" xr:uid="{00000000-0005-0000-0000-00006E870000}"/>
    <cellStyle name="annee semestre 4 3 2 3 3 2 2 5" xfId="25292" xr:uid="{00000000-0005-0000-0000-00006F870000}"/>
    <cellStyle name="annee semestre 4 3 2 3 3 3" xfId="15669" xr:uid="{00000000-0005-0000-0000-000070870000}"/>
    <cellStyle name="annee semestre 4 3 2 3 3 3 2" xfId="19999" xr:uid="{00000000-0005-0000-0000-000071870000}"/>
    <cellStyle name="annee semestre 4 3 2 3 3 3 2 2" xfId="33985" xr:uid="{00000000-0005-0000-0000-000072870000}"/>
    <cellStyle name="annee semestre 4 3 2 3 3 3 3" xfId="29883" xr:uid="{00000000-0005-0000-0000-000073870000}"/>
    <cellStyle name="annee semestre 4 3 2 3 3 4" xfId="20683" xr:uid="{00000000-0005-0000-0000-000074870000}"/>
    <cellStyle name="annee semestre 4 3 2 4" xfId="730" xr:uid="{00000000-0005-0000-0000-000075870000}"/>
    <cellStyle name="annee semestre 4 3 2 4 2" xfId="587" xr:uid="{00000000-0005-0000-0000-000076870000}"/>
    <cellStyle name="annee semestre 4 3 2 4 2 2" xfId="598" xr:uid="{00000000-0005-0000-0000-000077870000}"/>
    <cellStyle name="annee semestre 4 3 2 4 2 2 2" xfId="936" xr:uid="{00000000-0005-0000-0000-000078870000}"/>
    <cellStyle name="annee semestre 4 3 2 4 2 2 2 2" xfId="1248" xr:uid="{00000000-0005-0000-0000-000079870000}"/>
    <cellStyle name="annee semestre 4 3 2 4 2 2 2 2 2" xfId="1610" xr:uid="{00000000-0005-0000-0000-00007A870000}"/>
    <cellStyle name="annee semestre 4 3 2 4 2 2 2 2 2 2" xfId="1814" xr:uid="{00000000-0005-0000-0000-00007B870000}"/>
    <cellStyle name="annee semestre 4 3 2 4 2 2 2 2 2 2 2" xfId="2092" xr:uid="{00000000-0005-0000-0000-00007C870000}"/>
    <cellStyle name="annee semestre 4 3 2 4 2 2 2 2 2 2 2 2" xfId="2513" xr:uid="{00000000-0005-0000-0000-00007D870000}"/>
    <cellStyle name="annee semestre 4 3 2 4 2 2 2 2 2 2 2 2 2" xfId="2982" xr:uid="{00000000-0005-0000-0000-00007E870000}"/>
    <cellStyle name="annee semestre 4 3 2 4 2 2 2 2 2 2 2 2 2 2" xfId="3652" xr:uid="{00000000-0005-0000-0000-00007F870000}"/>
    <cellStyle name="annee semestre 4 3 2 4 2 2 2 2 2 2 2 2 2 2 2" xfId="3544" xr:uid="{00000000-0005-0000-0000-000080870000}"/>
    <cellStyle name="annee semestre 4 3 2 4 2 2 2 2 2 2 2 2 2 2 2 2" xfId="5191" xr:uid="{00000000-0005-0000-0000-000081870000}"/>
    <cellStyle name="annee semestre 4 3 2 4 2 2 2 2 2 2 2 2 2 2 2 2 2" xfId="6793" xr:uid="{00000000-0005-0000-0000-000082870000}"/>
    <cellStyle name="annee semestre 4 3 2 4 2 2 2 2 2 2 2 2 2 2 2 2 2 2" xfId="6024" xr:uid="{00000000-0005-0000-0000-000083870000}"/>
    <cellStyle name="annee semestre 4 3 2 4 2 2 2 2 2 2 2 2 2 2 2 2 2 2 2" xfId="7804" xr:uid="{00000000-0005-0000-0000-000084870000}"/>
    <cellStyle name="annee semestre 4 3 2 4 2 2 2 2 2 2 2 2 2 2 2 2 2 2 2 2" xfId="14141" xr:uid="{00000000-0005-0000-0000-000085870000}"/>
    <cellStyle name="annee semestre 4 3 2 4 2 2 2 2 2 2 2 2 2 2 2 2 2 2 2 2 2" xfId="19380" xr:uid="{00000000-0005-0000-0000-000086870000}"/>
    <cellStyle name="annee semestre 4 3 2 4 2 2 2 2 2 2 2 2 2 2 2 2 2 2 2 2 2 2" xfId="32467" xr:uid="{00000000-0005-0000-0000-000087870000}"/>
    <cellStyle name="annee semestre 4 3 2 4 2 2 2 2 2 2 2 2 2 2 2 2 2 2 2 2 3" xfId="26019" xr:uid="{00000000-0005-0000-0000-000088870000}"/>
    <cellStyle name="annee semestre 4 3 2 4 2 2 2 2 2 2 2 2 2 2 2 2 2 2 2 3" xfId="25023" xr:uid="{00000000-0005-0000-0000-000089870000}"/>
    <cellStyle name="annee semestre 4 3 2 4 2 2 2 2 2 2 2 2 2 2 2 2 2 2 3" xfId="15318" xr:uid="{00000000-0005-0000-0000-00008A870000}"/>
    <cellStyle name="annee semestre 4 3 2 4 2 2 2 2 2 2 2 2 2 2 2 2 2 2 3 2" xfId="12771" xr:uid="{00000000-0005-0000-0000-00008B870000}"/>
    <cellStyle name="annee semestre 4 3 2 4 2 2 2 2 2 2 2 2 2 2 2 2 2 2 3 2 2" xfId="33637" xr:uid="{00000000-0005-0000-0000-00008C870000}"/>
    <cellStyle name="annee semestre 4 3 2 4 2 2 2 2 2 2 2 2 2 2 2 2 2 2 3 3" xfId="23073" xr:uid="{00000000-0005-0000-0000-00008D870000}"/>
    <cellStyle name="annee semestre 4 3 2 4 2 2 2 2 2 2 2 2 2 2 2 2 2 2 4" xfId="24177" xr:uid="{00000000-0005-0000-0000-00008E870000}"/>
    <cellStyle name="annee semestre 4 3 2 4 2 2 2 2 2 2 2 2 2 2 2 2 2 3" xfId="10951" xr:uid="{00000000-0005-0000-0000-00008F870000}"/>
    <cellStyle name="annee semestre 4 3 2 4 2 2 2 2 2 2 2 2 2 2 2 2 2 3 2" xfId="11985" xr:uid="{00000000-0005-0000-0000-000090870000}"/>
    <cellStyle name="annee semestre 4 3 2 4 2 2 2 2 2 2 2 2 2 2 2 2 2 3 2 2" xfId="13594" xr:uid="{00000000-0005-0000-0000-000091870000}"/>
    <cellStyle name="annee semestre 4 3 2 4 2 2 2 2 2 2 2 2 2 2 2 2 2 3 2 2 2" xfId="18762" xr:uid="{00000000-0005-0000-0000-000092870000}"/>
    <cellStyle name="annee semestre 4 3 2 4 2 2 2 2 2 2 2 2 2 2 2 2 2 3 2 2 2 2" xfId="31920" xr:uid="{00000000-0005-0000-0000-000093870000}"/>
    <cellStyle name="annee semestre 4 3 2 4 2 2 2 2 2 2 2 2 2 2 2 2 2 3 2 2 3" xfId="27060" xr:uid="{00000000-0005-0000-0000-000094870000}"/>
    <cellStyle name="annee semestre 4 3 2 4 2 2 2 2 2 2 2 2 2 2 2 2 2 3 2 3" xfId="24928" xr:uid="{00000000-0005-0000-0000-000095870000}"/>
    <cellStyle name="annee semestre 4 3 2 4 2 2 2 2 2 2 2 2 2 2 2 2 2 3 3" xfId="15915" xr:uid="{00000000-0005-0000-0000-000096870000}"/>
    <cellStyle name="annee semestre 4 3 2 4 2 2 2 2 2 2 2 2 2 2 2 2 2 3 3 2" xfId="19585" xr:uid="{00000000-0005-0000-0000-000097870000}"/>
    <cellStyle name="annee semestre 4 3 2 4 2 2 2 2 2 2 2 2 2 2 2 2 2 3 3 2 2" xfId="34231" xr:uid="{00000000-0005-0000-0000-000098870000}"/>
    <cellStyle name="annee semestre 4 3 2 4 2 2 2 2 2 2 2 2 2 2 2 2 2 3 3 3" xfId="22729" xr:uid="{00000000-0005-0000-0000-000099870000}"/>
    <cellStyle name="annee semestre 4 3 2 4 2 2 2 2 2 2 2 2 2 2 2 2 2 3 4" xfId="21387" xr:uid="{00000000-0005-0000-0000-00009A870000}"/>
    <cellStyle name="annee semestre 4 3 2 4 2 2 2 2 2 2 2 2 2 2 2 2 3" xfId="17901" xr:uid="{00000000-0005-0000-0000-00009B870000}"/>
    <cellStyle name="annee semestre 4 3 2 4 2 2 2 2 2 2 2 2 2 2 2 2 3 2" xfId="19525" xr:uid="{00000000-0005-0000-0000-00009C870000}"/>
    <cellStyle name="annee semestre 4 3 2 4 2 2 2 2 2 2 2 2 2 2 2 2 3 2 2" xfId="36216" xr:uid="{00000000-0005-0000-0000-00009D870000}"/>
    <cellStyle name="annee semestre 4 3 2 4 2 2 2 2 2 2 2 2 2 2 2 2 3 3" xfId="21276" xr:uid="{00000000-0005-0000-0000-00009E870000}"/>
    <cellStyle name="annee semestre 4 3 2 4 2 2 2 2 2 2 2 2 2 2 2 2 4" xfId="26532" xr:uid="{00000000-0005-0000-0000-00009F870000}"/>
    <cellStyle name="annee semestre 4 3 2 4 2 2 2 2 2 2 2 2 2 2 3" xfId="17361" xr:uid="{00000000-0005-0000-0000-0000A0870000}"/>
    <cellStyle name="annee semestre 4 3 2 4 2 2 2 2 2 2 2 2 2 2 3 2" xfId="12706" xr:uid="{00000000-0005-0000-0000-0000A1870000}"/>
    <cellStyle name="annee semestre 4 3 2 4 2 2 2 2 2 2 2 2 2 2 3 2 2" xfId="35676" xr:uid="{00000000-0005-0000-0000-0000A2870000}"/>
    <cellStyle name="annee semestre 4 3 2 4 2 2 2 2 2 2 2 2 2 2 3 3" xfId="28599" xr:uid="{00000000-0005-0000-0000-0000A3870000}"/>
    <cellStyle name="annee semestre 4 3 2 4 2 2 2 2 2 2 2 2 2 2 4" xfId="23326" xr:uid="{00000000-0005-0000-0000-0000A4870000}"/>
    <cellStyle name="annee semestre 4 3 2 4 2 2 2 2 2 2 2 2 3" xfId="3464" xr:uid="{00000000-0005-0000-0000-0000A5870000}"/>
    <cellStyle name="annee semestre 4 3 2 4 2 2 2 2 2 2 2 2 3 2" xfId="4443" xr:uid="{00000000-0005-0000-0000-0000A6870000}"/>
    <cellStyle name="annee semestre 4 3 2 4 2 2 2 2 2 2 2 2 3 2 2" xfId="4895" xr:uid="{00000000-0005-0000-0000-0000A7870000}"/>
    <cellStyle name="annee semestre 4 3 2 4 2 2 2 2 2 2 2 2 3 2 2 2" xfId="6778" xr:uid="{00000000-0005-0000-0000-0000A8870000}"/>
    <cellStyle name="annee semestre 4 3 2 4 2 2 2 2 2 2 2 2 3 2 2 2 2" xfId="5820" xr:uid="{00000000-0005-0000-0000-0000A9870000}"/>
    <cellStyle name="annee semestre 4 3 2 4 2 2 2 2 2 2 2 2 3 2 2 2 2 2" xfId="7789" xr:uid="{00000000-0005-0000-0000-0000AA870000}"/>
    <cellStyle name="annee semestre 4 3 2 4 2 2 2 2 2 2 2 2 3 2 2 2 2 2 2" xfId="14315" xr:uid="{00000000-0005-0000-0000-0000AB870000}"/>
    <cellStyle name="annee semestre 4 3 2 4 2 2 2 2 2 2 2 2 3 2 2 2 2 2 2 2" xfId="8414" xr:uid="{00000000-0005-0000-0000-0000AC870000}"/>
    <cellStyle name="annee semestre 4 3 2 4 2 2 2 2 2 2 2 2 3 2 2 2 2 2 2 2 2" xfId="32641" xr:uid="{00000000-0005-0000-0000-0000AD870000}"/>
    <cellStyle name="annee semestre 4 3 2 4 2 2 2 2 2 2 2 2 3 2 2 2 2 2 2 3" xfId="27906" xr:uid="{00000000-0005-0000-0000-0000AE870000}"/>
    <cellStyle name="annee semestre 4 3 2 4 2 2 2 2 2 2 2 2 3 2 2 2 2 2 3" xfId="28653" xr:uid="{00000000-0005-0000-0000-0000AF870000}"/>
    <cellStyle name="annee semestre 4 3 2 4 2 2 2 2 2 2 2 2 3 2 2 2 2 3" xfId="18118" xr:uid="{00000000-0005-0000-0000-0000B0870000}"/>
    <cellStyle name="annee semestre 4 3 2 4 2 2 2 2 2 2 2 2 3 2 2 2 2 3 2" xfId="10001" xr:uid="{00000000-0005-0000-0000-0000B1870000}"/>
    <cellStyle name="annee semestre 4 3 2 4 2 2 2 2 2 2 2 2 3 2 2 2 2 3 2 2" xfId="36433" xr:uid="{00000000-0005-0000-0000-0000B2870000}"/>
    <cellStyle name="annee semestre 4 3 2 4 2 2 2 2 2 2 2 2 3 2 2 2 2 3 3" xfId="22283" xr:uid="{00000000-0005-0000-0000-0000B3870000}"/>
    <cellStyle name="annee semestre 4 3 2 4 2 2 2 2 2 2 2 2 3 2 2 2 2 4" xfId="29405" xr:uid="{00000000-0005-0000-0000-0000B4870000}"/>
    <cellStyle name="annee semestre 4 3 2 4 2 2 2 2 2 2 2 2 3 2 2 2 3" xfId="10936" xr:uid="{00000000-0005-0000-0000-0000B5870000}"/>
    <cellStyle name="annee semestre 4 3 2 4 2 2 2 2 2 2 2 2 3 2 2 2 3 2" xfId="11827" xr:uid="{00000000-0005-0000-0000-0000B6870000}"/>
    <cellStyle name="annee semestre 4 3 2 4 2 2 2 2 2 2 2 2 3 2 2 2 3 2 2" xfId="13627" xr:uid="{00000000-0005-0000-0000-0000B7870000}"/>
    <cellStyle name="annee semestre 4 3 2 4 2 2 2 2 2 2 2 2 3 2 2 2 3 2 2 2" xfId="11447" xr:uid="{00000000-0005-0000-0000-0000B8870000}"/>
    <cellStyle name="annee semestre 4 3 2 4 2 2 2 2 2 2 2 2 3 2 2 2 3 2 2 2 2" xfId="31953" xr:uid="{00000000-0005-0000-0000-0000B9870000}"/>
    <cellStyle name="annee semestre 4 3 2 4 2 2 2 2 2 2 2 2 3 2 2 2 3 2 2 3" xfId="21862" xr:uid="{00000000-0005-0000-0000-0000BA870000}"/>
    <cellStyle name="annee semestre 4 3 2 4 2 2 2 2 2 2 2 2 3 2 2 2 3 2 3" xfId="28189" xr:uid="{00000000-0005-0000-0000-0000BB870000}"/>
    <cellStyle name="annee semestre 4 3 2 4 2 2 2 2 2 2 2 2 3 2 2 2 3 3" xfId="17343" xr:uid="{00000000-0005-0000-0000-0000BC870000}"/>
    <cellStyle name="annee semestre 4 3 2 4 2 2 2 2 2 2 2 2 3 2 2 2 3 3 2" xfId="8536" xr:uid="{00000000-0005-0000-0000-0000BD870000}"/>
    <cellStyle name="annee semestre 4 3 2 4 2 2 2 2 2 2 2 2 3 2 2 2 3 3 2 2" xfId="35658" xr:uid="{00000000-0005-0000-0000-0000BE870000}"/>
    <cellStyle name="annee semestre 4 3 2 4 2 2 2 2 2 2 2 2 3 2 2 2 3 3 3" xfId="29318" xr:uid="{00000000-0005-0000-0000-0000BF870000}"/>
    <cellStyle name="annee semestre 4 3 2 4 2 2 2 2 2 2 2 2 3 2 2 2 3 4" xfId="24225" xr:uid="{00000000-0005-0000-0000-0000C0870000}"/>
    <cellStyle name="annee semestre 4 3 2 4 2 2 2 2 2 2 2 2 3 2 2 3" xfId="16997" xr:uid="{00000000-0005-0000-0000-0000C1870000}"/>
    <cellStyle name="annee semestre 4 3 2 4 2 2 2 2 2 2 2 2 3 2 2 3 2" xfId="20066" xr:uid="{00000000-0005-0000-0000-0000C2870000}"/>
    <cellStyle name="annee semestre 4 3 2 4 2 2 2 2 2 2 2 2 3 2 2 3 2 2" xfId="35312" xr:uid="{00000000-0005-0000-0000-0000C3870000}"/>
    <cellStyle name="annee semestre 4 3 2 4 2 2 2 2 2 2 2 2 3 2 2 3 3" xfId="28919" xr:uid="{00000000-0005-0000-0000-0000C4870000}"/>
    <cellStyle name="annee semestre 4 3 2 4 2 2 2 2 2 2 2 2 3 2 2 4" xfId="22338" xr:uid="{00000000-0005-0000-0000-0000C5870000}"/>
    <cellStyle name="annee semestre 4 3 2 4 2 2 2 2 2 2 2 2 3 3" xfId="15098" xr:uid="{00000000-0005-0000-0000-0000C6870000}"/>
    <cellStyle name="annee semestre 4 3 2 4 2 2 2 2 2 2 2 2 3 3 2" xfId="9088" xr:uid="{00000000-0005-0000-0000-0000C7870000}"/>
    <cellStyle name="annee semestre 4 3 2 4 2 2 2 2 2 2 2 2 3 3 2 2" xfId="33418" xr:uid="{00000000-0005-0000-0000-0000C8870000}"/>
    <cellStyle name="annee semestre 4 3 2 4 2 2 2 2 2 2 2 2 3 3 3" xfId="22306" xr:uid="{00000000-0005-0000-0000-0000C9870000}"/>
    <cellStyle name="annee semestre 4 3 2 4 2 2 2 2 2 2 2 2 3 4" xfId="28862" xr:uid="{00000000-0005-0000-0000-0000CA870000}"/>
    <cellStyle name="annee semestre 4 3 2 4 2 2 2 2 2 2 3" xfId="2715" xr:uid="{00000000-0005-0000-0000-0000CB870000}"/>
    <cellStyle name="annee semestre 4 3 2 4 2 2 2 2 2 2 3 2" xfId="2293" xr:uid="{00000000-0005-0000-0000-0000CC870000}"/>
    <cellStyle name="annee semestre 4 3 2 4 2 2 2 2 2 2 3 2 2" xfId="4091" xr:uid="{00000000-0005-0000-0000-0000CD870000}"/>
    <cellStyle name="annee semestre 4 3 2 4 2 2 2 2 2 2 3 2 2 2" xfId="4565" xr:uid="{00000000-0005-0000-0000-0000CE870000}"/>
    <cellStyle name="annee semestre 4 3 2 4 2 2 2 2 2 2 3 2 2 2 2" xfId="4996" xr:uid="{00000000-0005-0000-0000-0000CF870000}"/>
    <cellStyle name="annee semestre 4 3 2 4 2 2 2 2 2 2 3 2 2 2 2 2" xfId="6640" xr:uid="{00000000-0005-0000-0000-0000D0870000}"/>
    <cellStyle name="annee semestre 4 3 2 4 2 2 2 2 2 2 3 2 2 2 2 2 2" xfId="6226" xr:uid="{00000000-0005-0000-0000-0000D1870000}"/>
    <cellStyle name="annee semestre 4 3 2 4 2 2 2 2 2 2 3 2 2 2 2 2 2 2" xfId="7651" xr:uid="{00000000-0005-0000-0000-0000D2870000}"/>
    <cellStyle name="annee semestre 4 3 2 4 2 2 2 2 2 2 3 2 2 2 2 2 2 2 2" xfId="13783" xr:uid="{00000000-0005-0000-0000-0000D3870000}"/>
    <cellStyle name="annee semestre 4 3 2 4 2 2 2 2 2 2 3 2 2 2 2 2 2 2 2 2" xfId="8407" xr:uid="{00000000-0005-0000-0000-0000D4870000}"/>
    <cellStyle name="annee semestre 4 3 2 4 2 2 2 2 2 2 3 2 2 2 2 2 2 2 2 2 2" xfId="32109" xr:uid="{00000000-0005-0000-0000-0000D5870000}"/>
    <cellStyle name="annee semestre 4 3 2 4 2 2 2 2 2 2 3 2 2 2 2 2 2 2 2 3" xfId="27512" xr:uid="{00000000-0005-0000-0000-0000D6870000}"/>
    <cellStyle name="annee semestre 4 3 2 4 2 2 2 2 2 2 3 2 2 2 2 2 2 2 3" xfId="28527" xr:uid="{00000000-0005-0000-0000-0000D7870000}"/>
    <cellStyle name="annee semestre 4 3 2 4 2 2 2 2 2 2 3 2 2 2 2 2 2 3" xfId="16627" xr:uid="{00000000-0005-0000-0000-0000D8870000}"/>
    <cellStyle name="annee semestre 4 3 2 4 2 2 2 2 2 2 3 2 2 2 2 2 2 3 2" xfId="20280" xr:uid="{00000000-0005-0000-0000-0000D9870000}"/>
    <cellStyle name="annee semestre 4 3 2 4 2 2 2 2 2 2 3 2 2 2 2 2 2 3 2 2" xfId="34942" xr:uid="{00000000-0005-0000-0000-0000DA870000}"/>
    <cellStyle name="annee semestre 4 3 2 4 2 2 2 2 2 2 3 2 2 2 2 2 2 3 3" xfId="30183" xr:uid="{00000000-0005-0000-0000-0000DB870000}"/>
    <cellStyle name="annee semestre 4 3 2 4 2 2 2 2 2 2 3 2 2 2 2 2 2 4" xfId="28951" xr:uid="{00000000-0005-0000-0000-0000DC870000}"/>
    <cellStyle name="annee semestre 4 3 2 4 2 2 2 2 2 2 3 2 2 2 2 2 3" xfId="10798" xr:uid="{00000000-0005-0000-0000-0000DD870000}"/>
    <cellStyle name="annee semestre 4 3 2 4 2 2 2 2 2 2 3 2 2 2 2 2 3 2" xfId="12100" xr:uid="{00000000-0005-0000-0000-0000DE870000}"/>
    <cellStyle name="annee semestre 4 3 2 4 2 2 2 2 2 2 3 2 2 2 2 2 3 2 2" xfId="13422" xr:uid="{00000000-0005-0000-0000-0000DF870000}"/>
    <cellStyle name="annee semestre 4 3 2 4 2 2 2 2 2 2 3 2 2 2 2 2 3 2 2 2" xfId="10051" xr:uid="{00000000-0005-0000-0000-0000E0870000}"/>
    <cellStyle name="annee semestre 4 3 2 4 2 2 2 2 2 2 3 2 2 2 2 2 3 2 2 2 2" xfId="31748" xr:uid="{00000000-0005-0000-0000-0000E1870000}"/>
    <cellStyle name="annee semestre 4 3 2 4 2 2 2 2 2 2 3 2 2 2 2 2 3 2 2 3" xfId="28289" xr:uid="{00000000-0005-0000-0000-0000E2870000}"/>
    <cellStyle name="annee semestre 4 3 2 4 2 2 2 2 2 2 3 2 2 2 2 2 3 2 3" xfId="24265" xr:uid="{00000000-0005-0000-0000-0000E3870000}"/>
    <cellStyle name="annee semestre 4 3 2 4 2 2 2 2 2 2 3 2 2 2 2 2 3 3" xfId="17868" xr:uid="{00000000-0005-0000-0000-0000E4870000}"/>
    <cellStyle name="annee semestre 4 3 2 4 2 2 2 2 2 2 3 2 2 2 2 2 3 3 2" xfId="11397" xr:uid="{00000000-0005-0000-0000-0000E5870000}"/>
    <cellStyle name="annee semestre 4 3 2 4 2 2 2 2 2 2 3 2 2 2 2 2 3 3 2 2" xfId="36183" xr:uid="{00000000-0005-0000-0000-0000E6870000}"/>
    <cellStyle name="annee semestre 4 3 2 4 2 2 2 2 2 2 3 2 2 2 2 2 3 3 3" xfId="30288" xr:uid="{00000000-0005-0000-0000-0000E7870000}"/>
    <cellStyle name="annee semestre 4 3 2 4 2 2 2 2 2 2 3 2 2 2 2 2 3 4" xfId="26754" xr:uid="{00000000-0005-0000-0000-0000E8870000}"/>
    <cellStyle name="annee semestre 4 3 2 4 2 2 2 2 2 2 3 2 2 2 2 3" xfId="18099" xr:uid="{00000000-0005-0000-0000-0000E9870000}"/>
    <cellStyle name="annee semestre 4 3 2 4 2 2 2 2 2 2 3 2 2 2 2 3 2" xfId="20276" xr:uid="{00000000-0005-0000-0000-0000EA870000}"/>
    <cellStyle name="annee semestre 4 3 2 4 2 2 2 2 2 2 3 2 2 2 2 3 2 2" xfId="36414" xr:uid="{00000000-0005-0000-0000-0000EB870000}"/>
    <cellStyle name="annee semestre 4 3 2 4 2 2 2 2 2 2 3 2 2 2 2 3 3" xfId="30776" xr:uid="{00000000-0005-0000-0000-0000EC870000}"/>
    <cellStyle name="annee semestre 4 3 2 4 2 2 2 2 2 2 3 2 2 2 2 4" xfId="26066" xr:uid="{00000000-0005-0000-0000-0000ED870000}"/>
    <cellStyle name="annee semestre 4 3 2 4 2 2 2 2 2 2 3 2 2 3" xfId="17449" xr:uid="{00000000-0005-0000-0000-0000EE870000}"/>
    <cellStyle name="annee semestre 4 3 2 4 2 2 2 2 2 2 3 2 2 3 2" xfId="9545" xr:uid="{00000000-0005-0000-0000-0000EF870000}"/>
    <cellStyle name="annee semestre 4 3 2 4 2 2 2 2 2 2 3 2 2 3 2 2" xfId="35764" xr:uid="{00000000-0005-0000-0000-0000F0870000}"/>
    <cellStyle name="annee semestre 4 3 2 4 2 2 2 2 2 2 3 2 2 3 3" xfId="28520" xr:uid="{00000000-0005-0000-0000-0000F1870000}"/>
    <cellStyle name="annee semestre 4 3 2 4 2 2 2 2 2 2 3 2 2 4" xfId="28692" xr:uid="{00000000-0005-0000-0000-0000F2870000}"/>
    <cellStyle name="annee semestre 4 3 2 4 2 2 2 2 2 2 3 3" xfId="3225" xr:uid="{00000000-0005-0000-0000-0000F3870000}"/>
    <cellStyle name="annee semestre 4 3 2 4 2 2 2 2 2 2 3 3 2" xfId="3590" xr:uid="{00000000-0005-0000-0000-0000F4870000}"/>
    <cellStyle name="annee semestre 4 3 2 4 2 2 2 2 2 2 3 3 2 2" xfId="5709" xr:uid="{00000000-0005-0000-0000-0000F5870000}"/>
    <cellStyle name="annee semestre 4 3 2 4 2 2 2 2 2 2 3 3 2 2 2" xfId="6741" xr:uid="{00000000-0005-0000-0000-0000F6870000}"/>
    <cellStyle name="annee semestre 4 3 2 4 2 2 2 2 2 2 3 3 2 2 2 2" xfId="5879" xr:uid="{00000000-0005-0000-0000-0000F7870000}"/>
    <cellStyle name="annee semestre 4 3 2 4 2 2 2 2 2 2 3 3 2 2 2 2 2" xfId="7752" xr:uid="{00000000-0005-0000-0000-0000F8870000}"/>
    <cellStyle name="annee semestre 4 3 2 4 2 2 2 2 2 2 3 3 2 2 2 2 2 2" xfId="13740" xr:uid="{00000000-0005-0000-0000-0000F9870000}"/>
    <cellStyle name="annee semestre 4 3 2 4 2 2 2 2 2 2 3 3 2 2 2 2 2 2 2" xfId="18792" xr:uid="{00000000-0005-0000-0000-0000FA870000}"/>
    <cellStyle name="annee semestre 4 3 2 4 2 2 2 2 2 2 3 3 2 2 2 2 2 2 2 2" xfId="32066" xr:uid="{00000000-0005-0000-0000-0000FB870000}"/>
    <cellStyle name="annee semestre 4 3 2 4 2 2 2 2 2 2 3 3 2 2 2 2 2 2 3" xfId="26036" xr:uid="{00000000-0005-0000-0000-0000FC870000}"/>
    <cellStyle name="annee semestre 4 3 2 4 2 2 2 2 2 2 3 3 2 2 2 2 2 3" xfId="22231" xr:uid="{00000000-0005-0000-0000-0000FD870000}"/>
    <cellStyle name="annee semestre 4 3 2 4 2 2 2 2 2 2 3 3 2 2 2 2 3" xfId="17186" xr:uid="{00000000-0005-0000-0000-0000FE870000}"/>
    <cellStyle name="annee semestre 4 3 2 4 2 2 2 2 2 2 3 3 2 2 2 2 3 2" xfId="11664" xr:uid="{00000000-0005-0000-0000-0000FF870000}"/>
    <cellStyle name="annee semestre 4 3 2 4 2 2 2 2 2 2 3 3 2 2 2 2 3 2 2" xfId="35501" xr:uid="{00000000-0005-0000-0000-000000880000}"/>
    <cellStyle name="annee semestre 4 3 2 4 2 2 2 2 2 2 3 3 2 2 2 2 3 3" xfId="29872" xr:uid="{00000000-0005-0000-0000-000001880000}"/>
    <cellStyle name="annee semestre 4 3 2 4 2 2 2 2 2 2 3 3 2 2 2 2 4" xfId="22000" xr:uid="{00000000-0005-0000-0000-000002880000}"/>
    <cellStyle name="annee semestre 4 3 2 4 2 2 2 2 2 2 3 3 2 2 2 3" xfId="10899" xr:uid="{00000000-0005-0000-0000-000003880000}"/>
    <cellStyle name="annee semestre 4 3 2 4 2 2 2 2 2 2 3 3 2 2 2 3 2" xfId="11977" xr:uid="{00000000-0005-0000-0000-000004880000}"/>
    <cellStyle name="annee semestre 4 3 2 4 2 2 2 2 2 2 3 3 2 2 2 3 2 2" xfId="13377" xr:uid="{00000000-0005-0000-0000-000005880000}"/>
    <cellStyle name="annee semestre 4 3 2 4 2 2 2 2 2 2 3 3 2 2 2 3 2 2 2" xfId="19703" xr:uid="{00000000-0005-0000-0000-000006880000}"/>
    <cellStyle name="annee semestre 4 3 2 4 2 2 2 2 2 2 3 3 2 2 2 3 2 2 2 2" xfId="31703" xr:uid="{00000000-0005-0000-0000-000007880000}"/>
    <cellStyle name="annee semestre 4 3 2 4 2 2 2 2 2 2 3 3 2 2 2 3 2 2 3" xfId="25515" xr:uid="{00000000-0005-0000-0000-000008880000}"/>
    <cellStyle name="annee semestre 4 3 2 4 2 2 2 2 2 2 3 3 2 2 2 3 2 3" xfId="29651" xr:uid="{00000000-0005-0000-0000-000009880000}"/>
    <cellStyle name="annee semestre 4 3 2 4 2 2 2 2 2 2 3 3 2 2 2 3 3" xfId="17826" xr:uid="{00000000-0005-0000-0000-00000A880000}"/>
    <cellStyle name="annee semestre 4 3 2 4 2 2 2 2 2 2 3 3 2 2 2 3 3 2" xfId="9906" xr:uid="{00000000-0005-0000-0000-00000B880000}"/>
    <cellStyle name="annee semestre 4 3 2 4 2 2 2 2 2 2 3 3 2 2 2 3 3 2 2" xfId="36141" xr:uid="{00000000-0005-0000-0000-00000C880000}"/>
    <cellStyle name="annee semestre 4 3 2 4 2 2 2 2 2 2 3 3 2 2 2 3 3 3" xfId="24348" xr:uid="{00000000-0005-0000-0000-00000D880000}"/>
    <cellStyle name="annee semestre 4 3 2 4 2 2 2 2 2 2 3 3 2 2 2 3 4" xfId="27488" xr:uid="{00000000-0005-0000-0000-00000E880000}"/>
    <cellStyle name="annee semestre 4 3 2 4 2 2 2 2 2 2 3 3 2 2 3" xfId="15506" xr:uid="{00000000-0005-0000-0000-00000F880000}"/>
    <cellStyle name="annee semestre 4 3 2 4 2 2 2 2 2 2 3 3 2 2 3 2" xfId="19477" xr:uid="{00000000-0005-0000-0000-000010880000}"/>
    <cellStyle name="annee semestre 4 3 2 4 2 2 2 2 2 2 3 3 2 2 3 2 2" xfId="33825" xr:uid="{00000000-0005-0000-0000-000011880000}"/>
    <cellStyle name="annee semestre 4 3 2 4 2 2 2 2 2 2 3 3 2 2 3 3" xfId="26706" xr:uid="{00000000-0005-0000-0000-000012880000}"/>
    <cellStyle name="annee semestre 4 3 2 4 2 2 2 2 2 2 3 3 2 2 4" xfId="21977" xr:uid="{00000000-0005-0000-0000-000013880000}"/>
    <cellStyle name="annee semestre 4 3 2 4 2 2 2 2 2 2 3 3 3" xfId="17251" xr:uid="{00000000-0005-0000-0000-000014880000}"/>
    <cellStyle name="annee semestre 4 3 2 4 2 2 2 2 2 2 3 3 3 2" xfId="20588" xr:uid="{00000000-0005-0000-0000-000015880000}"/>
    <cellStyle name="annee semestre 4 3 2 4 2 2 2 2 2 2 3 3 3 2 2" xfId="35566" xr:uid="{00000000-0005-0000-0000-000016880000}"/>
    <cellStyle name="annee semestre 4 3 2 4 2 2 2 2 2 2 3 3 3 3" xfId="30620" xr:uid="{00000000-0005-0000-0000-000017880000}"/>
    <cellStyle name="annee semestre 4 3 2 4 2 2 2 2 2 2 3 3 4" xfId="29310" xr:uid="{00000000-0005-0000-0000-000018880000}"/>
    <cellStyle name="annee semestre 4 3 2 4 2 2 2 2 2 2 4" xfId="16788" xr:uid="{00000000-0005-0000-0000-000019880000}"/>
    <cellStyle name="annee semestre 4 3 2 4 2 2 2 2 2 2 4 2" xfId="9028" xr:uid="{00000000-0005-0000-0000-00001A880000}"/>
    <cellStyle name="annee semestre 4 3 2 4 2 2 2 2 2 2 4 2 2" xfId="35103" xr:uid="{00000000-0005-0000-0000-00001B880000}"/>
    <cellStyle name="annee semestre 4 3 2 4 2 2 2 2 2 2 4 3" xfId="20920" xr:uid="{00000000-0005-0000-0000-00001C880000}"/>
    <cellStyle name="annee semestre 4 3 2 4 2 2 2 2 2 2 5" xfId="26193" xr:uid="{00000000-0005-0000-0000-00001D880000}"/>
    <cellStyle name="annee semestre 4 3 2 4 2 2 2 2 3" xfId="17574" xr:uid="{00000000-0005-0000-0000-00001E880000}"/>
    <cellStyle name="annee semestre 4 3 2 4 2 2 2 2 3 2" xfId="19563" xr:uid="{00000000-0005-0000-0000-00001F880000}"/>
    <cellStyle name="annee semestre 4 3 2 4 2 2 2 2 3 2 2" xfId="35889" xr:uid="{00000000-0005-0000-0000-000020880000}"/>
    <cellStyle name="annee semestre 4 3 2 4 2 2 2 2 3 3" xfId="21027" xr:uid="{00000000-0005-0000-0000-000021880000}"/>
    <cellStyle name="annee semestre 4 3 2 4 2 2 2 2 4" xfId="26099" xr:uid="{00000000-0005-0000-0000-000022880000}"/>
    <cellStyle name="annee semestre 4 3 2 4 2 2 2 3" xfId="1382" xr:uid="{00000000-0005-0000-0000-000023880000}"/>
    <cellStyle name="annee semestre 4 3 2 4 2 2 2 3 2" xfId="1711" xr:uid="{00000000-0005-0000-0000-000024880000}"/>
    <cellStyle name="annee semestre 4 3 2 4 2 2 2 3 2 2" xfId="1989" xr:uid="{00000000-0005-0000-0000-000025880000}"/>
    <cellStyle name="annee semestre 4 3 2 4 2 2 2 3 2 2 2" xfId="2330" xr:uid="{00000000-0005-0000-0000-000026880000}"/>
    <cellStyle name="annee semestre 4 3 2 4 2 2 2 3 2 2 2 2" xfId="2879" xr:uid="{00000000-0005-0000-0000-000027880000}"/>
    <cellStyle name="annee semestre 4 3 2 4 2 2 2 3 2 2 2 2 2" xfId="4014" xr:uid="{00000000-0005-0000-0000-000028880000}"/>
    <cellStyle name="annee semestre 4 3 2 4 2 2 2 3 2 2 2 2 2 2" xfId="4488" xr:uid="{00000000-0005-0000-0000-000029880000}"/>
    <cellStyle name="annee semestre 4 3 2 4 2 2 2 3 2 2 2 2 2 2 2" xfId="5780" xr:uid="{00000000-0005-0000-0000-00002A880000}"/>
    <cellStyle name="annee semestre 4 3 2 4 2 2 2 3 2 2 2 2 2 2 2 2" xfId="6430" xr:uid="{00000000-0005-0000-0000-00002B880000}"/>
    <cellStyle name="annee semestre 4 3 2 4 2 2 2 3 2 2 2 2 2 2 2 2 2" xfId="6215" xr:uid="{00000000-0005-0000-0000-00002C880000}"/>
    <cellStyle name="annee semestre 4 3 2 4 2 2 2 3 2 2 2 2 2 2 2 2 2 2" xfId="7441" xr:uid="{00000000-0005-0000-0000-00002D880000}"/>
    <cellStyle name="annee semestre 4 3 2 4 2 2 2 3 2 2 2 2 2 2 2 2 2 2 2" xfId="14126" xr:uid="{00000000-0005-0000-0000-00002E880000}"/>
    <cellStyle name="annee semestre 4 3 2 4 2 2 2 3 2 2 2 2 2 2 2 2 2 2 2 2" xfId="9876" xr:uid="{00000000-0005-0000-0000-00002F880000}"/>
    <cellStyle name="annee semestre 4 3 2 4 2 2 2 3 2 2 2 2 2 2 2 2 2 2 2 2 2" xfId="32452" xr:uid="{00000000-0005-0000-0000-000030880000}"/>
    <cellStyle name="annee semestre 4 3 2 4 2 2 2 3 2 2 2 2 2 2 2 2 2 2 2 3" xfId="28742" xr:uid="{00000000-0005-0000-0000-000031880000}"/>
    <cellStyle name="annee semestre 4 3 2 4 2 2 2 3 2 2 2 2 2 2 2 2 2 2 3" xfId="26209" xr:uid="{00000000-0005-0000-0000-000032880000}"/>
    <cellStyle name="annee semestre 4 3 2 4 2 2 2 3 2 2 2 2 2 2 2 2 2 3" xfId="18091" xr:uid="{00000000-0005-0000-0000-000033880000}"/>
    <cellStyle name="annee semestre 4 3 2 4 2 2 2 3 2 2 2 2 2 2 2 2 2 3 2" xfId="18669" xr:uid="{00000000-0005-0000-0000-000034880000}"/>
    <cellStyle name="annee semestre 4 3 2 4 2 2 2 3 2 2 2 2 2 2 2 2 2 3 2 2" xfId="36406" xr:uid="{00000000-0005-0000-0000-000035880000}"/>
    <cellStyle name="annee semestre 4 3 2 4 2 2 2 3 2 2 2 2 2 2 2 2 2 3 3" xfId="30815" xr:uid="{00000000-0005-0000-0000-000036880000}"/>
    <cellStyle name="annee semestre 4 3 2 4 2 2 2 3 2 2 2 2 2 2 2 2 2 4" xfId="23211" xr:uid="{00000000-0005-0000-0000-000037880000}"/>
    <cellStyle name="annee semestre 4 3 2 4 2 2 2 3 2 2 2 2 2 2 2 2 3" xfId="10588" xr:uid="{00000000-0005-0000-0000-000038880000}"/>
    <cellStyle name="annee semestre 4 3 2 4 2 2 2 3 2 2 2 2 2 2 2 2 3 2" xfId="11975" xr:uid="{00000000-0005-0000-0000-000039880000}"/>
    <cellStyle name="annee semestre 4 3 2 4 2 2 2 3 2 2 2 2 2 2 2 2 3 2 2" xfId="14173" xr:uid="{00000000-0005-0000-0000-00003A880000}"/>
    <cellStyle name="annee semestre 4 3 2 4 2 2 2 3 2 2 2 2 2 2 2 2 3 2 2 2" xfId="20250" xr:uid="{00000000-0005-0000-0000-00003B880000}"/>
    <cellStyle name="annee semestre 4 3 2 4 2 2 2 3 2 2 2 2 2 2 2 2 3 2 2 2 2" xfId="32499" xr:uid="{00000000-0005-0000-0000-00003C880000}"/>
    <cellStyle name="annee semestre 4 3 2 4 2 2 2 3 2 2 2 2 2 2 2 2 3 2 2 3" xfId="22110" xr:uid="{00000000-0005-0000-0000-00003D880000}"/>
    <cellStyle name="annee semestre 4 3 2 4 2 2 2 3 2 2 2 2 2 2 2 2 3 2 3" xfId="21026" xr:uid="{00000000-0005-0000-0000-00003E880000}"/>
    <cellStyle name="annee semestre 4 3 2 4 2 2 2 3 2 2 2 2 2 2 2 2 3 3" xfId="18188" xr:uid="{00000000-0005-0000-0000-00003F880000}"/>
    <cellStyle name="annee semestre 4 3 2 4 2 2 2 3 2 2 2 2 2 2 2 2 3 3 2" xfId="11630" xr:uid="{00000000-0005-0000-0000-000040880000}"/>
    <cellStyle name="annee semestre 4 3 2 4 2 2 2 3 2 2 2 2 2 2 2 2 3 3 2 2" xfId="36503" xr:uid="{00000000-0005-0000-0000-000041880000}"/>
    <cellStyle name="annee semestre 4 3 2 4 2 2 2 3 2 2 2 2 2 2 2 2 3 3 3" xfId="26875" xr:uid="{00000000-0005-0000-0000-000042880000}"/>
    <cellStyle name="annee semestre 4 3 2 4 2 2 2 3 2 2 2 2 2 2 2 2 3 4" xfId="24271" xr:uid="{00000000-0005-0000-0000-000043880000}"/>
    <cellStyle name="annee semestre 4 3 2 4 2 2 2 3 2 2 2 2 2 2 2 3" xfId="18390" xr:uid="{00000000-0005-0000-0000-000044880000}"/>
    <cellStyle name="annee semestre 4 3 2 4 2 2 2 3 2 2 2 2 2 2 2 3 2" xfId="12647" xr:uid="{00000000-0005-0000-0000-000045880000}"/>
    <cellStyle name="annee semestre 4 3 2 4 2 2 2 3 2 2 2 2 2 2 2 3 2 2" xfId="36705" xr:uid="{00000000-0005-0000-0000-000046880000}"/>
    <cellStyle name="annee semestre 4 3 2 4 2 2 2 3 2 2 2 2 2 2 2 3 3" xfId="20666" xr:uid="{00000000-0005-0000-0000-000047880000}"/>
    <cellStyle name="annee semestre 4 3 2 4 2 2 2 3 2 2 2 2 2 2 2 4" xfId="21199" xr:uid="{00000000-0005-0000-0000-000048880000}"/>
    <cellStyle name="annee semestre 4 3 2 4 2 2 2 3 2 2 2 2 2 3" xfId="15775" xr:uid="{00000000-0005-0000-0000-000049880000}"/>
    <cellStyle name="annee semestre 4 3 2 4 2 2 2 3 2 2 2 2 2 3 2" xfId="11746" xr:uid="{00000000-0005-0000-0000-00004A880000}"/>
    <cellStyle name="annee semestre 4 3 2 4 2 2 2 3 2 2 2 2 2 3 2 2" xfId="34091" xr:uid="{00000000-0005-0000-0000-00004B880000}"/>
    <cellStyle name="annee semestre 4 3 2 4 2 2 2 3 2 2 2 2 2 3 3" xfId="29570" xr:uid="{00000000-0005-0000-0000-00004C880000}"/>
    <cellStyle name="annee semestre 4 3 2 4 2 2 2 3 2 2 2 2 2 4" xfId="21980" xr:uid="{00000000-0005-0000-0000-00004D880000}"/>
    <cellStyle name="annee semestre 4 3 2 4 2 2 2 3 2 2 2 3" xfId="3361" xr:uid="{00000000-0005-0000-0000-00004E880000}"/>
    <cellStyle name="annee semestre 4 3 2 4 2 2 2 3 2 2 2 3 2" xfId="4340" xr:uid="{00000000-0005-0000-0000-00004F880000}"/>
    <cellStyle name="annee semestre 4 3 2 4 2 2 2 3 2 2 2 3 2 2" xfId="5518" xr:uid="{00000000-0005-0000-0000-000050880000}"/>
    <cellStyle name="annee semestre 4 3 2 4 2 2 2 3 2 2 2 3 2 2 2" xfId="6579" xr:uid="{00000000-0005-0000-0000-000051880000}"/>
    <cellStyle name="annee semestre 4 3 2 4 2 2 2 3 2 2 2 3 2 2 2 2" xfId="5887" xr:uid="{00000000-0005-0000-0000-000052880000}"/>
    <cellStyle name="annee semestre 4 3 2 4 2 2 2 3 2 2 2 3 2 2 2 2 2" xfId="7590" xr:uid="{00000000-0005-0000-0000-000053880000}"/>
    <cellStyle name="annee semestre 4 3 2 4 2 2 2 3 2 2 2 3 2 2 2 2 2 2" xfId="14033" xr:uid="{00000000-0005-0000-0000-000054880000}"/>
    <cellStyle name="annee semestre 4 3 2 4 2 2 2 3 2 2 2 3 2 2 2 2 2 2 2" xfId="9728" xr:uid="{00000000-0005-0000-0000-000055880000}"/>
    <cellStyle name="annee semestre 4 3 2 4 2 2 2 3 2 2 2 3 2 2 2 2 2 2 2 2" xfId="32359" xr:uid="{00000000-0005-0000-0000-000056880000}"/>
    <cellStyle name="annee semestre 4 3 2 4 2 2 2 3 2 2 2 3 2 2 2 2 2 2 3" xfId="29822" xr:uid="{00000000-0005-0000-0000-000057880000}"/>
    <cellStyle name="annee semestre 4 3 2 4 2 2 2 3 2 2 2 3 2 2 2 2 2 3" xfId="29634" xr:uid="{00000000-0005-0000-0000-000058880000}"/>
    <cellStyle name="annee semestre 4 3 2 4 2 2 2 3 2 2 2 3 2 2 2 2 3" xfId="18345" xr:uid="{00000000-0005-0000-0000-000059880000}"/>
    <cellStyle name="annee semestre 4 3 2 4 2 2 2 3 2 2 2 3 2 2 2 2 3 2" xfId="19618" xr:uid="{00000000-0005-0000-0000-00005A880000}"/>
    <cellStyle name="annee semestre 4 3 2 4 2 2 2 3 2 2 2 3 2 2 2 2 3 2 2" xfId="36660" xr:uid="{00000000-0005-0000-0000-00005B880000}"/>
    <cellStyle name="annee semestre 4 3 2 4 2 2 2 3 2 2 2 3 2 2 2 2 3 3" xfId="27862" xr:uid="{00000000-0005-0000-0000-00005C880000}"/>
    <cellStyle name="annee semestre 4 3 2 4 2 2 2 3 2 2 2 3 2 2 2 2 4" xfId="24075" xr:uid="{00000000-0005-0000-0000-00005D880000}"/>
    <cellStyle name="annee semestre 4 3 2 4 2 2 2 3 2 2 2 3 2 2 2 3" xfId="10737" xr:uid="{00000000-0005-0000-0000-00005E880000}"/>
    <cellStyle name="annee semestre 4 3 2 4 2 2 2 3 2 2 2 3 2 2 2 3 2" xfId="11846" xr:uid="{00000000-0005-0000-0000-00005F880000}"/>
    <cellStyle name="annee semestre 4 3 2 4 2 2 2 3 2 2 2 3 2 2 2 3 2 2" xfId="14047" xr:uid="{00000000-0005-0000-0000-000060880000}"/>
    <cellStyle name="annee semestre 4 3 2 4 2 2 2 3 2 2 2 3 2 2 2 3 2 2 2" xfId="12912" xr:uid="{00000000-0005-0000-0000-000061880000}"/>
    <cellStyle name="annee semestre 4 3 2 4 2 2 2 3 2 2 2 3 2 2 2 3 2 2 2 2" xfId="32373" xr:uid="{00000000-0005-0000-0000-000062880000}"/>
    <cellStyle name="annee semestre 4 3 2 4 2 2 2 3 2 2 2 3 2 2 2 3 2 2 3" xfId="31043" xr:uid="{00000000-0005-0000-0000-000063880000}"/>
    <cellStyle name="annee semestre 4 3 2 4 2 2 2 3 2 2 2 3 2 2 2 3 2 3" xfId="29802" xr:uid="{00000000-0005-0000-0000-000064880000}"/>
    <cellStyle name="annee semestre 4 3 2 4 2 2 2 3 2 2 2 3 2 2 2 3 3" xfId="15926" xr:uid="{00000000-0005-0000-0000-000065880000}"/>
    <cellStyle name="annee semestre 4 3 2 4 2 2 2 3 2 2 2 3 2 2 2 3 3 2" xfId="8604" xr:uid="{00000000-0005-0000-0000-000066880000}"/>
    <cellStyle name="annee semestre 4 3 2 4 2 2 2 3 2 2 2 3 2 2 2 3 3 2 2" xfId="34242" xr:uid="{00000000-0005-0000-0000-000067880000}"/>
    <cellStyle name="annee semestre 4 3 2 4 2 2 2 3 2 2 2 3 2 2 2 3 3 3" xfId="25651" xr:uid="{00000000-0005-0000-0000-000068880000}"/>
    <cellStyle name="annee semestre 4 3 2 4 2 2 2 3 2 2 2 3 2 2 2 3 4" xfId="24528" xr:uid="{00000000-0005-0000-0000-000069880000}"/>
    <cellStyle name="annee semestre 4 3 2 4 2 2 2 3 2 2 2 3 2 2 3" xfId="16890" xr:uid="{00000000-0005-0000-0000-00006A880000}"/>
    <cellStyle name="annee semestre 4 3 2 4 2 2 2 3 2 2 2 3 2 2 3 2" xfId="8917" xr:uid="{00000000-0005-0000-0000-00006B880000}"/>
    <cellStyle name="annee semestre 4 3 2 4 2 2 2 3 2 2 2 3 2 2 3 2 2" xfId="35205" xr:uid="{00000000-0005-0000-0000-00006C880000}"/>
    <cellStyle name="annee semestre 4 3 2 4 2 2 2 3 2 2 2 3 2 2 3 3" xfId="20662" xr:uid="{00000000-0005-0000-0000-00006D880000}"/>
    <cellStyle name="annee semestre 4 3 2 4 2 2 2 3 2 2 2 3 2 2 4" xfId="28440" xr:uid="{00000000-0005-0000-0000-00006E880000}"/>
    <cellStyle name="annee semestre 4 3 2 4 2 2 2 3 2 2 2 3 3" xfId="17976" xr:uid="{00000000-0005-0000-0000-00006F880000}"/>
    <cellStyle name="annee semestre 4 3 2 4 2 2 2 3 2 2 2 3 3 2" xfId="8873" xr:uid="{00000000-0005-0000-0000-000070880000}"/>
    <cellStyle name="annee semestre 4 3 2 4 2 2 2 3 2 2 2 3 3 2 2" xfId="36291" xr:uid="{00000000-0005-0000-0000-000071880000}"/>
    <cellStyle name="annee semestre 4 3 2 4 2 2 2 3 2 2 2 3 3 3" xfId="22971" xr:uid="{00000000-0005-0000-0000-000072880000}"/>
    <cellStyle name="annee semestre 4 3 2 4 2 2 2 3 2 2 2 3 4" xfId="24711" xr:uid="{00000000-0005-0000-0000-000073880000}"/>
    <cellStyle name="annee semestre 4 3 2 4 2 2 2 3 2 3" xfId="2612" xr:uid="{00000000-0005-0000-0000-000074880000}"/>
    <cellStyle name="annee semestre 4 3 2 4 2 2 2 3 2 3 2" xfId="2725" xr:uid="{00000000-0005-0000-0000-000075880000}"/>
    <cellStyle name="annee semestre 4 3 2 4 2 2 2 3 2 3 2 2" xfId="4278" xr:uid="{00000000-0005-0000-0000-000076880000}"/>
    <cellStyle name="annee semestre 4 3 2 4 2 2 2 3 2 3 2 2 2" xfId="4752" xr:uid="{00000000-0005-0000-0000-000077880000}"/>
    <cellStyle name="annee semestre 4 3 2 4 2 2 2 3 2 3 2 2 2 2" xfId="4934" xr:uid="{00000000-0005-0000-0000-000078880000}"/>
    <cellStyle name="annee semestre 4 3 2 4 2 2 2 3 2 3 2 2 2 2 2" xfId="6286" xr:uid="{00000000-0005-0000-0000-000079880000}"/>
    <cellStyle name="annee semestre 4 3 2 4 2 2 2 3 2 3 2 2 2 2 2 2" xfId="7237" xr:uid="{00000000-0005-0000-0000-00007A880000}"/>
    <cellStyle name="annee semestre 4 3 2 4 2 2 2 3 2 3 2 2 2 2 2 2 2" xfId="7307" xr:uid="{00000000-0005-0000-0000-00007B880000}"/>
    <cellStyle name="annee semestre 4 3 2 4 2 2 2 3 2 3 2 2 2 2 2 2 2 2" xfId="13463" xr:uid="{00000000-0005-0000-0000-00007C880000}"/>
    <cellStyle name="annee semestre 4 3 2 4 2 2 2 3 2 3 2 2 2 2 2 2 2 2 2" xfId="20462" xr:uid="{00000000-0005-0000-0000-00007D880000}"/>
    <cellStyle name="annee semestre 4 3 2 4 2 2 2 3 2 3 2 2 2 2 2 2 2 2 2 2" xfId="31789" xr:uid="{00000000-0005-0000-0000-00007E880000}"/>
    <cellStyle name="annee semestre 4 3 2 4 2 2 2 3 2 3 2 2 2 2 2 2 2 2 3" xfId="23592" xr:uid="{00000000-0005-0000-0000-00007F880000}"/>
    <cellStyle name="annee semestre 4 3 2 4 2 2 2 3 2 3 2 2 2 2 2 2 2 3" xfId="22678" xr:uid="{00000000-0005-0000-0000-000080880000}"/>
    <cellStyle name="annee semestre 4 3 2 4 2 2 2 3 2 3 2 2 2 2 2 2 3" xfId="18202" xr:uid="{00000000-0005-0000-0000-000081880000}"/>
    <cellStyle name="annee semestre 4 3 2 4 2 2 2 3 2 3 2 2 2 2 2 2 3 2" xfId="9142" xr:uid="{00000000-0005-0000-0000-000082880000}"/>
    <cellStyle name="annee semestre 4 3 2 4 2 2 2 3 2 3 2 2 2 2 2 2 3 2 2" xfId="36517" xr:uid="{00000000-0005-0000-0000-000083880000}"/>
    <cellStyle name="annee semestre 4 3 2 4 2 2 2 3 2 3 2 2 2 2 2 2 3 3" xfId="24933" xr:uid="{00000000-0005-0000-0000-000084880000}"/>
    <cellStyle name="annee semestre 4 3 2 4 2 2 2 3 2 3 2 2 2 2 2 2 4" xfId="27649" xr:uid="{00000000-0005-0000-0000-000085880000}"/>
    <cellStyle name="annee semestre 4 3 2 4 2 2 2 3 2 3 2 2 2 2 2 3" xfId="10444" xr:uid="{00000000-0005-0000-0000-000086880000}"/>
    <cellStyle name="annee semestre 4 3 2 4 2 2 2 3 2 3 2 2 2 2 2 3 2" xfId="11866" xr:uid="{00000000-0005-0000-0000-000087880000}"/>
    <cellStyle name="annee semestre 4 3 2 4 2 2 2 3 2 3 2 2 2 2 2 3 2 2" xfId="14283" xr:uid="{00000000-0005-0000-0000-000088880000}"/>
    <cellStyle name="annee semestre 4 3 2 4 2 2 2 3 2 3 2 2 2 2 2 3 2 2 2" xfId="19797" xr:uid="{00000000-0005-0000-0000-000089880000}"/>
    <cellStyle name="annee semestre 4 3 2 4 2 2 2 3 2 3 2 2 2 2 2 3 2 2 2 2" xfId="32609" xr:uid="{00000000-0005-0000-0000-00008A880000}"/>
    <cellStyle name="annee semestre 4 3 2 4 2 2 2 3 2 3 2 2 2 2 2 3 2 2 3" xfId="22026" xr:uid="{00000000-0005-0000-0000-00008B880000}"/>
    <cellStyle name="annee semestre 4 3 2 4 2 2 2 3 2 3 2 2 2 2 2 3 2 3" xfId="21822" xr:uid="{00000000-0005-0000-0000-00008C880000}"/>
    <cellStyle name="annee semestre 4 3 2 4 2 2 2 3 2 3 2 2 2 2 2 3 3" xfId="16132" xr:uid="{00000000-0005-0000-0000-00008D880000}"/>
    <cellStyle name="annee semestre 4 3 2 4 2 2 2 3 2 3 2 2 2 2 2 3 3 2" xfId="20242" xr:uid="{00000000-0005-0000-0000-00008E880000}"/>
    <cellStyle name="annee semestre 4 3 2 4 2 2 2 3 2 3 2 2 2 2 2 3 3 2 2" xfId="34447" xr:uid="{00000000-0005-0000-0000-00008F880000}"/>
    <cellStyle name="annee semestre 4 3 2 4 2 2 2 3 2 3 2 2 2 2 2 3 3 3" xfId="26936" xr:uid="{00000000-0005-0000-0000-000090880000}"/>
    <cellStyle name="annee semestre 4 3 2 4 2 2 2 3 2 3 2 2 2 2 2 3 4" xfId="20891" xr:uid="{00000000-0005-0000-0000-000091880000}"/>
    <cellStyle name="annee semestre 4 3 2 4 2 2 2 3 2 3 2 2 2 2 3" xfId="16477" xr:uid="{00000000-0005-0000-0000-000092880000}"/>
    <cellStyle name="annee semestre 4 3 2 4 2 2 2 3 2 3 2 2 2 2 3 2" xfId="12678" xr:uid="{00000000-0005-0000-0000-000093880000}"/>
    <cellStyle name="annee semestre 4 3 2 4 2 2 2 3 2 3 2 2 2 2 3 2 2" xfId="34792" xr:uid="{00000000-0005-0000-0000-000094880000}"/>
    <cellStyle name="annee semestre 4 3 2 4 2 2 2 3 2 3 2 2 2 2 3 3" xfId="26273" xr:uid="{00000000-0005-0000-0000-000095880000}"/>
    <cellStyle name="annee semestre 4 3 2 4 2 2 2 3 2 3 2 2 2 2 4" xfId="29011" xr:uid="{00000000-0005-0000-0000-000096880000}"/>
    <cellStyle name="annee semestre 4 3 2 4 2 2 2 3 2 3 2 2 3" xfId="17006" xr:uid="{00000000-0005-0000-0000-000097880000}"/>
    <cellStyle name="annee semestre 4 3 2 4 2 2 2 3 2 3 2 2 3 2" xfId="9234" xr:uid="{00000000-0005-0000-0000-000098880000}"/>
    <cellStyle name="annee semestre 4 3 2 4 2 2 2 3 2 3 2 2 3 2 2" xfId="35321" xr:uid="{00000000-0005-0000-0000-000099880000}"/>
    <cellStyle name="annee semestre 4 3 2 4 2 2 2 3 2 3 2 2 3 3" xfId="26120" xr:uid="{00000000-0005-0000-0000-00009A880000}"/>
    <cellStyle name="annee semestre 4 3 2 4 2 2 2 3 2 3 2 2 4" xfId="28432" xr:uid="{00000000-0005-0000-0000-00009B880000}"/>
    <cellStyle name="annee semestre 4 3 2 4 2 2 2 3 2 3 3" xfId="3197" xr:uid="{00000000-0005-0000-0000-00009C880000}"/>
    <cellStyle name="annee semestre 4 3 2 4 2 2 2 3 2 3 3 2" xfId="3668" xr:uid="{00000000-0005-0000-0000-00009D880000}"/>
    <cellStyle name="annee semestre 4 3 2 4 2 2 2 3 2 3 3 2 2" xfId="5055" xr:uid="{00000000-0005-0000-0000-00009E880000}"/>
    <cellStyle name="annee semestre 4 3 2 4 2 2 2 3 2 3 3 2 2 2" xfId="6859" xr:uid="{00000000-0005-0000-0000-00009F880000}"/>
    <cellStyle name="annee semestre 4 3 2 4 2 2 2 3 2 3 3 2 2 2 2" xfId="4992" xr:uid="{00000000-0005-0000-0000-0000A0880000}"/>
    <cellStyle name="annee semestre 4 3 2 4 2 2 2 3 2 3 3 2 2 2 2 2" xfId="7870" xr:uid="{00000000-0005-0000-0000-0000A1880000}"/>
    <cellStyle name="annee semestre 4 3 2 4 2 2 2 3 2 3 3 2 2 2 2 2 2" xfId="13716" xr:uid="{00000000-0005-0000-0000-0000A2880000}"/>
    <cellStyle name="annee semestre 4 3 2 4 2 2 2 3 2 3 3 2 2 2 2 2 2 2" xfId="11320" xr:uid="{00000000-0005-0000-0000-0000A3880000}"/>
    <cellStyle name="annee semestre 4 3 2 4 2 2 2 3 2 3 3 2 2 2 2 2 2 2 2" xfId="32042" xr:uid="{00000000-0005-0000-0000-0000A4880000}"/>
    <cellStyle name="annee semestre 4 3 2 4 2 2 2 3 2 3 3 2 2 2 2 2 2 3" xfId="30443" xr:uid="{00000000-0005-0000-0000-0000A5880000}"/>
    <cellStyle name="annee semestre 4 3 2 4 2 2 2 3 2 3 3 2 2 2 2 2 3" xfId="21805" xr:uid="{00000000-0005-0000-0000-0000A6880000}"/>
    <cellStyle name="annee semestre 4 3 2 4 2 2 2 3 2 3 3 2 2 2 2 3" xfId="18341" xr:uid="{00000000-0005-0000-0000-0000A7880000}"/>
    <cellStyle name="annee semestre 4 3 2 4 2 2 2 3 2 3 3 2 2 2 2 3 2" xfId="19655" xr:uid="{00000000-0005-0000-0000-0000A8880000}"/>
    <cellStyle name="annee semestre 4 3 2 4 2 2 2 3 2 3 3 2 2 2 2 3 2 2" xfId="36656" xr:uid="{00000000-0005-0000-0000-0000A9880000}"/>
    <cellStyle name="annee semestre 4 3 2 4 2 2 2 3 2 3 3 2 2 2 2 3 3" xfId="30374" xr:uid="{00000000-0005-0000-0000-0000AA880000}"/>
    <cellStyle name="annee semestre 4 3 2 4 2 2 2 3 2 3 3 2 2 2 2 4" xfId="27115" xr:uid="{00000000-0005-0000-0000-0000AB880000}"/>
    <cellStyle name="annee semestre 4 3 2 4 2 2 2 3 2 3 3 2 2 2 3" xfId="11017" xr:uid="{00000000-0005-0000-0000-0000AC880000}"/>
    <cellStyle name="annee semestre 4 3 2 4 2 2 2 3 2 3 3 2 2 2 3 2" xfId="12337" xr:uid="{00000000-0005-0000-0000-0000AD880000}"/>
    <cellStyle name="annee semestre 4 3 2 4 2 2 2 3 2 3 3 2 2 2 3 2 2" xfId="14513" xr:uid="{00000000-0005-0000-0000-0000AE880000}"/>
    <cellStyle name="annee semestre 4 3 2 4 2 2 2 3 2 3 3 2 2 2 3 2 2 2" xfId="11760" xr:uid="{00000000-0005-0000-0000-0000AF880000}"/>
    <cellStyle name="annee semestre 4 3 2 4 2 2 2 3 2 3 3 2 2 2 3 2 2 2 2" xfId="32839" xr:uid="{00000000-0005-0000-0000-0000B0880000}"/>
    <cellStyle name="annee semestre 4 3 2 4 2 2 2 3 2 3 3 2 2 2 3 2 2 3" xfId="21529" xr:uid="{00000000-0005-0000-0000-0000B1880000}"/>
    <cellStyle name="annee semestre 4 3 2 4 2 2 2 3 2 3 3 2 2 2 3 2 3" xfId="26151" xr:uid="{00000000-0005-0000-0000-0000B2880000}"/>
    <cellStyle name="annee semestre 4 3 2 4 2 2 2 3 2 3 3 2 2 2 3 3" xfId="15328" xr:uid="{00000000-0005-0000-0000-0000B3880000}"/>
    <cellStyle name="annee semestre 4 3 2 4 2 2 2 3 2 3 3 2 2 2 3 3 2" xfId="10280" xr:uid="{00000000-0005-0000-0000-0000B4880000}"/>
    <cellStyle name="annee semestre 4 3 2 4 2 2 2 3 2 3 3 2 2 2 3 3 2 2" xfId="33647" xr:uid="{00000000-0005-0000-0000-0000B5880000}"/>
    <cellStyle name="annee semestre 4 3 2 4 2 2 2 3 2 3 3 2 2 2 3 3 3" xfId="29915" xr:uid="{00000000-0005-0000-0000-0000B6880000}"/>
    <cellStyle name="annee semestre 4 3 2 4 2 2 2 3 2 3 3 2 2 2 3 4" xfId="28346" xr:uid="{00000000-0005-0000-0000-0000B7880000}"/>
    <cellStyle name="annee semestre 4 3 2 4 2 2 2 3 2 3 3 2 2 3" xfId="16418" xr:uid="{00000000-0005-0000-0000-0000B8880000}"/>
    <cellStyle name="annee semestre 4 3 2 4 2 2 2 3 2 3 3 2 2 3 2" xfId="9030" xr:uid="{00000000-0005-0000-0000-0000B9880000}"/>
    <cellStyle name="annee semestre 4 3 2 4 2 2 2 3 2 3 3 2 2 3 2 2" xfId="34733" xr:uid="{00000000-0005-0000-0000-0000BA880000}"/>
    <cellStyle name="annee semestre 4 3 2 4 2 2 2 3 2 3 3 2 2 3 3" xfId="30878" xr:uid="{00000000-0005-0000-0000-0000BB880000}"/>
    <cellStyle name="annee semestre 4 3 2 4 2 2 2 3 2 3 3 2 2 4" xfId="22567" xr:uid="{00000000-0005-0000-0000-0000BC880000}"/>
    <cellStyle name="annee semestre 4 3 2 4 2 2 2 3 2 3 3 3" xfId="16171" xr:uid="{00000000-0005-0000-0000-0000BD880000}"/>
    <cellStyle name="annee semestre 4 3 2 4 2 2 2 3 2 3 3 3 2" xfId="11431" xr:uid="{00000000-0005-0000-0000-0000BE880000}"/>
    <cellStyle name="annee semestre 4 3 2 4 2 2 2 3 2 3 3 3 2 2" xfId="34486" xr:uid="{00000000-0005-0000-0000-0000BF880000}"/>
    <cellStyle name="annee semestre 4 3 2 4 2 2 2 3 2 3 3 3 3" xfId="24125" xr:uid="{00000000-0005-0000-0000-0000C0880000}"/>
    <cellStyle name="annee semestre 4 3 2 4 2 2 2 3 2 3 3 4" xfId="25274" xr:uid="{00000000-0005-0000-0000-0000C1880000}"/>
    <cellStyle name="annee semestre 4 3 2 4 2 2 2 3 2 4" xfId="17447" xr:uid="{00000000-0005-0000-0000-0000C2880000}"/>
    <cellStyle name="annee semestre 4 3 2 4 2 2 2 3 2 4 2" xfId="19865" xr:uid="{00000000-0005-0000-0000-0000C3880000}"/>
    <cellStyle name="annee semestre 4 3 2 4 2 2 2 3 2 4 2 2" xfId="35762" xr:uid="{00000000-0005-0000-0000-0000C4880000}"/>
    <cellStyle name="annee semestre 4 3 2 4 2 2 2 3 2 4 3" xfId="30403" xr:uid="{00000000-0005-0000-0000-0000C5880000}"/>
    <cellStyle name="annee semestre 4 3 2 4 2 2 2 3 2 5" xfId="22103" xr:uid="{00000000-0005-0000-0000-0000C6880000}"/>
    <cellStyle name="annee semestre 4 3 2 4 2 2 2 4" xfId="16224" xr:uid="{00000000-0005-0000-0000-0000C7880000}"/>
    <cellStyle name="annee semestre 4 3 2 4 2 2 2 4 2" xfId="9022" xr:uid="{00000000-0005-0000-0000-0000C8880000}"/>
    <cellStyle name="annee semestre 4 3 2 4 2 2 2 4 2 2" xfId="34539" xr:uid="{00000000-0005-0000-0000-0000C9880000}"/>
    <cellStyle name="annee semestre 4 3 2 4 2 2 2 4 3" xfId="27195" xr:uid="{00000000-0005-0000-0000-0000CA880000}"/>
    <cellStyle name="annee semestre 4 3 2 4 2 2 2 5" xfId="26862" xr:uid="{00000000-0005-0000-0000-0000CB880000}"/>
    <cellStyle name="annee semestre 4 3 2 4 2 3" xfId="16016" xr:uid="{00000000-0005-0000-0000-0000CC880000}"/>
    <cellStyle name="annee semestre 4 3 2 4 2 3 2" xfId="13153" xr:uid="{00000000-0005-0000-0000-0000CD880000}"/>
    <cellStyle name="annee semestre 4 3 2 4 2 3 2 2" xfId="34332" xr:uid="{00000000-0005-0000-0000-0000CE880000}"/>
    <cellStyle name="annee semestre 4 3 2 4 2 3 3" xfId="22781" xr:uid="{00000000-0005-0000-0000-0000CF880000}"/>
    <cellStyle name="annee semestre 4 3 2 4 2 4" xfId="21170" xr:uid="{00000000-0005-0000-0000-0000D0880000}"/>
    <cellStyle name="annee semestre 4 3 2 5" xfId="14935" xr:uid="{00000000-0005-0000-0000-0000D1880000}"/>
    <cellStyle name="annee semestre 4 3 2 5 2" xfId="20133" xr:uid="{00000000-0005-0000-0000-0000D2880000}"/>
    <cellStyle name="annee semestre 4 3 2 5 2 2" xfId="33256" xr:uid="{00000000-0005-0000-0000-0000D3880000}"/>
    <cellStyle name="annee semestre 4 3 2 5 3" xfId="26550" xr:uid="{00000000-0005-0000-0000-0000D4880000}"/>
    <cellStyle name="annee semestre 4 3 2 6" xfId="23761" xr:uid="{00000000-0005-0000-0000-0000D5880000}"/>
    <cellStyle name="annee semestre 4 3 3" xfId="745" xr:uid="{00000000-0005-0000-0000-0000D6880000}"/>
    <cellStyle name="annee semestre 4 3 3 2" xfId="830" xr:uid="{00000000-0005-0000-0000-0000D7880000}"/>
    <cellStyle name="annee semestre 4 3 3 2 2" xfId="662" xr:uid="{00000000-0005-0000-0000-0000D8880000}"/>
    <cellStyle name="annee semestre 4 3 3 2 2 2" xfId="979" xr:uid="{00000000-0005-0000-0000-0000D9880000}"/>
    <cellStyle name="annee semestre 4 3 3 2 2 2 2" xfId="1255" xr:uid="{00000000-0005-0000-0000-0000DA880000}"/>
    <cellStyle name="annee semestre 4 3 3 2 2 2 2 2" xfId="1205" xr:uid="{00000000-0005-0000-0000-0000DB880000}"/>
    <cellStyle name="annee semestre 4 3 3 2 2 2 2 2 2" xfId="1619" xr:uid="{00000000-0005-0000-0000-0000DC880000}"/>
    <cellStyle name="annee semestre 4 3 3 2 2 2 2 2 2 2" xfId="1897" xr:uid="{00000000-0005-0000-0000-0000DD880000}"/>
    <cellStyle name="annee semestre 4 3 3 2 2 2 2 2 2 2 2" xfId="2273" xr:uid="{00000000-0005-0000-0000-0000DE880000}"/>
    <cellStyle name="annee semestre 4 3 3 2 2 2 2 2 2 2 2 2" xfId="2787" xr:uid="{00000000-0005-0000-0000-0000DF880000}"/>
    <cellStyle name="annee semestre 4 3 3 2 2 2 2 2 2 2 2 2 2" xfId="3659" xr:uid="{00000000-0005-0000-0000-0000E0880000}"/>
    <cellStyle name="annee semestre 4 3 3 2 2 2 2 2 2 2 2 2 2 2" xfId="3547" xr:uid="{00000000-0005-0000-0000-0000E1880000}"/>
    <cellStyle name="annee semestre 4 3 3 2 2 2 2 2 2 2 2 2 2 2 2" xfId="5247" xr:uid="{00000000-0005-0000-0000-0000E2880000}"/>
    <cellStyle name="annee semestre 4 3 3 2 2 2 2 2 2 2 2 2 2 2 2 2" xfId="7159" xr:uid="{00000000-0005-0000-0000-0000E3880000}"/>
    <cellStyle name="annee semestre 4 3 3 2 2 2 2 2 2 2 2 2 2 2 2 2 2" xfId="7033" xr:uid="{00000000-0005-0000-0000-0000E4880000}"/>
    <cellStyle name="annee semestre 4 3 3 2 2 2 2 2 2 2 2 2 2 2 2 2 2 2" xfId="8074" xr:uid="{00000000-0005-0000-0000-0000E5880000}"/>
    <cellStyle name="annee semestre 4 3 3 2 2 2 2 2 2 2 2 2 2 2 2 2 2 2 2" xfId="13610" xr:uid="{00000000-0005-0000-0000-0000E6880000}"/>
    <cellStyle name="annee semestre 4 3 3 2 2 2 2 2 2 2 2 2 2 2 2 2 2 2 2 2" xfId="11612" xr:uid="{00000000-0005-0000-0000-0000E7880000}"/>
    <cellStyle name="annee semestre 4 3 3 2 2 2 2 2 2 2 2 2 2 2 2 2 2 2 2 2 2" xfId="31936" xr:uid="{00000000-0005-0000-0000-0000E8880000}"/>
    <cellStyle name="annee semestre 4 3 3 2 2 2 2 2 2 2 2 2 2 2 2 2 2 2 2 3" xfId="21053" xr:uid="{00000000-0005-0000-0000-0000E9880000}"/>
    <cellStyle name="annee semestre 4 3 3 2 2 2 2 2 2 2 2 2 2 2 2 2 2 2 3" xfId="27609" xr:uid="{00000000-0005-0000-0000-0000EA880000}"/>
    <cellStyle name="annee semestre 4 3 3 2 2 2 2 2 2 2 2 2 2 2 2 2 2 3" xfId="15160" xr:uid="{00000000-0005-0000-0000-0000EB880000}"/>
    <cellStyle name="annee semestre 4 3 3 2 2 2 2 2 2 2 2 2 2 2 2 2 2 3 2" xfId="19551" xr:uid="{00000000-0005-0000-0000-0000EC880000}"/>
    <cellStyle name="annee semestre 4 3 3 2 2 2 2 2 2 2 2 2 2 2 2 2 2 3 2 2" xfId="33479" xr:uid="{00000000-0005-0000-0000-0000ED880000}"/>
    <cellStyle name="annee semestre 4 3 3 2 2 2 2 2 2 2 2 2 2 2 2 2 2 3 3" xfId="27419" xr:uid="{00000000-0005-0000-0000-0000EE880000}"/>
    <cellStyle name="annee semestre 4 3 3 2 2 2 2 2 2 2 2 2 2 2 2 2 2 4" xfId="22622" xr:uid="{00000000-0005-0000-0000-0000EF880000}"/>
    <cellStyle name="annee semestre 4 3 3 2 2 2 2 2 2 2 2 2 2 2 2 2 3" xfId="11221" xr:uid="{00000000-0005-0000-0000-0000F0880000}"/>
    <cellStyle name="annee semestre 4 3 3 2 2 2 2 2 2 2 2 2 2 2 2 2 3 2" xfId="12597" xr:uid="{00000000-0005-0000-0000-0000F1880000}"/>
    <cellStyle name="annee semestre 4 3 3 2 2 2 2 2 2 2 2 2 2 2 2 2 3 2 2" xfId="14773" xr:uid="{00000000-0005-0000-0000-0000F2880000}"/>
    <cellStyle name="annee semestre 4 3 3 2 2 2 2 2 2 2 2 2 2 2 2 2 3 2 2 2" xfId="19861" xr:uid="{00000000-0005-0000-0000-0000F3880000}"/>
    <cellStyle name="annee semestre 4 3 3 2 2 2 2 2 2 2 2 2 2 2 2 2 3 2 2 2 2" xfId="33099" xr:uid="{00000000-0005-0000-0000-0000F4880000}"/>
    <cellStyle name="annee semestre 4 3 3 2 2 2 2 2 2 2 2 2 2 2 2 2 3 2 2 3" xfId="28697" xr:uid="{00000000-0005-0000-0000-0000F5880000}"/>
    <cellStyle name="annee semestre 4 3 3 2 2 2 2 2 2 2 2 2 2 2 2 2 3 2 3" xfId="24977" xr:uid="{00000000-0005-0000-0000-0000F6880000}"/>
    <cellStyle name="annee semestre 4 3 3 2 2 2 2 2 2 2 2 2 2 2 2 2 3 3" xfId="17700" xr:uid="{00000000-0005-0000-0000-0000F7880000}"/>
    <cellStyle name="annee semestre 4 3 3 2 2 2 2 2 2 2 2 2 2 2 2 2 3 3 2" xfId="11390" xr:uid="{00000000-0005-0000-0000-0000F8880000}"/>
    <cellStyle name="annee semestre 4 3 3 2 2 2 2 2 2 2 2 2 2 2 2 2 3 3 2 2" xfId="36015" xr:uid="{00000000-0005-0000-0000-0000F9880000}"/>
    <cellStyle name="annee semestre 4 3 3 2 2 2 2 2 2 2 2 2 2 2 2 2 3 3 3" xfId="29503" xr:uid="{00000000-0005-0000-0000-0000FA880000}"/>
    <cellStyle name="annee semestre 4 3 3 2 2 2 2 2 2 2 2 2 2 2 2 2 3 4" xfId="21264" xr:uid="{00000000-0005-0000-0000-0000FB880000}"/>
    <cellStyle name="annee semestre 4 3 3 2 2 2 2 2 2 2 2 2 2 2 2 3" xfId="16436" xr:uid="{00000000-0005-0000-0000-0000FC880000}"/>
    <cellStyle name="annee semestre 4 3 3 2 2 2 2 2 2 2 2 2 2 2 2 3 2" xfId="12886" xr:uid="{00000000-0005-0000-0000-0000FD880000}"/>
    <cellStyle name="annee semestre 4 3 3 2 2 2 2 2 2 2 2 2 2 2 2 3 2 2" xfId="34751" xr:uid="{00000000-0005-0000-0000-0000FE880000}"/>
    <cellStyle name="annee semestre 4 3 3 2 2 2 2 2 2 2 2 2 2 2 2 3 3" xfId="21381" xr:uid="{00000000-0005-0000-0000-0000FF880000}"/>
    <cellStyle name="annee semestre 4 3 3 2 2 2 2 2 2 2 2 2 2 2 2 4" xfId="28777" xr:uid="{00000000-0005-0000-0000-000000890000}"/>
    <cellStyle name="annee semestre 4 3 3 2 2 2 2 2 2 2 2 2 2 3" xfId="15705" xr:uid="{00000000-0005-0000-0000-000001890000}"/>
    <cellStyle name="annee semestre 4 3 3 2 2 2 2 2 2 2 2 2 2 3 2" xfId="8818" xr:uid="{00000000-0005-0000-0000-000002890000}"/>
    <cellStyle name="annee semestre 4 3 3 2 2 2 2 2 2 2 2 2 2 3 2 2" xfId="34021" xr:uid="{00000000-0005-0000-0000-000003890000}"/>
    <cellStyle name="annee semestre 4 3 3 2 2 2 2 2 2 2 2 2 2 3 3" xfId="21251" xr:uid="{00000000-0005-0000-0000-000004890000}"/>
    <cellStyle name="annee semestre 4 3 3 2 2 2 2 2 2 2 2 2 2 4" xfId="29027" xr:uid="{00000000-0005-0000-0000-000005890000}"/>
    <cellStyle name="annee semestre 4 3 3 2 2 2 2 2 2 2 2 3" xfId="3046" xr:uid="{00000000-0005-0000-0000-000006890000}"/>
    <cellStyle name="annee semestre 4 3 3 2 2 2 2 2 2 2 2 3 2" xfId="3940" xr:uid="{00000000-0005-0000-0000-000007890000}"/>
    <cellStyle name="annee semestre 4 3 3 2 2 2 2 2 2 2 2 3 2 2" xfId="5229" xr:uid="{00000000-0005-0000-0000-000008890000}"/>
    <cellStyle name="annee semestre 4 3 3 2 2 2 2 2 2 2 2 3 2 2 2" xfId="7058" xr:uid="{00000000-0005-0000-0000-000009890000}"/>
    <cellStyle name="annee semestre 4 3 3 2 2 2 2 2 2 2 2 3 2 2 2 2" xfId="5756" xr:uid="{00000000-0005-0000-0000-00000A890000}"/>
    <cellStyle name="annee semestre 4 3 3 2 2 2 2 2 2 2 2 3 2 2 2 2 2" xfId="7973" xr:uid="{00000000-0005-0000-0000-00000B890000}"/>
    <cellStyle name="annee semestre 4 3 3 2 2 2 2 2 2 2 2 3 2 2 2 2 2 2" xfId="13526" xr:uid="{00000000-0005-0000-0000-00000C890000}"/>
    <cellStyle name="annee semestre 4 3 3 2 2 2 2 2 2 2 2 3 2 2 2 2 2 2 2" xfId="8194" xr:uid="{00000000-0005-0000-0000-00000D890000}"/>
    <cellStyle name="annee semestre 4 3 3 2 2 2 2 2 2 2 2 3 2 2 2 2 2 2 2 2" xfId="31852" xr:uid="{00000000-0005-0000-0000-00000E890000}"/>
    <cellStyle name="annee semestre 4 3 3 2 2 2 2 2 2 2 2 3 2 2 2 2 2 2 3" xfId="30986" xr:uid="{00000000-0005-0000-0000-00000F890000}"/>
    <cellStyle name="annee semestre 4 3 3 2 2 2 2 2 2 2 2 3 2 2 2 2 2 3" xfId="23395" xr:uid="{00000000-0005-0000-0000-000010890000}"/>
    <cellStyle name="annee semestre 4 3 3 2 2 2 2 2 2 2 2 3 2 2 2 2 3" xfId="17643" xr:uid="{00000000-0005-0000-0000-000011890000}"/>
    <cellStyle name="annee semestre 4 3 3 2 2 2 2 2 2 2 2 3 2 2 2 2 3 2" xfId="19378" xr:uid="{00000000-0005-0000-0000-000012890000}"/>
    <cellStyle name="annee semestre 4 3 3 2 2 2 2 2 2 2 2 3 2 2 2 2 3 2 2" xfId="35958" xr:uid="{00000000-0005-0000-0000-000013890000}"/>
    <cellStyle name="annee semestre 4 3 3 2 2 2 2 2 2 2 2 3 2 2 2 2 3 3" xfId="27429" xr:uid="{00000000-0005-0000-0000-000014890000}"/>
    <cellStyle name="annee semestre 4 3 3 2 2 2 2 2 2 2 2 3 2 2 2 2 4" xfId="24594" xr:uid="{00000000-0005-0000-0000-000015890000}"/>
    <cellStyle name="annee semestre 4 3 3 2 2 2 2 2 2 2 2 3 2 2 2 3" xfId="11120" xr:uid="{00000000-0005-0000-0000-000016890000}"/>
    <cellStyle name="annee semestre 4 3 3 2 2 2 2 2 2 2 2 3 2 2 2 3 2" xfId="12496" xr:uid="{00000000-0005-0000-0000-000017890000}"/>
    <cellStyle name="annee semestre 4 3 3 2 2 2 2 2 2 2 2 3 2 2 2 3 2 2" xfId="14672" xr:uid="{00000000-0005-0000-0000-000018890000}"/>
    <cellStyle name="annee semestre 4 3 3 2 2 2 2 2 2 2 2 3 2 2 2 3 2 2 2" xfId="12666" xr:uid="{00000000-0005-0000-0000-000019890000}"/>
    <cellStyle name="annee semestre 4 3 3 2 2 2 2 2 2 2 2 3 2 2 2 3 2 2 2 2" xfId="32998" xr:uid="{00000000-0005-0000-0000-00001A890000}"/>
    <cellStyle name="annee semestre 4 3 3 2 2 2 2 2 2 2 2 3 2 2 2 3 2 2 3" xfId="25087" xr:uid="{00000000-0005-0000-0000-00001B890000}"/>
    <cellStyle name="annee semestre 4 3 3 2 2 2 2 2 2 2 2 3 2 2 2 3 2 3" xfId="27233" xr:uid="{00000000-0005-0000-0000-00001C890000}"/>
    <cellStyle name="annee semestre 4 3 3 2 2 2 2 2 2 2 2 3 2 2 2 3 3" xfId="15383" xr:uid="{00000000-0005-0000-0000-00001D890000}"/>
    <cellStyle name="annee semestre 4 3 3 2 2 2 2 2 2 2 2 3 2 2 2 3 3 2" xfId="12977" xr:uid="{00000000-0005-0000-0000-00001E890000}"/>
    <cellStyle name="annee semestre 4 3 3 2 2 2 2 2 2 2 2 3 2 2 2 3 3 2 2" xfId="33702" xr:uid="{00000000-0005-0000-0000-00001F890000}"/>
    <cellStyle name="annee semestre 4 3 3 2 2 2 2 2 2 2 2 3 2 2 2 3 3 3" xfId="21151" xr:uid="{00000000-0005-0000-0000-000020890000}"/>
    <cellStyle name="annee semestre 4 3 3 2 2 2 2 2 2 2 2 3 2 2 2 3 4" xfId="23321" xr:uid="{00000000-0005-0000-0000-000021890000}"/>
    <cellStyle name="annee semestre 4 3 3 2 2 2 2 2 2 2 2 3 2 2 3" xfId="15274" xr:uid="{00000000-0005-0000-0000-000022890000}"/>
    <cellStyle name="annee semestre 4 3 3 2 2 2 2 2 2 2 2 3 2 2 3 2" xfId="19717" xr:uid="{00000000-0005-0000-0000-000023890000}"/>
    <cellStyle name="annee semestre 4 3 3 2 2 2 2 2 2 2 2 3 2 2 3 2 2" xfId="33593" xr:uid="{00000000-0005-0000-0000-000024890000}"/>
    <cellStyle name="annee semestre 4 3 3 2 2 2 2 2 2 2 2 3 2 2 3 3" xfId="28605" xr:uid="{00000000-0005-0000-0000-000025890000}"/>
    <cellStyle name="annee semestre 4 3 3 2 2 2 2 2 2 2 2 3 2 2 4" xfId="25067" xr:uid="{00000000-0005-0000-0000-000026890000}"/>
    <cellStyle name="annee semestre 4 3 3 2 2 2 2 2 2 2 2 3 3" xfId="16624" xr:uid="{00000000-0005-0000-0000-000027890000}"/>
    <cellStyle name="annee semestre 4 3 3 2 2 2 2 2 2 2 2 3 3 2" xfId="8735" xr:uid="{00000000-0005-0000-0000-000028890000}"/>
    <cellStyle name="annee semestre 4 3 3 2 2 2 2 2 2 2 2 3 3 2 2" xfId="34939" xr:uid="{00000000-0005-0000-0000-000029890000}"/>
    <cellStyle name="annee semestre 4 3 3 2 2 2 2 2 2 2 2 3 3 3" xfId="30008" xr:uid="{00000000-0005-0000-0000-00002A890000}"/>
    <cellStyle name="annee semestre 4 3 3 2 2 2 2 2 2 2 2 3 4" xfId="27869" xr:uid="{00000000-0005-0000-0000-00002B890000}"/>
    <cellStyle name="annee semestre 4 3 3 2 2 2 2 2 2 3" xfId="2520" xr:uid="{00000000-0005-0000-0000-00002C890000}"/>
    <cellStyle name="annee semestre 4 3 3 2 2 2 2 2 2 3 2" xfId="2180" xr:uid="{00000000-0005-0000-0000-00002D890000}"/>
    <cellStyle name="annee semestre 4 3 3 2 2 2 2 2 2 3 2 2" xfId="4211" xr:uid="{00000000-0005-0000-0000-00002E890000}"/>
    <cellStyle name="annee semestre 4 3 3 2 2 2 2 2 2 3 2 2 2" xfId="4685" xr:uid="{00000000-0005-0000-0000-00002F890000}"/>
    <cellStyle name="annee semestre 4 3 3 2 2 2 2 2 2 3 2 2 2 2" xfId="5492" xr:uid="{00000000-0005-0000-0000-000030890000}"/>
    <cellStyle name="annee semestre 4 3 3 2 2 2 2 2 2 3 2 2 2 2 2" xfId="6466" xr:uid="{00000000-0005-0000-0000-000031890000}"/>
    <cellStyle name="annee semestre 4 3 3 2 2 2 2 2 2 3 2 2 2 2 2 2" xfId="6147" xr:uid="{00000000-0005-0000-0000-000032890000}"/>
    <cellStyle name="annee semestre 4 3 3 2 2 2 2 2 2 3 2 2 2 2 2 2 2" xfId="7477" xr:uid="{00000000-0005-0000-0000-000033890000}"/>
    <cellStyle name="annee semestre 4 3 3 2 2 2 2 2 2 3 2 2 2 2 2 2 2 2" xfId="13615" xr:uid="{00000000-0005-0000-0000-000034890000}"/>
    <cellStyle name="annee semestre 4 3 3 2 2 2 2 2 2 3 2 2 2 2 2 2 2 2 2" xfId="20257" xr:uid="{00000000-0005-0000-0000-000035890000}"/>
    <cellStyle name="annee semestre 4 3 3 2 2 2 2 2 2 3 2 2 2 2 2 2 2 2 2 2" xfId="31941" xr:uid="{00000000-0005-0000-0000-000036890000}"/>
    <cellStyle name="annee semestre 4 3 3 2 2 2 2 2 2 3 2 2 2 2 2 2 2 2 3" xfId="30295" xr:uid="{00000000-0005-0000-0000-000037890000}"/>
    <cellStyle name="annee semestre 4 3 3 2 2 2 2 2 2 3 2 2 2 2 2 2 2 3" xfId="30347" xr:uid="{00000000-0005-0000-0000-000038890000}"/>
    <cellStyle name="annee semestre 4 3 3 2 2 2 2 2 2 3 2 2 2 2 2 2 3" xfId="15822" xr:uid="{00000000-0005-0000-0000-000039890000}"/>
    <cellStyle name="annee semestre 4 3 3 2 2 2 2 2 2 3 2 2 2 2 2 2 3 2" xfId="10393" xr:uid="{00000000-0005-0000-0000-00003A890000}"/>
    <cellStyle name="annee semestre 4 3 3 2 2 2 2 2 2 3 2 2 2 2 2 2 3 2 2" xfId="34138" xr:uid="{00000000-0005-0000-0000-00003B890000}"/>
    <cellStyle name="annee semestre 4 3 3 2 2 2 2 2 2 3 2 2 2 2 2 2 3 3" xfId="30097" xr:uid="{00000000-0005-0000-0000-00003C890000}"/>
    <cellStyle name="annee semestre 4 3 3 2 2 2 2 2 2 3 2 2 2 2 2 2 4" xfId="21358" xr:uid="{00000000-0005-0000-0000-00003D890000}"/>
    <cellStyle name="annee semestre 4 3 3 2 2 2 2 2 2 3 2 2 2 2 2 3" xfId="10624" xr:uid="{00000000-0005-0000-0000-00003E890000}"/>
    <cellStyle name="annee semestre 4 3 3 2 2 2 2 2 2 3 2 2 2 2 2 3 2" xfId="11867" xr:uid="{00000000-0005-0000-0000-00003F890000}"/>
    <cellStyle name="annee semestre 4 3 3 2 2 2 2 2 2 3 2 2 2 2 2 3 2 2" xfId="13174" xr:uid="{00000000-0005-0000-0000-000040890000}"/>
    <cellStyle name="annee semestre 4 3 3 2 2 2 2 2 2 3 2 2 2 2 2 3 2 2 2" xfId="9367" xr:uid="{00000000-0005-0000-0000-000041890000}"/>
    <cellStyle name="annee semestre 4 3 3 2 2 2 2 2 2 3 2 2 2 2 2 3 2 2 2 2" xfId="31500" xr:uid="{00000000-0005-0000-0000-000042890000}"/>
    <cellStyle name="annee semestre 4 3 3 2 2 2 2 2 2 3 2 2 2 2 2 3 2 2 3" xfId="21461" xr:uid="{00000000-0005-0000-0000-000043890000}"/>
    <cellStyle name="annee semestre 4 3 3 2 2 2 2 2 2 3 2 2 2 2 2 3 2 3" xfId="23272" xr:uid="{00000000-0005-0000-0000-000044890000}"/>
    <cellStyle name="annee semestre 4 3 3 2 2 2 2 2 2 3 2 2 2 2 2 3 3" xfId="17837" xr:uid="{00000000-0005-0000-0000-000045890000}"/>
    <cellStyle name="annee semestre 4 3 3 2 2 2 2 2 2 3 2 2 2 2 2 3 3 2" xfId="8352" xr:uid="{00000000-0005-0000-0000-000046890000}"/>
    <cellStyle name="annee semestre 4 3 3 2 2 2 2 2 2 3 2 2 2 2 2 3 3 2 2" xfId="36152" xr:uid="{00000000-0005-0000-0000-000047890000}"/>
    <cellStyle name="annee semestre 4 3 3 2 2 2 2 2 2 3 2 2 2 2 2 3 3 3" xfId="26162" xr:uid="{00000000-0005-0000-0000-000048890000}"/>
    <cellStyle name="annee semestre 4 3 3 2 2 2 2 2 2 3 2 2 2 2 2 3 4" xfId="22475" xr:uid="{00000000-0005-0000-0000-000049890000}"/>
    <cellStyle name="annee semestre 4 3 3 2 2 2 2 2 2 3 2 2 2 2 3" xfId="16871" xr:uid="{00000000-0005-0000-0000-00004A890000}"/>
    <cellStyle name="annee semestre 4 3 3 2 2 2 2 2 2 3 2 2 2 2 3 2" xfId="8794" xr:uid="{00000000-0005-0000-0000-00004B890000}"/>
    <cellStyle name="annee semestre 4 3 3 2 2 2 2 2 2 3 2 2 2 2 3 2 2" xfId="35186" xr:uid="{00000000-0005-0000-0000-00004C890000}"/>
    <cellStyle name="annee semestre 4 3 3 2 2 2 2 2 2 3 2 2 2 2 3 3" xfId="30193" xr:uid="{00000000-0005-0000-0000-00004D890000}"/>
    <cellStyle name="annee semestre 4 3 3 2 2 2 2 2 2 3 2 2 2 2 4" xfId="29191" xr:uid="{00000000-0005-0000-0000-00004E890000}"/>
    <cellStyle name="annee semestre 4 3 3 2 2 2 2 2 2 3 2 2 3" xfId="15248" xr:uid="{00000000-0005-0000-0000-00004F890000}"/>
    <cellStyle name="annee semestre 4 3 3 2 2 2 2 2 2 3 2 2 3 2" xfId="19155" xr:uid="{00000000-0005-0000-0000-000050890000}"/>
    <cellStyle name="annee semestre 4 3 3 2 2 2 2 2 2 3 2 2 3 2 2" xfId="33567" xr:uid="{00000000-0005-0000-0000-000051890000}"/>
    <cellStyle name="annee semestre 4 3 3 2 2 2 2 2 2 3 2 2 3 3" xfId="27049" xr:uid="{00000000-0005-0000-0000-000052890000}"/>
    <cellStyle name="annee semestre 4 3 3 2 2 2 2 2 2 3 2 2 4" xfId="26280" xr:uid="{00000000-0005-0000-0000-000053890000}"/>
    <cellStyle name="annee semestre 4 3 3 2 2 2 2 2 2 3 3" xfId="3186" xr:uid="{00000000-0005-0000-0000-000054890000}"/>
    <cellStyle name="annee semestre 4 3 3 2 2 2 2 2 2 3 3 2" xfId="3470" xr:uid="{00000000-0005-0000-0000-000055890000}"/>
    <cellStyle name="annee semestre 4 3 3 2 2 2 2 2 2 3 3 2 2" xfId="5745" xr:uid="{00000000-0005-0000-0000-000056890000}"/>
    <cellStyle name="annee semestre 4 3 3 2 2 2 2 2 2 3 3 2 2 2" xfId="6763" xr:uid="{00000000-0005-0000-0000-000057890000}"/>
    <cellStyle name="annee semestre 4 3 3 2 2 2 2 2 2 3 3 2 2 2 2" xfId="6075" xr:uid="{00000000-0005-0000-0000-000058890000}"/>
    <cellStyle name="annee semestre 4 3 3 2 2 2 2 2 2 3 3 2 2 2 2 2" xfId="7774" xr:uid="{00000000-0005-0000-0000-000059890000}"/>
    <cellStyle name="annee semestre 4 3 3 2 2 2 2 2 2 3 3 2 2 2 2 2 2" xfId="13708" xr:uid="{00000000-0005-0000-0000-00005A890000}"/>
    <cellStyle name="annee semestre 4 3 3 2 2 2 2 2 2 3 3 2 2 2 2 2 2 2" xfId="12761" xr:uid="{00000000-0005-0000-0000-00005B890000}"/>
    <cellStyle name="annee semestre 4 3 3 2 2 2 2 2 2 3 3 2 2 2 2 2 2 2 2" xfId="32034" xr:uid="{00000000-0005-0000-0000-00005C890000}"/>
    <cellStyle name="annee semestre 4 3 3 2 2 2 2 2 2 3 3 2 2 2 2 2 2 3" xfId="21273" xr:uid="{00000000-0005-0000-0000-00005D890000}"/>
    <cellStyle name="annee semestre 4 3 3 2 2 2 2 2 2 3 3 2 2 2 2 2 3" xfId="30508" xr:uid="{00000000-0005-0000-0000-00005E890000}"/>
    <cellStyle name="annee semestre 4 3 3 2 2 2 2 2 2 3 3 2 2 2 2 3" xfId="18483" xr:uid="{00000000-0005-0000-0000-00005F890000}"/>
    <cellStyle name="annee semestre 4 3 3 2 2 2 2 2 2 3 3 2 2 2 2 3 2" xfId="8319" xr:uid="{00000000-0005-0000-0000-000060890000}"/>
    <cellStyle name="annee semestre 4 3 3 2 2 2 2 2 2 3 3 2 2 2 2 3 2 2" xfId="36798" xr:uid="{00000000-0005-0000-0000-000061890000}"/>
    <cellStyle name="annee semestre 4 3 3 2 2 2 2 2 2 3 3 2 2 2 2 3 3" xfId="26860" xr:uid="{00000000-0005-0000-0000-000062890000}"/>
    <cellStyle name="annee semestre 4 3 3 2 2 2 2 2 2 3 3 2 2 2 2 4" xfId="22991" xr:uid="{00000000-0005-0000-0000-000063890000}"/>
    <cellStyle name="annee semestre 4 3 3 2 2 2 2 2 2 3 3 2 2 2 3" xfId="10921" xr:uid="{00000000-0005-0000-0000-000064890000}"/>
    <cellStyle name="annee semestre 4 3 3 2 2 2 2 2 2 3 3 2 2 2 3 2" xfId="12395" xr:uid="{00000000-0005-0000-0000-000065890000}"/>
    <cellStyle name="annee semestre 4 3 3 2 2 2 2 2 2 3 3 2 2 2 3 2 2" xfId="14571" xr:uid="{00000000-0005-0000-0000-000066890000}"/>
    <cellStyle name="annee semestre 4 3 3 2 2 2 2 2 2 3 3 2 2 2 3 2 2 2" xfId="11376" xr:uid="{00000000-0005-0000-0000-000067890000}"/>
    <cellStyle name="annee semestre 4 3 3 2 2 2 2 2 2 3 3 2 2 2 3 2 2 2 2" xfId="32897" xr:uid="{00000000-0005-0000-0000-000068890000}"/>
    <cellStyle name="annee semestre 4 3 3 2 2 2 2 2 2 3 3 2 2 2 3 2 2 3" xfId="26555" xr:uid="{00000000-0005-0000-0000-000069890000}"/>
    <cellStyle name="annee semestre 4 3 3 2 2 2 2 2 2 3 3 2 2 2 3 2 3" xfId="24870" xr:uid="{00000000-0005-0000-0000-00006A890000}"/>
    <cellStyle name="annee semestre 4 3 3 2 2 2 2 2 2 3 3 2 2 2 3 3" xfId="16802" xr:uid="{00000000-0005-0000-0000-00006B890000}"/>
    <cellStyle name="annee semestre 4 3 3 2 2 2 2 2 2 3 3 2 2 2 3 3 2" xfId="11481" xr:uid="{00000000-0005-0000-0000-00006C890000}"/>
    <cellStyle name="annee semestre 4 3 3 2 2 2 2 2 2 3 3 2 2 2 3 3 2 2" xfId="35117" xr:uid="{00000000-0005-0000-0000-00006D890000}"/>
    <cellStyle name="annee semestre 4 3 3 2 2 2 2 2 2 3 3 2 2 2 3 3 3" xfId="22340" xr:uid="{00000000-0005-0000-0000-00006E890000}"/>
    <cellStyle name="annee semestre 4 3 3 2 2 2 2 2 2 3 3 2 2 2 3 4" xfId="22171" xr:uid="{00000000-0005-0000-0000-00006F890000}"/>
    <cellStyle name="annee semestre 4 3 3 2 2 2 2 2 2 3 3 2 2 3" xfId="15827" xr:uid="{00000000-0005-0000-0000-000070890000}"/>
    <cellStyle name="annee semestre 4 3 3 2 2 2 2 2 2 3 3 2 2 3 2" xfId="9400" xr:uid="{00000000-0005-0000-0000-000071890000}"/>
    <cellStyle name="annee semestre 4 3 3 2 2 2 2 2 2 3 3 2 2 3 2 2" xfId="34143" xr:uid="{00000000-0005-0000-0000-000072890000}"/>
    <cellStyle name="annee semestre 4 3 3 2 2 2 2 2 2 3 3 2 2 3 3" xfId="30806" xr:uid="{00000000-0005-0000-0000-000073890000}"/>
    <cellStyle name="annee semestre 4 3 3 2 2 2 2 2 2 3 3 2 2 4" xfId="22714" xr:uid="{00000000-0005-0000-0000-000074890000}"/>
    <cellStyle name="annee semestre 4 3 3 2 2 2 2 2 2 3 3 3" xfId="15058" xr:uid="{00000000-0005-0000-0000-000075890000}"/>
    <cellStyle name="annee semestre 4 3 3 2 2 2 2 2 2 3 3 3 2" xfId="19115" xr:uid="{00000000-0005-0000-0000-000076890000}"/>
    <cellStyle name="annee semestre 4 3 3 2 2 2 2 2 2 3 3 3 2 2" xfId="33378" xr:uid="{00000000-0005-0000-0000-000077890000}"/>
    <cellStyle name="annee semestre 4 3 3 2 2 2 2 2 2 3 3 3 3" xfId="23755" xr:uid="{00000000-0005-0000-0000-000078890000}"/>
    <cellStyle name="annee semestre 4 3 3 2 2 2 2 2 2 3 3 4" xfId="23801" xr:uid="{00000000-0005-0000-0000-000079890000}"/>
    <cellStyle name="annee semestre 4 3 3 2 2 2 2 2 2 4" xfId="15555" xr:uid="{00000000-0005-0000-0000-00007A890000}"/>
    <cellStyle name="annee semestre 4 3 3 2 2 2 2 2 2 4 2" xfId="11298" xr:uid="{00000000-0005-0000-0000-00007B890000}"/>
    <cellStyle name="annee semestre 4 3 3 2 2 2 2 2 2 4 2 2" xfId="33874" xr:uid="{00000000-0005-0000-0000-00007C890000}"/>
    <cellStyle name="annee semestre 4 3 3 2 2 2 2 2 2 4 3" xfId="31354" xr:uid="{00000000-0005-0000-0000-00007D890000}"/>
    <cellStyle name="annee semestre 4 3 3 2 2 2 2 2 2 5" xfId="29438" xr:uid="{00000000-0005-0000-0000-00007E890000}"/>
    <cellStyle name="annee semestre 4 3 3 2 2 2 2 3" xfId="18522" xr:uid="{00000000-0005-0000-0000-00007F890000}"/>
    <cellStyle name="annee semestre 4 3 3 2 2 2 2 3 2" xfId="19901" xr:uid="{00000000-0005-0000-0000-000080890000}"/>
    <cellStyle name="annee semestre 4 3 3 2 2 2 2 3 2 2" xfId="36837" xr:uid="{00000000-0005-0000-0000-000081890000}"/>
    <cellStyle name="annee semestre 4 3 3 2 2 2 2 3 3" xfId="25462" xr:uid="{00000000-0005-0000-0000-000082890000}"/>
    <cellStyle name="annee semestre 4 3 3 2 2 2 2 4" xfId="23488" xr:uid="{00000000-0005-0000-0000-000083890000}"/>
    <cellStyle name="annee semestre 4 3 3 2 2 2 3" xfId="1425" xr:uid="{00000000-0005-0000-0000-000084890000}"/>
    <cellStyle name="annee semestre 4 3 3 2 2 2 3 2" xfId="1747" xr:uid="{00000000-0005-0000-0000-000085890000}"/>
    <cellStyle name="annee semestre 4 3 3 2 2 2 3 2 2" xfId="2025" xr:uid="{00000000-0005-0000-0000-000086890000}"/>
    <cellStyle name="annee semestre 4 3 3 2 2 2 3 2 2 2" xfId="2446" xr:uid="{00000000-0005-0000-0000-000087890000}"/>
    <cellStyle name="annee semestre 4 3 3 2 2 2 3 2 2 2 2" xfId="2915" xr:uid="{00000000-0005-0000-0000-000088890000}"/>
    <cellStyle name="annee semestre 4 3 3 2 2 2 3 2 2 2 2 2" xfId="3798" xr:uid="{00000000-0005-0000-0000-000089890000}"/>
    <cellStyle name="annee semestre 4 3 3 2 2 2 3 2 2 2 2 2 2" xfId="3807" xr:uid="{00000000-0005-0000-0000-00008A890000}"/>
    <cellStyle name="annee semestre 4 3 3 2 2 2 3 2 2 2 2 2 2 2" xfId="4916" xr:uid="{00000000-0005-0000-0000-00008B890000}"/>
    <cellStyle name="annee semestre 4 3 3 2 2 2 3 2 2 2 2 2 2 2 2" xfId="7096" xr:uid="{00000000-0005-0000-0000-00008C890000}"/>
    <cellStyle name="annee semestre 4 3 3 2 2 2 3 2 2 2 2 2 2 2 2 2" xfId="5089" xr:uid="{00000000-0005-0000-0000-00008D890000}"/>
    <cellStyle name="annee semestre 4 3 3 2 2 2 3 2 2 2 2 2 2 2 2 2 2" xfId="8011" xr:uid="{00000000-0005-0000-0000-00008E890000}"/>
    <cellStyle name="annee semestre 4 3 3 2 2 2 3 2 2 2 2 2 2 2 2 2 2 2" xfId="14302" xr:uid="{00000000-0005-0000-0000-00008F890000}"/>
    <cellStyle name="annee semestre 4 3 3 2 2 2 3 2 2 2 2 2 2 2 2 2 2 2 2" xfId="19755" xr:uid="{00000000-0005-0000-0000-000090890000}"/>
    <cellStyle name="annee semestre 4 3 3 2 2 2 3 2 2 2 2 2 2 2 2 2 2 2 2 2" xfId="32628" xr:uid="{00000000-0005-0000-0000-000091890000}"/>
    <cellStyle name="annee semestre 4 3 3 2 2 2 3 2 2 2 2 2 2 2 2 2 2 2 3" xfId="27059" xr:uid="{00000000-0005-0000-0000-000092890000}"/>
    <cellStyle name="annee semestre 4 3 3 2 2 2 3 2 2 2 2 2 2 2 2 2 2 3" xfId="27230" xr:uid="{00000000-0005-0000-0000-000093890000}"/>
    <cellStyle name="annee semestre 4 3 3 2 2 2 3 2 2 2 2 2 2 2 2 2 3" xfId="16457" xr:uid="{00000000-0005-0000-0000-000094890000}"/>
    <cellStyle name="annee semestre 4 3 3 2 2 2 3 2 2 2 2 2 2 2 2 2 3 2" xfId="9420" xr:uid="{00000000-0005-0000-0000-000095890000}"/>
    <cellStyle name="annee semestre 4 3 3 2 2 2 3 2 2 2 2 2 2 2 2 2 3 2 2" xfId="34772" xr:uid="{00000000-0005-0000-0000-000096890000}"/>
    <cellStyle name="annee semestre 4 3 3 2 2 2 3 2 2 2 2 2 2 2 2 2 3 3" xfId="26040" xr:uid="{00000000-0005-0000-0000-000097890000}"/>
    <cellStyle name="annee semestre 4 3 3 2 2 2 3 2 2 2 2 2 2 2 2 2 4" xfId="23238" xr:uid="{00000000-0005-0000-0000-000098890000}"/>
    <cellStyle name="annee semestre 4 3 3 2 2 2 3 2 2 2 2 2 2 2 2 3" xfId="11158" xr:uid="{00000000-0005-0000-0000-000099890000}"/>
    <cellStyle name="annee semestre 4 3 3 2 2 2 3 2 2 2 2 2 2 2 2 3 2" xfId="12534" xr:uid="{00000000-0005-0000-0000-00009A890000}"/>
    <cellStyle name="annee semestre 4 3 3 2 2 2 3 2 2 2 2 2 2 2 2 3 2 2" xfId="14710" xr:uid="{00000000-0005-0000-0000-00009B890000}"/>
    <cellStyle name="annee semestre 4 3 3 2 2 2 3 2 2 2 2 2 2 2 2 3 2 2 2" xfId="12638" xr:uid="{00000000-0005-0000-0000-00009C890000}"/>
    <cellStyle name="annee semestre 4 3 3 2 2 2 3 2 2 2 2 2 2 2 2 3 2 2 2 2" xfId="33036" xr:uid="{00000000-0005-0000-0000-00009D890000}"/>
    <cellStyle name="annee semestre 4 3 3 2 2 2 3 2 2 2 2 2 2 2 2 3 2 2 3" xfId="27463" xr:uid="{00000000-0005-0000-0000-00009E890000}"/>
    <cellStyle name="annee semestre 4 3 3 2 2 2 3 2 2 2 2 2 2 2 2 3 2 3" xfId="31226" xr:uid="{00000000-0005-0000-0000-00009F890000}"/>
    <cellStyle name="annee semestre 4 3 3 2 2 2 3 2 2 2 2 2 2 2 2 3 3" xfId="16085" xr:uid="{00000000-0005-0000-0000-0000A0890000}"/>
    <cellStyle name="annee semestre 4 3 3 2 2 2 3 2 2 2 2 2 2 2 2 3 3 2" xfId="8785" xr:uid="{00000000-0005-0000-0000-0000A1890000}"/>
    <cellStyle name="annee semestre 4 3 3 2 2 2 3 2 2 2 2 2 2 2 2 3 3 2 2" xfId="34400" xr:uid="{00000000-0005-0000-0000-0000A2890000}"/>
    <cellStyle name="annee semestre 4 3 3 2 2 2 3 2 2 2 2 2 2 2 2 3 3 3" xfId="20805" xr:uid="{00000000-0005-0000-0000-0000A3890000}"/>
    <cellStyle name="annee semestre 4 3 3 2 2 2 3 2 2 2 2 2 2 2 2 3 4" xfId="24805" xr:uid="{00000000-0005-0000-0000-0000A4890000}"/>
    <cellStyle name="annee semestre 4 3 3 2 2 2 3 2 2 2 2 2 2 2 3" xfId="16211" xr:uid="{00000000-0005-0000-0000-0000A5890000}"/>
    <cellStyle name="annee semestre 4 3 3 2 2 2 3 2 2 2 2 2 2 2 3 2" xfId="19859" xr:uid="{00000000-0005-0000-0000-0000A6890000}"/>
    <cellStyle name="annee semestre 4 3 3 2 2 2 3 2 2 2 2 2 2 2 3 2 2" xfId="34526" xr:uid="{00000000-0005-0000-0000-0000A7890000}"/>
    <cellStyle name="annee semestre 4 3 3 2 2 2 3 2 2 2 2 2 2 2 3 3" xfId="30898" xr:uid="{00000000-0005-0000-0000-0000A8890000}"/>
    <cellStyle name="annee semestre 4 3 3 2 2 2 3 2 2 2 2 2 2 2 4" xfId="23433" xr:uid="{00000000-0005-0000-0000-0000A9890000}"/>
    <cellStyle name="annee semestre 4 3 3 2 2 2 3 2 2 2 2 2 3" xfId="18558" xr:uid="{00000000-0005-0000-0000-0000AA890000}"/>
    <cellStyle name="annee semestre 4 3 3 2 2 2 3 2 2 2 2 2 3 2" xfId="19929" xr:uid="{00000000-0005-0000-0000-0000AB890000}"/>
    <cellStyle name="annee semestre 4 3 3 2 2 2 3 2 2 2 2 2 3 2 2" xfId="36873" xr:uid="{00000000-0005-0000-0000-0000AC890000}"/>
    <cellStyle name="annee semestre 4 3 3 2 2 2 3 2 2 2 2 2 3 3" xfId="21895" xr:uid="{00000000-0005-0000-0000-0000AD890000}"/>
    <cellStyle name="annee semestre 4 3 3 2 2 2 3 2 2 2 2 2 4" xfId="25868" xr:uid="{00000000-0005-0000-0000-0000AE890000}"/>
    <cellStyle name="annee semestre 4 3 3 2 2 2 3 2 2 2 3" xfId="3397" xr:uid="{00000000-0005-0000-0000-0000AF890000}"/>
    <cellStyle name="annee semestre 4 3 3 2 2 2 3 2 2 2 3 2" xfId="4376" xr:uid="{00000000-0005-0000-0000-0000B0890000}"/>
    <cellStyle name="annee semestre 4 3 3 2 2 2 3 2 2 2 3 2 2" xfId="5154" xr:uid="{00000000-0005-0000-0000-0000B1890000}"/>
    <cellStyle name="annee semestre 4 3 3 2 2 2 3 2 2 2 3 2 2 2" xfId="6872" xr:uid="{00000000-0005-0000-0000-0000B2890000}"/>
    <cellStyle name="annee semestre 4 3 3 2 2 2 3 2 2 2 3 2 2 2 2" xfId="4889" xr:uid="{00000000-0005-0000-0000-0000B3890000}"/>
    <cellStyle name="annee semestre 4 3 3 2 2 2 3 2 2 2 3 2 2 2 2 2" xfId="7883" xr:uid="{00000000-0005-0000-0000-0000B4890000}"/>
    <cellStyle name="annee semestre 4 3 3 2 2 2 3 2 2 2 3 2 2 2 2 2 2" xfId="13453" xr:uid="{00000000-0005-0000-0000-0000B5890000}"/>
    <cellStyle name="annee semestre 4 3 3 2 2 2 3 2 2 2 3 2 2 2 2 2 2 2" xfId="11389" xr:uid="{00000000-0005-0000-0000-0000B6890000}"/>
    <cellStyle name="annee semestre 4 3 3 2 2 2 3 2 2 2 3 2 2 2 2 2 2 2 2" xfId="31779" xr:uid="{00000000-0005-0000-0000-0000B7890000}"/>
    <cellStyle name="annee semestre 4 3 3 2 2 2 3 2 2 2 3 2 2 2 2 2 2 3" xfId="29852" xr:uid="{00000000-0005-0000-0000-0000B8890000}"/>
    <cellStyle name="annee semestre 4 3 3 2 2 2 3 2 2 2 3 2 2 2 2 2 3" xfId="24916" xr:uid="{00000000-0005-0000-0000-0000B9890000}"/>
    <cellStyle name="annee semestre 4 3 3 2 2 2 3 2 2 2 3 2 2 2 2 3" xfId="17040" xr:uid="{00000000-0005-0000-0000-0000BA890000}"/>
    <cellStyle name="annee semestre 4 3 3 2 2 2 3 2 2 2 3 2 2 2 2 3 2" xfId="19060" xr:uid="{00000000-0005-0000-0000-0000BB890000}"/>
    <cellStyle name="annee semestre 4 3 3 2 2 2 3 2 2 2 3 2 2 2 2 3 2 2" xfId="35355" xr:uid="{00000000-0005-0000-0000-0000BC890000}"/>
    <cellStyle name="annee semestre 4 3 3 2 2 2 3 2 2 2 3 2 2 2 2 3 3" xfId="25553" xr:uid="{00000000-0005-0000-0000-0000BD890000}"/>
    <cellStyle name="annee semestre 4 3 3 2 2 2 3 2 2 2 3 2 2 2 2 4" xfId="28614" xr:uid="{00000000-0005-0000-0000-0000BE890000}"/>
    <cellStyle name="annee semestre 4 3 3 2 2 2 3 2 2 2 3 2 2 2 3" xfId="11030" xr:uid="{00000000-0005-0000-0000-0000BF890000}"/>
    <cellStyle name="annee semestre 4 3 3 2 2 2 3 2 2 2 3 2 2 2 3 2" xfId="11812" xr:uid="{00000000-0005-0000-0000-0000C0890000}"/>
    <cellStyle name="annee semestre 4 3 3 2 2 2 3 2 2 2 3 2 2 2 3 2 2" xfId="13406" xr:uid="{00000000-0005-0000-0000-0000C1890000}"/>
    <cellStyle name="annee semestre 4 3 3 2 2 2 3 2 2 2 3 2 2 2 3 2 2 2" xfId="11737" xr:uid="{00000000-0005-0000-0000-0000C2890000}"/>
    <cellStyle name="annee semestre 4 3 3 2 2 2 3 2 2 2 3 2 2 2 3 2 2 2 2" xfId="31732" xr:uid="{00000000-0005-0000-0000-0000C3890000}"/>
    <cellStyle name="annee semestre 4 3 3 2 2 2 3 2 2 2 3 2 2 2 3 2 2 3" xfId="23866" xr:uid="{00000000-0005-0000-0000-0000C4890000}"/>
    <cellStyle name="annee semestre 4 3 3 2 2 2 3 2 2 2 3 2 2 2 3 2 3" xfId="22760" xr:uid="{00000000-0005-0000-0000-0000C5890000}"/>
    <cellStyle name="annee semestre 4 3 3 2 2 2 3 2 2 2 3 2 2 2 3 3" xfId="16611" xr:uid="{00000000-0005-0000-0000-0000C6890000}"/>
    <cellStyle name="annee semestre 4 3 3 2 2 2 3 2 2 2 3 2 2 2 3 3 2" xfId="9635" xr:uid="{00000000-0005-0000-0000-0000C7890000}"/>
    <cellStyle name="annee semestre 4 3 3 2 2 2 3 2 2 2 3 2 2 2 3 3 2 2" xfId="34926" xr:uid="{00000000-0005-0000-0000-0000C8890000}"/>
    <cellStyle name="annee semestre 4 3 3 2 2 2 3 2 2 2 3 2 2 2 3 3 3" xfId="22177" xr:uid="{00000000-0005-0000-0000-0000C9890000}"/>
    <cellStyle name="annee semestre 4 3 3 2 2 2 3 2 2 2 3 2 2 2 3 4" xfId="23545" xr:uid="{00000000-0005-0000-0000-0000CA890000}"/>
    <cellStyle name="annee semestre 4 3 3 2 2 2 3 2 2 2 3 2 2 3" xfId="17265" xr:uid="{00000000-0005-0000-0000-0000CB890000}"/>
    <cellStyle name="annee semestre 4 3 3 2 2 2 3 2 2 2 3 2 2 3 2" xfId="12848" xr:uid="{00000000-0005-0000-0000-0000CC890000}"/>
    <cellStyle name="annee semestre 4 3 3 2 2 2 3 2 2 2 3 2 2 3 2 2" xfId="35580" xr:uid="{00000000-0005-0000-0000-0000CD890000}"/>
    <cellStyle name="annee semestre 4 3 3 2 2 2 3 2 2 2 3 2 2 3 3" xfId="30304" xr:uid="{00000000-0005-0000-0000-0000CE890000}"/>
    <cellStyle name="annee semestre 4 3 3 2 2 2 3 2 2 2 3 2 2 4" xfId="28463" xr:uid="{00000000-0005-0000-0000-0000CF890000}"/>
    <cellStyle name="annee semestre 4 3 3 2 2 2 3 2 2 2 3 3" xfId="16569" xr:uid="{00000000-0005-0000-0000-0000D0890000}"/>
    <cellStyle name="annee semestre 4 3 3 2 2 2 3 2 2 2 3 3 2" xfId="19846" xr:uid="{00000000-0005-0000-0000-0000D1890000}"/>
    <cellStyle name="annee semestre 4 3 3 2 2 2 3 2 2 2 3 3 2 2" xfId="34884" xr:uid="{00000000-0005-0000-0000-0000D2890000}"/>
    <cellStyle name="annee semestre 4 3 3 2 2 2 3 2 2 2 3 3 3" xfId="22014" xr:uid="{00000000-0005-0000-0000-0000D3890000}"/>
    <cellStyle name="annee semestre 4 3 3 2 2 2 3 2 2 2 3 4" xfId="25818" xr:uid="{00000000-0005-0000-0000-0000D4890000}"/>
    <cellStyle name="annee semestre 4 3 3 2 2 2 3 2 3" xfId="2648" xr:uid="{00000000-0005-0000-0000-0000D5890000}"/>
    <cellStyle name="annee semestre 4 3 3 2 2 2 3 2 3 2" xfId="2226" xr:uid="{00000000-0005-0000-0000-0000D6890000}"/>
    <cellStyle name="annee semestre 4 3 3 2 2 2 3 2 3 2 2" xfId="4027" xr:uid="{00000000-0005-0000-0000-0000D7890000}"/>
    <cellStyle name="annee semestre 4 3 3 2 2 2 3 2 3 2 2 2" xfId="4501" xr:uid="{00000000-0005-0000-0000-0000D8890000}"/>
    <cellStyle name="annee semestre 4 3 3 2 2 2 3 2 3 2 2 2 2" xfId="5001" xr:uid="{00000000-0005-0000-0000-0000D9890000}"/>
    <cellStyle name="annee semestre 4 3 3 2 2 2 3 2 3 2 2 2 2 2" xfId="6588" xr:uid="{00000000-0005-0000-0000-0000DA890000}"/>
    <cellStyle name="annee semestre 4 3 3 2 2 2 3 2 3 2 2 2 2 2 2" xfId="7266" xr:uid="{00000000-0005-0000-0000-0000DB890000}"/>
    <cellStyle name="annee semestre 4 3 3 2 2 2 3 2 3 2 2 2 2 2 2 2" xfId="7599" xr:uid="{00000000-0005-0000-0000-0000DC890000}"/>
    <cellStyle name="annee semestre 4 3 3 2 2 2 3 2 3 2 2 2 2 2 2 2 2" xfId="14165" xr:uid="{00000000-0005-0000-0000-0000DD890000}"/>
    <cellStyle name="annee semestre 4 3 3 2 2 2 3 2 3 2 2 2 2 2 2 2 2 2" xfId="8815" xr:uid="{00000000-0005-0000-0000-0000DE890000}"/>
    <cellStyle name="annee semestre 4 3 3 2 2 2 3 2 3 2 2 2 2 2 2 2 2 2 2" xfId="32491" xr:uid="{00000000-0005-0000-0000-0000DF890000}"/>
    <cellStyle name="annee semestre 4 3 3 2 2 2 3 2 3 2 2 2 2 2 2 2 2 3" xfId="28978" xr:uid="{00000000-0005-0000-0000-0000E0890000}"/>
    <cellStyle name="annee semestre 4 3 3 2 2 2 3 2 3 2 2 2 2 2 2 2 3" xfId="27640" xr:uid="{00000000-0005-0000-0000-0000E1890000}"/>
    <cellStyle name="annee semestre 4 3 3 2 2 2 3 2 3 2 2 2 2 2 2 3" xfId="15333" xr:uid="{00000000-0005-0000-0000-0000E2890000}"/>
    <cellStyle name="annee semestre 4 3 3 2 2 2 3 2 3 2 2 2 2 2 2 3 2" xfId="8285" xr:uid="{00000000-0005-0000-0000-0000E3890000}"/>
    <cellStyle name="annee semestre 4 3 3 2 2 2 3 2 3 2 2 2 2 2 2 3 2 2" xfId="33652" xr:uid="{00000000-0005-0000-0000-0000E4890000}"/>
    <cellStyle name="annee semestre 4 3 3 2 2 2 3 2 3 2 2 2 2 2 2 3 3" xfId="30728" xr:uid="{00000000-0005-0000-0000-0000E5890000}"/>
    <cellStyle name="annee semestre 4 3 3 2 2 2 3 2 3 2 2 2 2 2 2 4" xfId="28839" xr:uid="{00000000-0005-0000-0000-0000E6890000}"/>
    <cellStyle name="annee semestre 4 3 3 2 2 2 3 2 3 2 2 2 2 2 3" xfId="10746" xr:uid="{00000000-0005-0000-0000-0000E7890000}"/>
    <cellStyle name="annee semestre 4 3 3 2 2 2 3 2 3 2 2 2 2 2 3 2" xfId="12394" xr:uid="{00000000-0005-0000-0000-0000E8890000}"/>
    <cellStyle name="annee semestre 4 3 3 2 2 2 3 2 3 2 2 2 2 2 3 2 2" xfId="14570" xr:uid="{00000000-0005-0000-0000-0000E9890000}"/>
    <cellStyle name="annee semestre 4 3 3 2 2 2 3 2 3 2 2 2 2 2 3 2 2 2" xfId="19757" xr:uid="{00000000-0005-0000-0000-0000EA890000}"/>
    <cellStyle name="annee semestre 4 3 3 2 2 2 3 2 3 2 2 2 2 2 3 2 2 2 2" xfId="32896" xr:uid="{00000000-0005-0000-0000-0000EB890000}"/>
    <cellStyle name="annee semestre 4 3 3 2 2 2 3 2 3 2 2 2 2 2 3 2 2 3" xfId="27251" xr:uid="{00000000-0005-0000-0000-0000EC890000}"/>
    <cellStyle name="annee semestre 4 3 3 2 2 2 3 2 3 2 2 2 2 2 3 2 3" xfId="30564" xr:uid="{00000000-0005-0000-0000-0000ED890000}"/>
    <cellStyle name="annee semestre 4 3 3 2 2 2 3 2 3 2 2 2 2 2 3 3" xfId="17227" xr:uid="{00000000-0005-0000-0000-0000EE890000}"/>
    <cellStyle name="annee semestre 4 3 3 2 2 2 3 2 3 2 2 2 2 2 3 3 2" xfId="20556" xr:uid="{00000000-0005-0000-0000-0000EF890000}"/>
    <cellStyle name="annee semestre 4 3 3 2 2 2 3 2 3 2 2 2 2 2 3 3 2 2" xfId="35542" xr:uid="{00000000-0005-0000-0000-0000F0890000}"/>
    <cellStyle name="annee semestre 4 3 3 2 2 2 3 2 3 2 2 2 2 2 3 3 3" xfId="21761" xr:uid="{00000000-0005-0000-0000-0000F1890000}"/>
    <cellStyle name="annee semestre 4 3 3 2 2 2 3 2 3 2 2 2 2 2 3 4" xfId="27556" xr:uid="{00000000-0005-0000-0000-0000F2890000}"/>
    <cellStyle name="annee semestre 4 3 3 2 2 2 3 2 3 2 2 2 2 3" xfId="15847" xr:uid="{00000000-0005-0000-0000-0000F3890000}"/>
    <cellStyle name="annee semestre 4 3 3 2 2 2 3 2 3 2 2 2 2 3 2" xfId="19844" xr:uid="{00000000-0005-0000-0000-0000F4890000}"/>
    <cellStyle name="annee semestre 4 3 3 2 2 2 3 2 3 2 2 2 2 3 2 2" xfId="34163" xr:uid="{00000000-0005-0000-0000-0000F5890000}"/>
    <cellStyle name="annee semestre 4 3 3 2 2 2 3 2 3 2 2 2 2 3 3" xfId="24255" xr:uid="{00000000-0005-0000-0000-0000F6890000}"/>
    <cellStyle name="annee semestre 4 3 3 2 2 2 3 2 3 2 2 2 2 4" xfId="21412" xr:uid="{00000000-0005-0000-0000-0000F7890000}"/>
    <cellStyle name="annee semestre 4 3 3 2 2 2 3 2 3 2 2 3" xfId="17986" xr:uid="{00000000-0005-0000-0000-0000F8890000}"/>
    <cellStyle name="annee semestre 4 3 3 2 2 2 3 2 3 2 2 3 2" xfId="11638" xr:uid="{00000000-0005-0000-0000-0000F9890000}"/>
    <cellStyle name="annee semestre 4 3 3 2 2 2 3 2 3 2 2 3 2 2" xfId="36301" xr:uid="{00000000-0005-0000-0000-0000FA890000}"/>
    <cellStyle name="annee semestre 4 3 3 2 2 2 3 2 3 2 2 3 3" xfId="21601" xr:uid="{00000000-0005-0000-0000-0000FB890000}"/>
    <cellStyle name="annee semestre 4 3 3 2 2 2 3 2 3 2 2 4" xfId="21235" xr:uid="{00000000-0005-0000-0000-0000FC890000}"/>
    <cellStyle name="annee semestre 4 3 3 2 2 2 3 2 3 3" xfId="3092" xr:uid="{00000000-0005-0000-0000-0000FD890000}"/>
    <cellStyle name="annee semestre 4 3 3 2 2 2 3 2 3 3 2" xfId="3664" xr:uid="{00000000-0005-0000-0000-0000FE890000}"/>
    <cellStyle name="annee semestre 4 3 3 2 2 2 3 2 3 3 2 2" xfId="5039" xr:uid="{00000000-0005-0000-0000-0000FF890000}"/>
    <cellStyle name="annee semestre 4 3 3 2 2 2 3 2 3 3 2 2 2" xfId="7156" xr:uid="{00000000-0005-0000-0000-0000008A0000}"/>
    <cellStyle name="annee semestre 4 3 3 2 2 2 3 2 3 3 2 2 2 2" xfId="5351" xr:uid="{00000000-0005-0000-0000-0000018A0000}"/>
    <cellStyle name="annee semestre 4 3 3 2 2 2 3 2 3 3 2 2 2 2 2" xfId="8071" xr:uid="{00000000-0005-0000-0000-0000028A0000}"/>
    <cellStyle name="annee semestre 4 3 3 2 2 2 3 2 3 3 2 2 2 2 2 2" xfId="13861" xr:uid="{00000000-0005-0000-0000-0000038A0000}"/>
    <cellStyle name="annee semestre 4 3 3 2 2 2 3 2 3 3 2 2 2 2 2 2 2" xfId="19161" xr:uid="{00000000-0005-0000-0000-0000048A0000}"/>
    <cellStyle name="annee semestre 4 3 3 2 2 2 3 2 3 3 2 2 2 2 2 2 2 2" xfId="32187" xr:uid="{00000000-0005-0000-0000-0000058A0000}"/>
    <cellStyle name="annee semestre 4 3 3 2 2 2 3 2 3 3 2 2 2 2 2 2 3" xfId="30128" xr:uid="{00000000-0005-0000-0000-0000068A0000}"/>
    <cellStyle name="annee semestre 4 3 3 2 2 2 3 2 3 3 2 2 2 2 2 3" xfId="28690" xr:uid="{00000000-0005-0000-0000-0000078A0000}"/>
    <cellStyle name="annee semestre 4 3 3 2 2 2 3 2 3 3 2 2 2 2 3" xfId="15581" xr:uid="{00000000-0005-0000-0000-0000088A0000}"/>
    <cellStyle name="annee semestre 4 3 3 2 2 2 3 2 3 3 2 2 2 2 3 2" xfId="11724" xr:uid="{00000000-0005-0000-0000-0000098A0000}"/>
    <cellStyle name="annee semestre 4 3 3 2 2 2 3 2 3 3 2 2 2 2 3 2 2" xfId="33898" xr:uid="{00000000-0005-0000-0000-00000A8A0000}"/>
    <cellStyle name="annee semestre 4 3 3 2 2 2 3 2 3 3 2 2 2 2 3 3" xfId="30505" xr:uid="{00000000-0005-0000-0000-00000B8A0000}"/>
    <cellStyle name="annee semestre 4 3 3 2 2 2 3 2 3 3 2 2 2 2 4" xfId="29324" xr:uid="{00000000-0005-0000-0000-00000C8A0000}"/>
    <cellStyle name="annee semestre 4 3 3 2 2 2 3 2 3 3 2 2 2 3" xfId="11218" xr:uid="{00000000-0005-0000-0000-00000D8A0000}"/>
    <cellStyle name="annee semestre 4 3 3 2 2 2 3 2 3 3 2 2 2 3 2" xfId="12594" xr:uid="{00000000-0005-0000-0000-00000E8A0000}"/>
    <cellStyle name="annee semestre 4 3 3 2 2 2 3 2 3 3 2 2 2 3 2 2" xfId="14770" xr:uid="{00000000-0005-0000-0000-00000F8A0000}"/>
    <cellStyle name="annee semestre 4 3 3 2 2 2 3 2 3 3 2 2 2 3 2 2 2" xfId="11332" xr:uid="{00000000-0005-0000-0000-0000108A0000}"/>
    <cellStyle name="annee semestre 4 3 3 2 2 2 3 2 3 3 2 2 2 3 2 2 2 2" xfId="33096" xr:uid="{00000000-0005-0000-0000-0000118A0000}"/>
    <cellStyle name="annee semestre 4 3 3 2 2 2 3 2 3 3 2 2 2 3 2 2 3" xfId="29411" xr:uid="{00000000-0005-0000-0000-0000128A0000}"/>
    <cellStyle name="annee semestre 4 3 3 2 2 2 3 2 3 3 2 2 2 3 2 3" xfId="30751" xr:uid="{00000000-0005-0000-0000-0000138A0000}"/>
    <cellStyle name="annee semestre 4 3 3 2 2 2 3 2 3 3 2 2 2 3 3" xfId="18481" xr:uid="{00000000-0005-0000-0000-0000148A0000}"/>
    <cellStyle name="annee semestre 4 3 3 2 2 2 3 2 3 3 2 2 2 3 3 2" xfId="10395" xr:uid="{00000000-0005-0000-0000-0000158A0000}"/>
    <cellStyle name="annee semestre 4 3 3 2 2 2 3 2 3 3 2 2 2 3 3 2 2" xfId="36796" xr:uid="{00000000-0005-0000-0000-0000168A0000}"/>
    <cellStyle name="annee semestre 4 3 3 2 2 2 3 2 3 3 2 2 2 3 3 3" xfId="31346" xr:uid="{00000000-0005-0000-0000-0000178A0000}"/>
    <cellStyle name="annee semestre 4 3 3 2 2 2 3 2 3 3 2 2 2 3 4" xfId="24380" xr:uid="{00000000-0005-0000-0000-0000188A0000}"/>
    <cellStyle name="annee semestre 4 3 3 2 2 2 3 2 3 3 2 2 3" xfId="17202" xr:uid="{00000000-0005-0000-0000-0000198A0000}"/>
    <cellStyle name="annee semestre 4 3 3 2 2 2 3 2 3 3 2 2 3 2" xfId="20046" xr:uid="{00000000-0005-0000-0000-00001A8A0000}"/>
    <cellStyle name="annee semestre 4 3 3 2 2 2 3 2 3 3 2 2 3 2 2" xfId="35517" xr:uid="{00000000-0005-0000-0000-00001B8A0000}"/>
    <cellStyle name="annee semestre 4 3 3 2 2 2 3 2 3 3 2 2 3 3" xfId="31265" xr:uid="{00000000-0005-0000-0000-00001C8A0000}"/>
    <cellStyle name="annee semestre 4 3 3 2 2 2 3 2 3 3 2 2 4" xfId="28962" xr:uid="{00000000-0005-0000-0000-00001D8A0000}"/>
    <cellStyle name="annee semestre 4 3 3 2 2 2 3 2 3 3 3" xfId="17783" xr:uid="{00000000-0005-0000-0000-00001E8A0000}"/>
    <cellStyle name="annee semestre 4 3 3 2 2 2 3 2 3 3 3 2" xfId="9563" xr:uid="{00000000-0005-0000-0000-00001F8A0000}"/>
    <cellStyle name="annee semestre 4 3 3 2 2 2 3 2 3 3 3 2 2" xfId="36098" xr:uid="{00000000-0005-0000-0000-0000208A0000}"/>
    <cellStyle name="annee semestre 4 3 3 2 2 2 3 2 3 3 3 3" xfId="30775" xr:uid="{00000000-0005-0000-0000-0000218A0000}"/>
    <cellStyle name="annee semestre 4 3 3 2 2 2 3 2 3 3 4" xfId="26624" xr:uid="{00000000-0005-0000-0000-0000228A0000}"/>
    <cellStyle name="annee semestre 4 3 3 2 2 2 3 2 4" xfId="16078" xr:uid="{00000000-0005-0000-0000-0000238A0000}"/>
    <cellStyle name="annee semestre 4 3 3 2 2 2 3 2 4 2" xfId="13093" xr:uid="{00000000-0005-0000-0000-0000248A0000}"/>
    <cellStyle name="annee semestre 4 3 3 2 2 2 3 2 4 2 2" xfId="34393" xr:uid="{00000000-0005-0000-0000-0000258A0000}"/>
    <cellStyle name="annee semestre 4 3 3 2 2 2 3 2 4 3" xfId="30874" xr:uid="{00000000-0005-0000-0000-0000268A0000}"/>
    <cellStyle name="annee semestre 4 3 3 2 2 2 3 2 5" xfId="22062" xr:uid="{00000000-0005-0000-0000-0000278A0000}"/>
    <cellStyle name="annee semestre 4 3 3 2 2 2 4" xfId="14868" xr:uid="{00000000-0005-0000-0000-0000288A0000}"/>
    <cellStyle name="annee semestre 4 3 3 2 2 2 4 2" xfId="11619" xr:uid="{00000000-0005-0000-0000-0000298A0000}"/>
    <cellStyle name="annee semestre 4 3 3 2 2 2 4 2 2" xfId="33190" xr:uid="{00000000-0005-0000-0000-00002A8A0000}"/>
    <cellStyle name="annee semestre 4 3 3 2 2 2 4 3" xfId="21033" xr:uid="{00000000-0005-0000-0000-00002B8A0000}"/>
    <cellStyle name="annee semestre 4 3 3 2 2 2 5" xfId="20788" xr:uid="{00000000-0005-0000-0000-00002C8A0000}"/>
    <cellStyle name="annee semestre 4 3 3 2 3" xfId="14901" xr:uid="{00000000-0005-0000-0000-00002D8A0000}"/>
    <cellStyle name="annee semestre 4 3 3 2 3 2" xfId="8371" xr:uid="{00000000-0005-0000-0000-00002E8A0000}"/>
    <cellStyle name="annee semestre 4 3 3 2 3 2 2" xfId="33223" xr:uid="{00000000-0005-0000-0000-00002F8A0000}"/>
    <cellStyle name="annee semestre 4 3 3 2 3 3" xfId="28718" xr:uid="{00000000-0005-0000-0000-0000308A0000}"/>
    <cellStyle name="annee semestre 4 3 3 2 4" xfId="20742" xr:uid="{00000000-0005-0000-0000-0000318A0000}"/>
    <cellStyle name="annee semestre 4 4" xfId="722" xr:uid="{00000000-0005-0000-0000-0000328A0000}"/>
    <cellStyle name="annee semestre 4 4 2" xfId="567" xr:uid="{00000000-0005-0000-0000-0000338A0000}"/>
    <cellStyle name="annee semestre 4 4 2 2" xfId="684" xr:uid="{00000000-0005-0000-0000-0000348A0000}"/>
    <cellStyle name="annee semestre 4 4 2 2 2" xfId="939" xr:uid="{00000000-0005-0000-0000-0000358A0000}"/>
    <cellStyle name="annee semestre 4 4 2 2 2 2" xfId="1290" xr:uid="{00000000-0005-0000-0000-0000368A0000}"/>
    <cellStyle name="annee semestre 4 4 2 2 2 2 2" xfId="1611" xr:uid="{00000000-0005-0000-0000-0000378A0000}"/>
    <cellStyle name="annee semestre 4 4 2 2 2 2 2 2" xfId="1815" xr:uid="{00000000-0005-0000-0000-0000388A0000}"/>
    <cellStyle name="annee semestre 4 4 2 2 2 2 2 2 2" xfId="2093" xr:uid="{00000000-0005-0000-0000-0000398A0000}"/>
    <cellStyle name="annee semestre 4 4 2 2 2 2 2 2 2 2" xfId="2514" xr:uid="{00000000-0005-0000-0000-00003A8A0000}"/>
    <cellStyle name="annee semestre 4 4 2 2 2 2 2 2 2 2 2" xfId="2983" xr:uid="{00000000-0005-0000-0000-00003B8A0000}"/>
    <cellStyle name="annee semestre 4 4 2 2 2 2 2 2 2 2 2 2" xfId="3782" xr:uid="{00000000-0005-0000-0000-00003C8A0000}"/>
    <cellStyle name="annee semestre 4 4 2 2 2 2 2 2 2 2 2 2 2" xfId="3618" xr:uid="{00000000-0005-0000-0000-00003D8A0000}"/>
    <cellStyle name="annee semestre 4 4 2 2 2 2 2 2 2 2 2 2 2 2" xfId="5843" xr:uid="{00000000-0005-0000-0000-00003E8A0000}"/>
    <cellStyle name="annee semestre 4 4 2 2 2 2 2 2 2 2 2 2 2 2 2" xfId="7003" xr:uid="{00000000-0005-0000-0000-00003F8A0000}"/>
    <cellStyle name="annee semestre 4 4 2 2 2 2 2 2 2 2 2 2 2 2 2 2" xfId="7035" xr:uid="{00000000-0005-0000-0000-0000408A0000}"/>
    <cellStyle name="annee semestre 4 4 2 2 2 2 2 2 2 2 2 2 2 2 2 2 2" xfId="7962" xr:uid="{00000000-0005-0000-0000-0000418A0000}"/>
    <cellStyle name="annee semestre 4 4 2 2 2 2 2 2 2 2 2 2 2 2 2 2 2 2" xfId="14056" xr:uid="{00000000-0005-0000-0000-0000428A0000}"/>
    <cellStyle name="annee semestre 4 4 2 2 2 2 2 2 2 2 2 2 2 2 2 2 2 2 2" xfId="8582" xr:uid="{00000000-0005-0000-0000-0000438A0000}"/>
    <cellStyle name="annee semestre 4 4 2 2 2 2 2 2 2 2 2 2 2 2 2 2 2 2 2 2" xfId="32382" xr:uid="{00000000-0005-0000-0000-0000448A0000}"/>
    <cellStyle name="annee semestre 4 4 2 2 2 2 2 2 2 2 2 2 2 2 2 2 2 2 3" xfId="22664" xr:uid="{00000000-0005-0000-0000-0000458A0000}"/>
    <cellStyle name="annee semestre 4 4 2 2 2 2 2 2 2 2 2 2 2 2 2 2 2 3" xfId="31115" xr:uid="{00000000-0005-0000-0000-0000468A0000}"/>
    <cellStyle name="annee semestre 4 4 2 2 2 2 2 2 2 2 2 2 2 2 2 2 3" xfId="18145" xr:uid="{00000000-0005-0000-0000-0000478A0000}"/>
    <cellStyle name="annee semestre 4 4 2 2 2 2 2 2 2 2 2 2 2 2 2 2 3 2" xfId="8548" xr:uid="{00000000-0005-0000-0000-0000488A0000}"/>
    <cellStyle name="annee semestre 4 4 2 2 2 2 2 2 2 2 2 2 2 2 2 2 3 2 2" xfId="36460" xr:uid="{00000000-0005-0000-0000-0000498A0000}"/>
    <cellStyle name="annee semestre 4 4 2 2 2 2 2 2 2 2 2 2 2 2 2 2 3 3" xfId="25528" xr:uid="{00000000-0005-0000-0000-00004A8A0000}"/>
    <cellStyle name="annee semestre 4 4 2 2 2 2 2 2 2 2 2 2 2 2 2 2 4" xfId="21429" xr:uid="{00000000-0005-0000-0000-00004B8A0000}"/>
    <cellStyle name="annee semestre 4 4 2 2 2 2 2 2 2 2 2 2 2 2 2 3" xfId="11109" xr:uid="{00000000-0005-0000-0000-00004C8A0000}"/>
    <cellStyle name="annee semestre 4 4 2 2 2 2 2 2 2 2 2 2 2 2 2 3 2" xfId="12485" xr:uid="{00000000-0005-0000-0000-00004D8A0000}"/>
    <cellStyle name="annee semestre 4 4 2 2 2 2 2 2 2 2 2 2 2 2 2 3 2 2" xfId="14661" xr:uid="{00000000-0005-0000-0000-00004E8A0000}"/>
    <cellStyle name="annee semestre 4 4 2 2 2 2 2 2 2 2 2 2 2 2 2 3 2 2 2" xfId="10035" xr:uid="{00000000-0005-0000-0000-00004F8A0000}"/>
    <cellStyle name="annee semestre 4 4 2 2 2 2 2 2 2 2 2 2 2 2 2 3 2 2 2 2" xfId="32987" xr:uid="{00000000-0005-0000-0000-0000508A0000}"/>
    <cellStyle name="annee semestre 4 4 2 2 2 2 2 2 2 2 2 2 2 2 2 3 2 2 3" xfId="22600" xr:uid="{00000000-0005-0000-0000-0000518A0000}"/>
    <cellStyle name="annee semestre 4 4 2 2 2 2 2 2 2 2 2 2 2 2 2 3 2 3" xfId="23593" xr:uid="{00000000-0005-0000-0000-0000528A0000}"/>
    <cellStyle name="annee semestre 4 4 2 2 2 2 2 2 2 2 2 2 2 2 2 3 3" xfId="18415" xr:uid="{00000000-0005-0000-0000-0000538A0000}"/>
    <cellStyle name="annee semestre 4 4 2 2 2 2 2 2 2 2 2 2 2 2 2 3 3 2" xfId="19801" xr:uid="{00000000-0005-0000-0000-0000548A0000}"/>
    <cellStyle name="annee semestre 4 4 2 2 2 2 2 2 2 2 2 2 2 2 2 3 3 2 2" xfId="36730" xr:uid="{00000000-0005-0000-0000-0000558A0000}"/>
    <cellStyle name="annee semestre 4 4 2 2 2 2 2 2 2 2 2 2 2 2 2 3 3 3" xfId="20692" xr:uid="{00000000-0005-0000-0000-0000568A0000}"/>
    <cellStyle name="annee semestre 4 4 2 2 2 2 2 2 2 2 2 2 2 2 2 3 4" xfId="26986" xr:uid="{00000000-0005-0000-0000-0000578A0000}"/>
    <cellStyle name="annee semestre 4 4 2 2 2 2 2 2 2 2 2 2 2 2 3" xfId="18016" xr:uid="{00000000-0005-0000-0000-0000588A0000}"/>
    <cellStyle name="annee semestre 4 4 2 2 2 2 2 2 2 2 2 2 2 2 3 2" xfId="9042" xr:uid="{00000000-0005-0000-0000-0000598A0000}"/>
    <cellStyle name="annee semestre 4 4 2 2 2 2 2 2 2 2 2 2 2 2 3 2 2" xfId="36331" xr:uid="{00000000-0005-0000-0000-00005A8A0000}"/>
    <cellStyle name="annee semestre 4 4 2 2 2 2 2 2 2 2 2 2 2 2 3 3" xfId="25232" xr:uid="{00000000-0005-0000-0000-00005B8A0000}"/>
    <cellStyle name="annee semestre 4 4 2 2 2 2 2 2 2 2 2 2 2 2 4" xfId="25764" xr:uid="{00000000-0005-0000-0000-00005C8A0000}"/>
    <cellStyle name="annee semestre 4 4 2 2 2 2 2 2 2 2 2 2 3" xfId="16976" xr:uid="{00000000-0005-0000-0000-00005D8A0000}"/>
    <cellStyle name="annee semestre 4 4 2 2 2 2 2 2 2 2 2 2 3 2" xfId="9859" xr:uid="{00000000-0005-0000-0000-00005E8A0000}"/>
    <cellStyle name="annee semestre 4 4 2 2 2 2 2 2 2 2 2 2 3 2 2" xfId="35291" xr:uid="{00000000-0005-0000-0000-00005F8A0000}"/>
    <cellStyle name="annee semestre 4 4 2 2 2 2 2 2 2 2 2 2 3 3" xfId="28133" xr:uid="{00000000-0005-0000-0000-0000608A0000}"/>
    <cellStyle name="annee semestre 4 4 2 2 2 2 2 2 2 2 2 2 4" xfId="24224" xr:uid="{00000000-0005-0000-0000-0000618A0000}"/>
    <cellStyle name="annee semestre 4 4 2 2 2 2 2 2 2 2 3" xfId="3465" xr:uid="{00000000-0005-0000-0000-0000628A0000}"/>
    <cellStyle name="annee semestre 4 4 2 2 2 2 2 2 2 2 3 2" xfId="4444" xr:uid="{00000000-0005-0000-0000-0000638A0000}"/>
    <cellStyle name="annee semestre 4 4 2 2 2 2 2 2 2 2 3 2 2" xfId="5629" xr:uid="{00000000-0005-0000-0000-0000648A0000}"/>
    <cellStyle name="annee semestre 4 4 2 2 2 2 2 2 2 2 3 2 2 2" xfId="6688" xr:uid="{00000000-0005-0000-0000-0000658A0000}"/>
    <cellStyle name="annee semestre 4 4 2 2 2 2 2 2 2 2 3 2 2 2 2" xfId="4838" xr:uid="{00000000-0005-0000-0000-0000668A0000}"/>
    <cellStyle name="annee semestre 4 4 2 2 2 2 2 2 2 2 3 2 2 2 2 2" xfId="7699" xr:uid="{00000000-0005-0000-0000-0000678A0000}"/>
    <cellStyle name="annee semestre 4 4 2 2 2 2 2 2 2 2 3 2 2 2 2 2 2" xfId="14182" xr:uid="{00000000-0005-0000-0000-0000688A0000}"/>
    <cellStyle name="annee semestre 4 4 2 2 2 2 2 2 2 2 3 2 2 2 2 2 2 2" xfId="18706" xr:uid="{00000000-0005-0000-0000-0000698A0000}"/>
    <cellStyle name="annee semestre 4 4 2 2 2 2 2 2 2 2 3 2 2 2 2 2 2 2 2" xfId="32508" xr:uid="{00000000-0005-0000-0000-00006A8A0000}"/>
    <cellStyle name="annee semestre 4 4 2 2 2 2 2 2 2 2 3 2 2 2 2 2 2 3" xfId="23135" xr:uid="{00000000-0005-0000-0000-00006B8A0000}"/>
    <cellStyle name="annee semestre 4 4 2 2 2 2 2 2 2 2 3 2 2 2 2 2 3" xfId="27069" xr:uid="{00000000-0005-0000-0000-00006C8A0000}"/>
    <cellStyle name="annee semestre 4 4 2 2 2 2 2 2 2 2 3 2 2 2 2 3" xfId="15687" xr:uid="{00000000-0005-0000-0000-00006D8A0000}"/>
    <cellStyle name="annee semestre 4 4 2 2 2 2 2 2 2 2 3 2 2 2 2 3 2" xfId="11572" xr:uid="{00000000-0005-0000-0000-00006E8A0000}"/>
    <cellStyle name="annee semestre 4 4 2 2 2 2 2 2 2 2 3 2 2 2 2 3 2 2" xfId="34003" xr:uid="{00000000-0005-0000-0000-00006F8A0000}"/>
    <cellStyle name="annee semestre 4 4 2 2 2 2 2 2 2 2 3 2 2 2 2 3 3" xfId="23292" xr:uid="{00000000-0005-0000-0000-0000708A0000}"/>
    <cellStyle name="annee semestre 4 4 2 2 2 2 2 2 2 2 3 2 2 2 2 4" xfId="29475" xr:uid="{00000000-0005-0000-0000-0000718A0000}"/>
    <cellStyle name="annee semestre 4 4 2 2 2 2 2 2 2 2 3 2 2 2 3" xfId="10846" xr:uid="{00000000-0005-0000-0000-0000728A0000}"/>
    <cellStyle name="annee semestre 4 4 2 2 2 2 2 2 2 2 3 2 2 2 3 2" xfId="12084" xr:uid="{00000000-0005-0000-0000-0000738A0000}"/>
    <cellStyle name="annee semestre 4 4 2 2 2 2 2 2 2 2 3 2 2 2 3 2 2" xfId="13429" xr:uid="{00000000-0005-0000-0000-0000748A0000}"/>
    <cellStyle name="annee semestre 4 4 2 2 2 2 2 2 2 2 3 2 2 2 3 2 2 2" xfId="19604" xr:uid="{00000000-0005-0000-0000-0000758A0000}"/>
    <cellStyle name="annee semestre 4 4 2 2 2 2 2 2 2 2 3 2 2 2 3 2 2 2 2" xfId="31755" xr:uid="{00000000-0005-0000-0000-0000768A0000}"/>
    <cellStyle name="annee semestre 4 4 2 2 2 2 2 2 2 2 3 2 2 2 3 2 2 3" xfId="30839" xr:uid="{00000000-0005-0000-0000-0000778A0000}"/>
    <cellStyle name="annee semestre 4 4 2 2 2 2 2 2 2 2 3 2 2 2 3 2 3" xfId="26834" xr:uid="{00000000-0005-0000-0000-0000788A0000}"/>
    <cellStyle name="annee semestre 4 4 2 2 2 2 2 2 2 2 3 2 2 2 3 3" xfId="16733" xr:uid="{00000000-0005-0000-0000-0000798A0000}"/>
    <cellStyle name="annee semestre 4 4 2 2 2 2 2 2 2 2 3 2 2 2 3 3 2" xfId="19599" xr:uid="{00000000-0005-0000-0000-00007A8A0000}"/>
    <cellStyle name="annee semestre 4 4 2 2 2 2 2 2 2 2 3 2 2 2 3 3 2 2" xfId="35048" xr:uid="{00000000-0005-0000-0000-00007B8A0000}"/>
    <cellStyle name="annee semestre 4 4 2 2 2 2 2 2 2 2 3 2 2 2 3 3 3" xfId="23045" xr:uid="{00000000-0005-0000-0000-00007C8A0000}"/>
    <cellStyle name="annee semestre 4 4 2 2 2 2 2 2 2 2 3 2 2 2 3 4" xfId="27142" xr:uid="{00000000-0005-0000-0000-00007D8A0000}"/>
    <cellStyle name="annee semestre 4 4 2 2 2 2 2 2 2 2 3 2 2 3" xfId="18413" xr:uid="{00000000-0005-0000-0000-00007E8A0000}"/>
    <cellStyle name="annee semestre 4 4 2 2 2 2 2 2 2 2 3 2 2 3 2" xfId="9846" xr:uid="{00000000-0005-0000-0000-00007F8A0000}"/>
    <cellStyle name="annee semestre 4 4 2 2 2 2 2 2 2 2 3 2 2 3 2 2" xfId="36728" xr:uid="{00000000-0005-0000-0000-0000808A0000}"/>
    <cellStyle name="annee semestre 4 4 2 2 2 2 2 2 2 2 3 2 2 3 3" xfId="29186" xr:uid="{00000000-0005-0000-0000-0000818A0000}"/>
    <cellStyle name="annee semestre 4 4 2 2 2 2 2 2 2 2 3 2 2 4" xfId="23270" xr:uid="{00000000-0005-0000-0000-0000828A0000}"/>
    <cellStyle name="annee semestre 4 4 2 2 2 2 2 2 2 2 3 3" xfId="15025" xr:uid="{00000000-0005-0000-0000-0000838A0000}"/>
    <cellStyle name="annee semestre 4 4 2 2 2 2 2 2 2 2 3 3 2" xfId="20010" xr:uid="{00000000-0005-0000-0000-0000848A0000}"/>
    <cellStyle name="annee semestre 4 4 2 2 2 2 2 2 2 2 3 3 2 2" xfId="33345" xr:uid="{00000000-0005-0000-0000-0000858A0000}"/>
    <cellStyle name="annee semestre 4 4 2 2 2 2 2 2 2 2 3 3 3" xfId="21985" xr:uid="{00000000-0005-0000-0000-0000868A0000}"/>
    <cellStyle name="annee semestre 4 4 2 2 2 2 2 2 2 2 3 4" xfId="24658" xr:uid="{00000000-0005-0000-0000-0000878A0000}"/>
    <cellStyle name="annee semestre 4 4 2 2 2 2 2 2 3" xfId="2716" xr:uid="{00000000-0005-0000-0000-0000888A0000}"/>
    <cellStyle name="annee semestre 4 4 2 2 2 2 2 2 3 2" xfId="2405" xr:uid="{00000000-0005-0000-0000-0000898A0000}"/>
    <cellStyle name="annee semestre 4 4 2 2 2 2 2 2 3 2 2" xfId="4134" xr:uid="{00000000-0005-0000-0000-00008A8A0000}"/>
    <cellStyle name="annee semestre 4 4 2 2 2 2 2 2 3 2 2 2" xfId="4608" xr:uid="{00000000-0005-0000-0000-00008B8A0000}"/>
    <cellStyle name="annee semestre 4 4 2 2 2 2 2 2 3 2 2 2 2" xfId="5568" xr:uid="{00000000-0005-0000-0000-00008C8A0000}"/>
    <cellStyle name="annee semestre 4 4 2 2 2 2 2 2 3 2 2 2 2 2" xfId="6698" xr:uid="{00000000-0005-0000-0000-00008D8A0000}"/>
    <cellStyle name="annee semestre 4 4 2 2 2 2 2 2 3 2 2 2 2 2 2" xfId="6042" xr:uid="{00000000-0005-0000-0000-00008E8A0000}"/>
    <cellStyle name="annee semestre 4 4 2 2 2 2 2 2 3 2 2 2 2 2 2 2" xfId="7709" xr:uid="{00000000-0005-0000-0000-00008F8A0000}"/>
    <cellStyle name="annee semestre 4 4 2 2 2 2 2 2 3 2 2 2 2 2 2 2 2" xfId="13672" xr:uid="{00000000-0005-0000-0000-0000908A0000}"/>
    <cellStyle name="annee semestre 4 4 2 2 2 2 2 2 3 2 2 2 2 2 2 2 2 2" xfId="8290" xr:uid="{00000000-0005-0000-0000-0000918A0000}"/>
    <cellStyle name="annee semestre 4 4 2 2 2 2 2 2 3 2 2 2 2 2 2 2 2 2 2" xfId="31998" xr:uid="{00000000-0005-0000-0000-0000928A0000}"/>
    <cellStyle name="annee semestre 4 4 2 2 2 2 2 2 3 2 2 2 2 2 2 2 2 3" xfId="26699" xr:uid="{00000000-0005-0000-0000-0000938A0000}"/>
    <cellStyle name="annee semestre 4 4 2 2 2 2 2 2 3 2 2 2 2 2 2 2 3" xfId="30747" xr:uid="{00000000-0005-0000-0000-0000948A0000}"/>
    <cellStyle name="annee semestre 4 4 2 2 2 2 2 2 3 2 2 2 2 2 2 3" xfId="17145" xr:uid="{00000000-0005-0000-0000-0000958A0000}"/>
    <cellStyle name="annee semestre 4 4 2 2 2 2 2 2 3 2 2 2 2 2 2 3 2" xfId="12727" xr:uid="{00000000-0005-0000-0000-0000968A0000}"/>
    <cellStyle name="annee semestre 4 4 2 2 2 2 2 2 3 2 2 2 2 2 2 3 2 2" xfId="35460" xr:uid="{00000000-0005-0000-0000-0000978A0000}"/>
    <cellStyle name="annee semestre 4 4 2 2 2 2 2 2 3 2 2 2 2 2 2 3 3" xfId="30669" xr:uid="{00000000-0005-0000-0000-0000988A0000}"/>
    <cellStyle name="annee semestre 4 4 2 2 2 2 2 2 3 2 2 2 2 2 2 4" xfId="25452" xr:uid="{00000000-0005-0000-0000-0000998A0000}"/>
    <cellStyle name="annee semestre 4 4 2 2 2 2 2 2 3 2 2 2 2 2 3" xfId="10856" xr:uid="{00000000-0005-0000-0000-00009A8A0000}"/>
    <cellStyle name="annee semestre 4 4 2 2 2 2 2 2 3 2 2 2 2 2 3 2" xfId="12111" xr:uid="{00000000-0005-0000-0000-00009B8A0000}"/>
    <cellStyle name="annee semestre 4 4 2 2 2 2 2 2 3 2 2 2 2 2 3 2 2" xfId="14326" xr:uid="{00000000-0005-0000-0000-00009C8A0000}"/>
    <cellStyle name="annee semestre 4 4 2 2 2 2 2 2 3 2 2 2 2 2 3 2 2 2" xfId="20214" xr:uid="{00000000-0005-0000-0000-00009D8A0000}"/>
    <cellStyle name="annee semestre 4 4 2 2 2 2 2 2 3 2 2 2 2 2 3 2 2 2 2" xfId="32652" xr:uid="{00000000-0005-0000-0000-00009E8A0000}"/>
    <cellStyle name="annee semestre 4 4 2 2 2 2 2 2 3 2 2 2 2 2 3 2 2 3" xfId="29906" xr:uid="{00000000-0005-0000-0000-00009F8A0000}"/>
    <cellStyle name="annee semestre 4 4 2 2 2 2 2 2 3 2 2 2 2 2 3 2 3" xfId="26640" xr:uid="{00000000-0005-0000-0000-0000A08A0000}"/>
    <cellStyle name="annee semestre 4 4 2 2 2 2 2 2 3 2 2 2 2 2 3 3" xfId="16557" xr:uid="{00000000-0005-0000-0000-0000A18A0000}"/>
    <cellStyle name="annee semestre 4 4 2 2 2 2 2 2 3 2 2 2 2 2 3 3 2" xfId="19864" xr:uid="{00000000-0005-0000-0000-0000A28A0000}"/>
    <cellStyle name="annee semestre 4 4 2 2 2 2 2 2 3 2 2 2 2 2 3 3 2 2" xfId="34872" xr:uid="{00000000-0005-0000-0000-0000A38A0000}"/>
    <cellStyle name="annee semestre 4 4 2 2 2 2 2 2 3 2 2 2 2 2 3 3 3" xfId="31436" xr:uid="{00000000-0005-0000-0000-0000A48A0000}"/>
    <cellStyle name="annee semestre 4 4 2 2 2 2 2 2 3 2 2 2 2 2 3 4" xfId="25561" xr:uid="{00000000-0005-0000-0000-0000A58A0000}"/>
    <cellStyle name="annee semestre 4 4 2 2 2 2 2 2 3 2 2 2 2 3" xfId="16030" xr:uid="{00000000-0005-0000-0000-0000A68A0000}"/>
    <cellStyle name="annee semestre 4 4 2 2 2 2 2 2 3 2 2 2 2 3 2" xfId="9633" xr:uid="{00000000-0005-0000-0000-0000A78A0000}"/>
    <cellStyle name="annee semestre 4 4 2 2 2 2 2 2 3 2 2 2 2 3 2 2" xfId="34346" xr:uid="{00000000-0005-0000-0000-0000A88A0000}"/>
    <cellStyle name="annee semestre 4 4 2 2 2 2 2 2 3 2 2 2 2 3 3" xfId="29552" xr:uid="{00000000-0005-0000-0000-0000A98A0000}"/>
    <cellStyle name="annee semestre 4 4 2 2 2 2 2 2 3 2 2 2 2 4" xfId="20746" xr:uid="{00000000-0005-0000-0000-0000AA8A0000}"/>
    <cellStyle name="annee semestre 4 4 2 2 2 2 2 2 3 2 2 3" xfId="16843" xr:uid="{00000000-0005-0000-0000-0000AB8A0000}"/>
    <cellStyle name="annee semestre 4 4 2 2 2 2 2 2 3 2 2 3 2" xfId="10185" xr:uid="{00000000-0005-0000-0000-0000AC8A0000}"/>
    <cellStyle name="annee semestre 4 4 2 2 2 2 2 2 3 2 2 3 2 2" xfId="35158" xr:uid="{00000000-0005-0000-0000-0000AD8A0000}"/>
    <cellStyle name="annee semestre 4 4 2 2 2 2 2 2 3 2 2 3 3" xfId="30309" xr:uid="{00000000-0005-0000-0000-0000AE8A0000}"/>
    <cellStyle name="annee semestre 4 4 2 2 2 2 2 2 3 2 2 4" xfId="25100" xr:uid="{00000000-0005-0000-0000-0000AF8A0000}"/>
    <cellStyle name="annee semestre 4 4 2 2 2 2 2 2 3 3" xfId="2999" xr:uid="{00000000-0005-0000-0000-0000B08A0000}"/>
    <cellStyle name="annee semestre 4 4 2 2 2 2 2 2 3 3 2" xfId="3487" xr:uid="{00000000-0005-0000-0000-0000B18A0000}"/>
    <cellStyle name="annee semestre 4 4 2 2 2 2 2 2 3 3 2 2" xfId="5112" xr:uid="{00000000-0005-0000-0000-0000B28A0000}"/>
    <cellStyle name="annee semestre 4 4 2 2 2 2 2 2 3 3 2 2 2" xfId="7056" xr:uid="{00000000-0005-0000-0000-0000B38A0000}"/>
    <cellStyle name="annee semestre 4 4 2 2 2 2 2 2 3 3 2 2 2 2" xfId="6265" xr:uid="{00000000-0005-0000-0000-0000B48A0000}"/>
    <cellStyle name="annee semestre 4 4 2 2 2 2 2 2 3 3 2 2 2 2 2" xfId="7971" xr:uid="{00000000-0005-0000-0000-0000B58A0000}"/>
    <cellStyle name="annee semestre 4 4 2 2 2 2 2 2 3 3 2 2 2 2 2 2" xfId="13770" xr:uid="{00000000-0005-0000-0000-0000B68A0000}"/>
    <cellStyle name="annee semestre 4 4 2 2 2 2 2 2 3 3 2 2 2 2 2 2 2" xfId="8165" xr:uid="{00000000-0005-0000-0000-0000B78A0000}"/>
    <cellStyle name="annee semestre 4 4 2 2 2 2 2 2 3 3 2 2 2 2 2 2 2 2" xfId="32096" xr:uid="{00000000-0005-0000-0000-0000B88A0000}"/>
    <cellStyle name="annee semestre 4 4 2 2 2 2 2 2 3 3 2 2 2 2 2 2 3" xfId="30105" xr:uid="{00000000-0005-0000-0000-0000B98A0000}"/>
    <cellStyle name="annee semestre 4 4 2 2 2 2 2 2 3 3 2 2 2 2 2 3" xfId="27956" xr:uid="{00000000-0005-0000-0000-0000BA8A0000}"/>
    <cellStyle name="annee semestre 4 4 2 2 2 2 2 2 3 3 2 2 2 2 3" xfId="17299" xr:uid="{00000000-0005-0000-0000-0000BB8A0000}"/>
    <cellStyle name="annee semestre 4 4 2 2 2 2 2 2 3 3 2 2 2 2 3 2" xfId="19792" xr:uid="{00000000-0005-0000-0000-0000BC8A0000}"/>
    <cellStyle name="annee semestre 4 4 2 2 2 2 2 2 3 3 2 2 2 2 3 2 2" xfId="35614" xr:uid="{00000000-0005-0000-0000-0000BD8A0000}"/>
    <cellStyle name="annee semestre 4 4 2 2 2 2 2 2 3 3 2 2 2 2 3 3" xfId="26016" xr:uid="{00000000-0005-0000-0000-0000BE8A0000}"/>
    <cellStyle name="annee semestre 4 4 2 2 2 2 2 2 3 3 2 2 2 2 4" xfId="24061" xr:uid="{00000000-0005-0000-0000-0000BF8A0000}"/>
    <cellStyle name="annee semestre 4 4 2 2 2 2 2 2 3 3 2 2 2 3" xfId="11118" xr:uid="{00000000-0005-0000-0000-0000C08A0000}"/>
    <cellStyle name="annee semestre 4 4 2 2 2 2 2 2 3 3 2 2 2 3 2" xfId="12494" xr:uid="{00000000-0005-0000-0000-0000C18A0000}"/>
    <cellStyle name="annee semestre 4 4 2 2 2 2 2 2 3 3 2 2 2 3 2 2" xfId="14670" xr:uid="{00000000-0005-0000-0000-0000C28A0000}"/>
    <cellStyle name="annee semestre 4 4 2 2 2 2 2 2 3 3 2 2 2 3 2 2 2" xfId="10251" xr:uid="{00000000-0005-0000-0000-0000C38A0000}"/>
    <cellStyle name="annee semestre 4 4 2 2 2 2 2 2 3 3 2 2 2 3 2 2 2 2" xfId="32996" xr:uid="{00000000-0005-0000-0000-0000C48A0000}"/>
    <cellStyle name="annee semestre 4 4 2 2 2 2 2 2 3 3 2 2 2 3 2 2 3" xfId="28316" xr:uid="{00000000-0005-0000-0000-0000C58A0000}"/>
    <cellStyle name="annee semestre 4 4 2 2 2 2 2 2 3 3 2 2 2 3 2 3" xfId="27730" xr:uid="{00000000-0005-0000-0000-0000C68A0000}"/>
    <cellStyle name="annee semestre 4 4 2 2 2 2 2 2 3 3 2 2 2 3 3" xfId="15606" xr:uid="{00000000-0005-0000-0000-0000C78A0000}"/>
    <cellStyle name="annee semestre 4 4 2 2 2 2 2 2 3 3 2 2 2 3 3 2" xfId="10076" xr:uid="{00000000-0005-0000-0000-0000C88A0000}"/>
    <cellStyle name="annee semestre 4 4 2 2 2 2 2 2 3 3 2 2 2 3 3 2 2" xfId="33923" xr:uid="{00000000-0005-0000-0000-0000C98A0000}"/>
    <cellStyle name="annee semestre 4 4 2 2 2 2 2 2 3 3 2 2 2 3 3 3" xfId="30223" xr:uid="{00000000-0005-0000-0000-0000CA8A0000}"/>
    <cellStyle name="annee semestre 4 4 2 2 2 2 2 2 3 3 2 2 2 3 4" xfId="25264" xr:uid="{00000000-0005-0000-0000-0000CB8A0000}"/>
    <cellStyle name="annee semestre 4 4 2 2 2 2 2 2 3 3 2 2 3" xfId="17375" xr:uid="{00000000-0005-0000-0000-0000CC8A0000}"/>
    <cellStyle name="annee semestre 4 4 2 2 2 2 2 2 3 3 2 2 3 2" xfId="13135" xr:uid="{00000000-0005-0000-0000-0000CD8A0000}"/>
    <cellStyle name="annee semestre 4 4 2 2 2 2 2 2 3 3 2 2 3 2 2" xfId="35690" xr:uid="{00000000-0005-0000-0000-0000CE8A0000}"/>
    <cellStyle name="annee semestre 4 4 2 2 2 2 2 2 3 3 2 2 3 3" xfId="22156" xr:uid="{00000000-0005-0000-0000-0000CF8A0000}"/>
    <cellStyle name="annee semestre 4 4 2 2 2 2 2 2 3 3 2 2 4" xfId="22376" xr:uid="{00000000-0005-0000-0000-0000D08A0000}"/>
    <cellStyle name="annee semestre 4 4 2 2 2 2 2 2 3 3 3" xfId="17934" xr:uid="{00000000-0005-0000-0000-0000D18A0000}"/>
    <cellStyle name="annee semestre 4 4 2 2 2 2 2 2 3 3 3 2" xfId="12782" xr:uid="{00000000-0005-0000-0000-0000D28A0000}"/>
    <cellStyle name="annee semestre 4 4 2 2 2 2 2 2 3 3 3 2 2" xfId="36249" xr:uid="{00000000-0005-0000-0000-0000D38A0000}"/>
    <cellStyle name="annee semestre 4 4 2 2 2 2 2 2 3 3 3 3" xfId="31203" xr:uid="{00000000-0005-0000-0000-0000D48A0000}"/>
    <cellStyle name="annee semestre 4 4 2 2 2 2 2 2 3 3 4" xfId="23021" xr:uid="{00000000-0005-0000-0000-0000D58A0000}"/>
    <cellStyle name="annee semestre 4 4 2 2 2 2 2 2 4" xfId="16930" xr:uid="{00000000-0005-0000-0000-0000D68A0000}"/>
    <cellStyle name="annee semestre 4 4 2 2 2 2 2 2 4 2" xfId="20340" xr:uid="{00000000-0005-0000-0000-0000D78A0000}"/>
    <cellStyle name="annee semestre 4 4 2 2 2 2 2 2 4 2 2" xfId="35245" xr:uid="{00000000-0005-0000-0000-0000D88A0000}"/>
    <cellStyle name="annee semestre 4 4 2 2 2 2 2 2 4 3" xfId="30720" xr:uid="{00000000-0005-0000-0000-0000D98A0000}"/>
    <cellStyle name="annee semestre 4 4 2 2 2 2 2 2 5" xfId="29224" xr:uid="{00000000-0005-0000-0000-0000DA8A0000}"/>
    <cellStyle name="annee semestre 4 4 2 2 2 2 3" xfId="16755" xr:uid="{00000000-0005-0000-0000-0000DB8A0000}"/>
    <cellStyle name="annee semestre 4 4 2 2 2 2 3 2" xfId="12911" xr:uid="{00000000-0005-0000-0000-0000DC8A0000}"/>
    <cellStyle name="annee semestre 4 4 2 2 2 2 3 2 2" xfId="35070" xr:uid="{00000000-0005-0000-0000-0000DD8A0000}"/>
    <cellStyle name="annee semestre 4 4 2 2 2 2 3 3" xfId="26853" xr:uid="{00000000-0005-0000-0000-0000DE8A0000}"/>
    <cellStyle name="annee semestre 4 4 2 2 2 2 4" xfId="26561" xr:uid="{00000000-0005-0000-0000-0000DF8A0000}"/>
    <cellStyle name="annee semestre 4 4 2 2 2 3" xfId="1385" xr:uid="{00000000-0005-0000-0000-0000E08A0000}"/>
    <cellStyle name="annee semestre 4 4 2 2 2 3 2" xfId="1714" xr:uid="{00000000-0005-0000-0000-0000E18A0000}"/>
    <cellStyle name="annee semestre 4 4 2 2 2 3 2 2" xfId="1992" xr:uid="{00000000-0005-0000-0000-0000E28A0000}"/>
    <cellStyle name="annee semestre 4 4 2 2 2 3 2 2 2" xfId="2296" xr:uid="{00000000-0005-0000-0000-0000E38A0000}"/>
    <cellStyle name="annee semestre 4 4 2 2 2 3 2 2 2 2" xfId="2882" xr:uid="{00000000-0005-0000-0000-0000E48A0000}"/>
    <cellStyle name="annee semestre 4 4 2 2 2 3 2 2 2 2 2" xfId="4280" xr:uid="{00000000-0005-0000-0000-0000E58A0000}"/>
    <cellStyle name="annee semestre 4 4 2 2 2 3 2 2 2 2 2 2" xfId="4754" xr:uid="{00000000-0005-0000-0000-0000E68A0000}"/>
    <cellStyle name="annee semestre 4 4 2 2 2 3 2 2 2 2 2 2 2" xfId="5354" xr:uid="{00000000-0005-0000-0000-0000E78A0000}"/>
    <cellStyle name="annee semestre 4 4 2 2 2 3 2 2 2 2 2 2 2 2" xfId="6291" xr:uid="{00000000-0005-0000-0000-0000E88A0000}"/>
    <cellStyle name="annee semestre 4 4 2 2 2 3 2 2 2 2 2 2 2 2 2" xfId="6007" xr:uid="{00000000-0005-0000-0000-0000E98A0000}"/>
    <cellStyle name="annee semestre 4 4 2 2 2 3 2 2 2 2 2 2 2 2 2 2" xfId="7295" xr:uid="{00000000-0005-0000-0000-0000EA8A0000}"/>
    <cellStyle name="annee semestre 4 4 2 2 2 3 2 2 2 2 2 2 2 2 2 2 2" xfId="13824" xr:uid="{00000000-0005-0000-0000-0000EB8A0000}"/>
    <cellStyle name="annee semestre 4 4 2 2 2 3 2 2 2 2 2 2 2 2 2 2 2 2" xfId="19718" xr:uid="{00000000-0005-0000-0000-0000EC8A0000}"/>
    <cellStyle name="annee semestre 4 4 2 2 2 3 2 2 2 2 2 2 2 2 2 2 2 2 2" xfId="32150" xr:uid="{00000000-0005-0000-0000-0000ED8A0000}"/>
    <cellStyle name="annee semestre 4 4 2 2 2 3 2 2 2 2 2 2 2 2 2 2 2 3" xfId="24670" xr:uid="{00000000-0005-0000-0000-0000EE8A0000}"/>
    <cellStyle name="annee semestre 4 4 2 2 2 3 2 2 2 2 2 2 2 2 2 2 3" xfId="23653" xr:uid="{00000000-0005-0000-0000-0000EF8A0000}"/>
    <cellStyle name="annee semestre 4 4 2 2 2 3 2 2 2 2 2 2 2 2 2 3" xfId="18451" xr:uid="{00000000-0005-0000-0000-0000F08A0000}"/>
    <cellStyle name="annee semestre 4 4 2 2 2 3 2 2 2 2 2 2 2 2 2 3 2" xfId="12640" xr:uid="{00000000-0005-0000-0000-0000F18A0000}"/>
    <cellStyle name="annee semestre 4 4 2 2 2 3 2 2 2 2 2 2 2 2 2 3 2 2" xfId="36766" xr:uid="{00000000-0005-0000-0000-0000F28A0000}"/>
    <cellStyle name="annee semestre 4 4 2 2 2 3 2 2 2 2 2 2 2 2 2 3 3" xfId="22534" xr:uid="{00000000-0005-0000-0000-0000F38A0000}"/>
    <cellStyle name="annee semestre 4 4 2 2 2 3 2 2 2 2 2 2 2 2 2 4" xfId="29015" xr:uid="{00000000-0005-0000-0000-0000F48A0000}"/>
    <cellStyle name="annee semestre 4 4 2 2 2 3 2 2 2 2 2 2 2 2 3" xfId="10449" xr:uid="{00000000-0005-0000-0000-0000F58A0000}"/>
    <cellStyle name="annee semestre 4 4 2 2 2 3 2 2 2 2 2 2 2 2 3 2" xfId="12069" xr:uid="{00000000-0005-0000-0000-0000F68A0000}"/>
    <cellStyle name="annee semestre 4 4 2 2 2 3 2 2 2 2 2 2 2 2 3 2 2" xfId="13557" xr:uid="{00000000-0005-0000-0000-0000F78A0000}"/>
    <cellStyle name="annee semestre 4 4 2 2 2 3 2 2 2 2 2 2 2 2 3 2 2 2" xfId="9512" xr:uid="{00000000-0005-0000-0000-0000F88A0000}"/>
    <cellStyle name="annee semestre 4 4 2 2 2 3 2 2 2 2 2 2 2 2 3 2 2 2 2" xfId="31883" xr:uid="{00000000-0005-0000-0000-0000F98A0000}"/>
    <cellStyle name="annee semestre 4 4 2 2 2 3 2 2 2 2 2 2 2 2 3 2 2 3" xfId="28153" xr:uid="{00000000-0005-0000-0000-0000FA8A0000}"/>
    <cellStyle name="annee semestre 4 4 2 2 2 3 2 2 2 2 2 2 2 2 3 2 3" xfId="26196" xr:uid="{00000000-0005-0000-0000-0000FB8A0000}"/>
    <cellStyle name="annee semestre 4 4 2 2 2 3 2 2 2 2 2 2 2 2 3 3" xfId="15284" xr:uid="{00000000-0005-0000-0000-0000FC8A0000}"/>
    <cellStyle name="annee semestre 4 4 2 2 2 3 2 2 2 2 2 2 2 2 3 3 2" xfId="9292" xr:uid="{00000000-0005-0000-0000-0000FD8A0000}"/>
    <cellStyle name="annee semestre 4 4 2 2 2 3 2 2 2 2 2 2 2 2 3 3 2 2" xfId="33603" xr:uid="{00000000-0005-0000-0000-0000FE8A0000}"/>
    <cellStyle name="annee semestre 4 4 2 2 2 3 2 2 2 2 2 2 2 2 3 3 3" xfId="20752" xr:uid="{00000000-0005-0000-0000-0000FF8A0000}"/>
    <cellStyle name="annee semestre 4 4 2 2 2 3 2 2 2 2 2 2 2 2 3 4" xfId="24894" xr:uid="{00000000-0005-0000-0000-0000008B0000}"/>
    <cellStyle name="annee semestre 4 4 2 2 2 3 2 2 2 2 2 2 2 3" xfId="16717" xr:uid="{00000000-0005-0000-0000-0000018B0000}"/>
    <cellStyle name="annee semestre 4 4 2 2 2 3 2 2 2 2 2 2 2 3 2" xfId="20489" xr:uid="{00000000-0005-0000-0000-0000028B0000}"/>
    <cellStyle name="annee semestre 4 4 2 2 2 3 2 2 2 2 2 2 2 3 2 2" xfId="35032" xr:uid="{00000000-0005-0000-0000-0000038B0000}"/>
    <cellStyle name="annee semestre 4 4 2 2 2 3 2 2 2 2 2 2 2 3 3" xfId="28485" xr:uid="{00000000-0005-0000-0000-0000048B0000}"/>
    <cellStyle name="annee semestre 4 4 2 2 2 3 2 2 2 2 2 2 2 4" xfId="25464" xr:uid="{00000000-0005-0000-0000-0000058B0000}"/>
    <cellStyle name="annee semestre 4 4 2 2 2 3 2 2 2 2 2 3" xfId="15839" xr:uid="{00000000-0005-0000-0000-0000068B0000}"/>
    <cellStyle name="annee semestre 4 4 2 2 2 3 2 2 2 2 2 3 2" xfId="20605" xr:uid="{00000000-0005-0000-0000-0000078B0000}"/>
    <cellStyle name="annee semestre 4 4 2 2 2 3 2 2 2 2 2 3 2 2" xfId="34155" xr:uid="{00000000-0005-0000-0000-0000088B0000}"/>
    <cellStyle name="annee semestre 4 4 2 2 2 3 2 2 2 2 2 3 3" xfId="29935" xr:uid="{00000000-0005-0000-0000-0000098B0000}"/>
    <cellStyle name="annee semestre 4 4 2 2 2 3 2 2 2 2 2 4" xfId="24262" xr:uid="{00000000-0005-0000-0000-00000A8B0000}"/>
    <cellStyle name="annee semestre 4 4 2 2 2 3 2 2 2 3" xfId="3364" xr:uid="{00000000-0005-0000-0000-00000B8B0000}"/>
    <cellStyle name="annee semestre 4 4 2 2 2 3 2 2 2 3 2" xfId="4343" xr:uid="{00000000-0005-0000-0000-00000C8B0000}"/>
    <cellStyle name="annee semestre 4 4 2 2 2 3 2 2 2 3 2 2" xfId="5599" xr:uid="{00000000-0005-0000-0000-00000D8B0000}"/>
    <cellStyle name="annee semestre 4 4 2 2 2 3 2 2 2 3 2 2 2" xfId="6314" xr:uid="{00000000-0005-0000-0000-00000E8B0000}"/>
    <cellStyle name="annee semestre 4 4 2 2 2 3 2 2 2 3 2 2 2 2" xfId="6014" xr:uid="{00000000-0005-0000-0000-00000F8B0000}"/>
    <cellStyle name="annee semestre 4 4 2 2 2 3 2 2 2 3 2 2 2 2 2" xfId="7325" xr:uid="{00000000-0005-0000-0000-0000108B0000}"/>
    <cellStyle name="annee semestre 4 4 2 2 2 3 2 2 2 3 2 2 2 2 2 2" xfId="14338" xr:uid="{00000000-0005-0000-0000-0000118B0000}"/>
    <cellStyle name="annee semestre 4 4 2 2 2 3 2 2 2 3 2 2 2 2 2 2 2" xfId="8720" xr:uid="{00000000-0005-0000-0000-0000128B0000}"/>
    <cellStyle name="annee semestre 4 4 2 2 2 3 2 2 2 3 2 2 2 2 2 2 2 2" xfId="32664" xr:uid="{00000000-0005-0000-0000-0000138B0000}"/>
    <cellStyle name="annee semestre 4 4 2 2 2 3 2 2 2 3 2 2 2 2 2 2 3" xfId="30636" xr:uid="{00000000-0005-0000-0000-0000148B0000}"/>
    <cellStyle name="annee semestre 4 4 2 2 2 3 2 2 2 3 2 2 2 2 2 3" xfId="23248" xr:uid="{00000000-0005-0000-0000-0000158B0000}"/>
    <cellStyle name="annee semestre 4 4 2 2 2 3 2 2 2 3 2 2 2 2 3" xfId="15286" xr:uid="{00000000-0005-0000-0000-0000168B0000}"/>
    <cellStyle name="annee semestre 4 4 2 2 2 3 2 2 2 3 2 2 2 2 3 2" xfId="18854" xr:uid="{00000000-0005-0000-0000-0000178B0000}"/>
    <cellStyle name="annee semestre 4 4 2 2 2 3 2 2 2 3 2 2 2 2 3 2 2" xfId="33605" xr:uid="{00000000-0005-0000-0000-0000188B0000}"/>
    <cellStyle name="annee semestre 4 4 2 2 2 3 2 2 2 3 2 2 2 2 3 3" xfId="28900" xr:uid="{00000000-0005-0000-0000-0000198B0000}"/>
    <cellStyle name="annee semestre 4 4 2 2 2 3 2 2 2 3 2 2 2 2 4" xfId="26811" xr:uid="{00000000-0005-0000-0000-00001A8B0000}"/>
    <cellStyle name="annee semestre 4 4 2 2 2 3 2 2 2 3 2 2 2 3" xfId="10472" xr:uid="{00000000-0005-0000-0000-00001B8B0000}"/>
    <cellStyle name="annee semestre 4 4 2 2 2 3 2 2 2 3 2 2 2 3 2" xfId="12227" xr:uid="{00000000-0005-0000-0000-00001C8B0000}"/>
    <cellStyle name="annee semestre 4 4 2 2 2 3 2 2 2 3 2 2 2 3 2 2" xfId="13350" xr:uid="{00000000-0005-0000-0000-00001D8B0000}"/>
    <cellStyle name="annee semestre 4 4 2 2 2 3 2 2 2 3 2 2 2 3 2 2 2" xfId="8901" xr:uid="{00000000-0005-0000-0000-00001E8B0000}"/>
    <cellStyle name="annee semestre 4 4 2 2 2 3 2 2 2 3 2 2 2 3 2 2 2 2" xfId="31676" xr:uid="{00000000-0005-0000-0000-00001F8B0000}"/>
    <cellStyle name="annee semestre 4 4 2 2 2 3 2 2 2 3 2 2 2 3 2 2 3" xfId="30722" xr:uid="{00000000-0005-0000-0000-0000208B0000}"/>
    <cellStyle name="annee semestre 4 4 2 2 2 3 2 2 2 3 2 2 2 3 2 3" xfId="23744" xr:uid="{00000000-0005-0000-0000-0000218B0000}"/>
    <cellStyle name="annee semestre 4 4 2 2 2 3 2 2 2 3 2 2 2 3 3" xfId="15921" xr:uid="{00000000-0005-0000-0000-0000228B0000}"/>
    <cellStyle name="annee semestre 4 4 2 2 2 3 2 2 2 3 2 2 2 3 3 2" xfId="20208" xr:uid="{00000000-0005-0000-0000-0000238B0000}"/>
    <cellStyle name="annee semestre 4 4 2 2 2 3 2 2 2 3 2 2 2 3 3 2 2" xfId="34237" xr:uid="{00000000-0005-0000-0000-0000248B0000}"/>
    <cellStyle name="annee semestre 4 4 2 2 2 3 2 2 2 3 2 2 2 3 3 3" xfId="24813" xr:uid="{00000000-0005-0000-0000-0000258B0000}"/>
    <cellStyle name="annee semestre 4 4 2 2 2 3 2 2 2 3 2 2 2 3 4" xfId="21608" xr:uid="{00000000-0005-0000-0000-0000268B0000}"/>
    <cellStyle name="annee semestre 4 4 2 2 2 3 2 2 2 3 2 2 3" xfId="17473" xr:uid="{00000000-0005-0000-0000-0000278B0000}"/>
    <cellStyle name="annee semestre 4 4 2 2 2 3 2 2 2 3 2 2 3 2" xfId="20274" xr:uid="{00000000-0005-0000-0000-0000288B0000}"/>
    <cellStyle name="annee semestre 4 4 2 2 2 3 2 2 2 3 2 2 3 2 2" xfId="35788" xr:uid="{00000000-0005-0000-0000-0000298B0000}"/>
    <cellStyle name="annee semestre 4 4 2 2 2 3 2 2 2 3 2 2 3 3" xfId="21268" xr:uid="{00000000-0005-0000-0000-00002A8B0000}"/>
    <cellStyle name="annee semestre 4 4 2 2 2 3 2 2 2 3 2 2 4" xfId="24732" xr:uid="{00000000-0005-0000-0000-00002B8B0000}"/>
    <cellStyle name="annee semestre 4 4 2 2 2 3 2 2 2 3 3" xfId="16845" xr:uid="{00000000-0005-0000-0000-00002C8B0000}"/>
    <cellStyle name="annee semestre 4 4 2 2 2 3 2 2 2 3 3 2" xfId="19251" xr:uid="{00000000-0005-0000-0000-00002D8B0000}"/>
    <cellStyle name="annee semestre 4 4 2 2 2 3 2 2 2 3 3 2 2" xfId="35160" xr:uid="{00000000-0005-0000-0000-00002E8B0000}"/>
    <cellStyle name="annee semestre 4 4 2 2 2 3 2 2 2 3 3 3" xfId="21155" xr:uid="{00000000-0005-0000-0000-00002F8B0000}"/>
    <cellStyle name="annee semestre 4 4 2 2 2 3 2 2 2 3 4" xfId="21534" xr:uid="{00000000-0005-0000-0000-0000308B0000}"/>
    <cellStyle name="annee semestre 4 4 2 2 2 3 2 3" xfId="2615" xr:uid="{00000000-0005-0000-0000-0000318B0000}"/>
    <cellStyle name="annee semestre 4 4 2 2 2 3 2 3 2" xfId="2268" xr:uid="{00000000-0005-0000-0000-0000328B0000}"/>
    <cellStyle name="annee semestre 4 4 2 2 2 3 2 3 2 2" xfId="4064" xr:uid="{00000000-0005-0000-0000-0000338B0000}"/>
    <cellStyle name="annee semestre 4 4 2 2 2 3 2 3 2 2 2" xfId="4538" xr:uid="{00000000-0005-0000-0000-0000348B0000}"/>
    <cellStyle name="annee semestre 4 4 2 2 2 3 2 3 2 2 2 2" xfId="5285" xr:uid="{00000000-0005-0000-0000-0000358B0000}"/>
    <cellStyle name="annee semestre 4 4 2 2 2 3 2 3 2 2 2 2 2" xfId="7095" xr:uid="{00000000-0005-0000-0000-0000368B0000}"/>
    <cellStyle name="annee semestre 4 4 2 2 2 3 2 3 2 2 2 2 2 2" xfId="6064" xr:uid="{00000000-0005-0000-0000-0000378B0000}"/>
    <cellStyle name="annee semestre 4 4 2 2 2 3 2 3 2 2 2 2 2 2 2" xfId="8010" xr:uid="{00000000-0005-0000-0000-0000388B0000}"/>
    <cellStyle name="annee semestre 4 4 2 2 2 3 2 3 2 2 2 2 2 2 2 2" xfId="13523" xr:uid="{00000000-0005-0000-0000-0000398B0000}"/>
    <cellStyle name="annee semestre 4 4 2 2 2 3 2 3 2 2 2 2 2 2 2 2 2" xfId="10303" xr:uid="{00000000-0005-0000-0000-00003A8B0000}"/>
    <cellStyle name="annee semestre 4 4 2 2 2 3 2 3 2 2 2 2 2 2 2 2 2 2" xfId="31849" xr:uid="{00000000-0005-0000-0000-00003B8B0000}"/>
    <cellStyle name="annee semestre 4 4 2 2 2 3 2 3 2 2 2 2 2 2 2 2 3" xfId="28028" xr:uid="{00000000-0005-0000-0000-00003C8B0000}"/>
    <cellStyle name="annee semestre 4 4 2 2 2 3 2 3 2 2 2 2 2 2 2 3" xfId="26230" xr:uid="{00000000-0005-0000-0000-00003D8B0000}"/>
    <cellStyle name="annee semestre 4 4 2 2 2 3 2 3 2 2 2 2 2 2 3" xfId="17125" xr:uid="{00000000-0005-0000-0000-00003E8B0000}"/>
    <cellStyle name="annee semestre 4 4 2 2 2 3 2 3 2 2 2 2 2 2 3 2" xfId="19642" xr:uid="{00000000-0005-0000-0000-00003F8B0000}"/>
    <cellStyle name="annee semestre 4 4 2 2 2 3 2 3 2 2 2 2 2 2 3 2 2" xfId="35440" xr:uid="{00000000-0005-0000-0000-0000408B0000}"/>
    <cellStyle name="annee semestre 4 4 2 2 2 3 2 3 2 2 2 2 2 2 3 3" xfId="25505" xr:uid="{00000000-0005-0000-0000-0000418B0000}"/>
    <cellStyle name="annee semestre 4 4 2 2 2 3 2 3 2 2 2 2 2 2 4" xfId="26015" xr:uid="{00000000-0005-0000-0000-0000428B0000}"/>
    <cellStyle name="annee semestre 4 4 2 2 2 3 2 3 2 2 2 2 2 3" xfId="11157" xr:uid="{00000000-0005-0000-0000-0000438B0000}"/>
    <cellStyle name="annee semestre 4 4 2 2 2 3 2 3 2 2 2 2 2 3 2" xfId="12533" xr:uid="{00000000-0005-0000-0000-0000448B0000}"/>
    <cellStyle name="annee semestre 4 4 2 2 2 3 2 3 2 2 2 2 2 3 2 2" xfId="14709" xr:uid="{00000000-0005-0000-0000-0000458B0000}"/>
    <cellStyle name="annee semestre 4 4 2 2 2 3 2 3 2 2 2 2 2 3 2 2 2" xfId="8627" xr:uid="{00000000-0005-0000-0000-0000468B0000}"/>
    <cellStyle name="annee semestre 4 4 2 2 2 3 2 3 2 2 2 2 2 3 2 2 2 2" xfId="33035" xr:uid="{00000000-0005-0000-0000-0000478B0000}"/>
    <cellStyle name="annee semestre 4 4 2 2 2 3 2 3 2 2 2 2 2 3 2 2 3" xfId="25269" xr:uid="{00000000-0005-0000-0000-0000488B0000}"/>
    <cellStyle name="annee semestre 4 4 2 2 2 3 2 3 2 2 2 2 2 3 2 3" xfId="21291" xr:uid="{00000000-0005-0000-0000-0000498B0000}"/>
    <cellStyle name="annee semestre 4 4 2 2 2 3 2 3 2 2 2 2 2 3 3" xfId="17134" xr:uid="{00000000-0005-0000-0000-00004A8B0000}"/>
    <cellStyle name="annee semestre 4 4 2 2 2 3 2 3 2 2 2 2 2 3 3 2" xfId="20527" xr:uid="{00000000-0005-0000-0000-00004B8B0000}"/>
    <cellStyle name="annee semestre 4 4 2 2 2 3 2 3 2 2 2 2 2 3 3 2 2" xfId="35449" xr:uid="{00000000-0005-0000-0000-00004C8B0000}"/>
    <cellStyle name="annee semestre 4 4 2 2 2 3 2 3 2 2 2 2 2 3 3 3" xfId="24902" xr:uid="{00000000-0005-0000-0000-00004D8B0000}"/>
    <cellStyle name="annee semestre 4 4 2 2 2 3 2 3 2 2 2 2 2 3 4" xfId="26232" xr:uid="{00000000-0005-0000-0000-00004E8B0000}"/>
    <cellStyle name="annee semestre 4 4 2 2 2 3 2 3 2 2 2 2 3" xfId="18329" xr:uid="{00000000-0005-0000-0000-00004F8B0000}"/>
    <cellStyle name="annee semestre 4 4 2 2 2 3 2 3 2 2 2 2 3 2" xfId="8366" xr:uid="{00000000-0005-0000-0000-0000508B0000}"/>
    <cellStyle name="annee semestre 4 4 2 2 2 3 2 3 2 2 2 2 3 2 2" xfId="36644" xr:uid="{00000000-0005-0000-0000-0000518B0000}"/>
    <cellStyle name="annee semestre 4 4 2 2 2 3 2 3 2 2 2 2 3 3" xfId="24399" xr:uid="{00000000-0005-0000-0000-0000528B0000}"/>
    <cellStyle name="annee semestre 4 4 2 2 2 3 2 3 2 2 2 2 4" xfId="24107" xr:uid="{00000000-0005-0000-0000-0000538B0000}"/>
    <cellStyle name="annee semestre 4 4 2 2 2 3 2 3 2 2 3" xfId="18296" xr:uid="{00000000-0005-0000-0000-0000548B0000}"/>
    <cellStyle name="annee semestre 4 4 2 2 2 3 2 3 2 2 3 2" xfId="9808" xr:uid="{00000000-0005-0000-0000-0000558B0000}"/>
    <cellStyle name="annee semestre 4 4 2 2 2 3 2 3 2 2 3 2 2" xfId="36611" xr:uid="{00000000-0005-0000-0000-0000568B0000}"/>
    <cellStyle name="annee semestre 4 4 2 2 2 3 2 3 2 2 3 3" xfId="22720" xr:uid="{00000000-0005-0000-0000-0000578B0000}"/>
    <cellStyle name="annee semestre 4 4 2 2 2 3 2 3 2 2 4" xfId="28664" xr:uid="{00000000-0005-0000-0000-0000588B0000}"/>
    <cellStyle name="annee semestre 4 4 2 2 2 3 2 3 3" xfId="3288" xr:uid="{00000000-0005-0000-0000-0000598B0000}"/>
    <cellStyle name="annee semestre 4 4 2 2 2 3 2 3 3 2" xfId="3755" xr:uid="{00000000-0005-0000-0000-00005A8B0000}"/>
    <cellStyle name="annee semestre 4 4 2 2 2 3 2 3 3 2 2" xfId="5539" xr:uid="{00000000-0005-0000-0000-00005B8B0000}"/>
    <cellStyle name="annee semestre 4 4 2 2 2 3 2 3 3 2 2 2" xfId="6745" xr:uid="{00000000-0005-0000-0000-00005C8B0000}"/>
    <cellStyle name="annee semestre 4 4 2 2 2 3 2 3 3 2 2 2 2" xfId="5952" xr:uid="{00000000-0005-0000-0000-00005D8B0000}"/>
    <cellStyle name="annee semestre 4 4 2 2 2 3 2 3 3 2 2 2 2 2" xfId="7756" xr:uid="{00000000-0005-0000-0000-00005E8B0000}"/>
    <cellStyle name="annee semestre 4 4 2 2 2 3 2 3 3 2 2 2 2 2 2" xfId="14334" xr:uid="{00000000-0005-0000-0000-00005F8B0000}"/>
    <cellStyle name="annee semestre 4 4 2 2 2 3 2 3 3 2 2 2 2 2 2 2" xfId="19669" xr:uid="{00000000-0005-0000-0000-0000608B0000}"/>
    <cellStyle name="annee semestre 4 4 2 2 2 3 2 3 3 2 2 2 2 2 2 2 2" xfId="32660" xr:uid="{00000000-0005-0000-0000-0000618B0000}"/>
    <cellStyle name="annee semestre 4 4 2 2 2 3 2 3 3 2 2 2 2 2 2 3" xfId="23082" xr:uid="{00000000-0005-0000-0000-0000628B0000}"/>
    <cellStyle name="annee semestre 4 4 2 2 2 3 2 3 3 2 2 2 2 2 3" xfId="24021" xr:uid="{00000000-0005-0000-0000-0000638B0000}"/>
    <cellStyle name="annee semestre 4 4 2 2 2 3 2 3 3 2 2 2 2 3" xfId="18403" xr:uid="{00000000-0005-0000-0000-0000648B0000}"/>
    <cellStyle name="annee semestre 4 4 2 2 2 3 2 3 3 2 2 2 2 3 2" xfId="12909" xr:uid="{00000000-0005-0000-0000-0000658B0000}"/>
    <cellStyle name="annee semestre 4 4 2 2 2 3 2 3 3 2 2 2 2 3 2 2" xfId="36718" xr:uid="{00000000-0005-0000-0000-0000668B0000}"/>
    <cellStyle name="annee semestre 4 4 2 2 2 3 2 3 3 2 2 2 2 3 3" xfId="22058" xr:uid="{00000000-0005-0000-0000-0000678B0000}"/>
    <cellStyle name="annee semestre 4 4 2 2 2 3 2 3 3 2 2 2 2 4" xfId="29112" xr:uid="{00000000-0005-0000-0000-0000688B0000}"/>
    <cellStyle name="annee semestre 4 4 2 2 2 3 2 3 3 2 2 2 3" xfId="10903" xr:uid="{00000000-0005-0000-0000-0000698B0000}"/>
    <cellStyle name="annee semestre 4 4 2 2 2 3 2 3 3 2 2 2 3 2" xfId="12293" xr:uid="{00000000-0005-0000-0000-00006A8B0000}"/>
    <cellStyle name="annee semestre 4 4 2 2 2 3 2 3 3 2 2 2 3 2 2" xfId="14469" xr:uid="{00000000-0005-0000-0000-00006B8B0000}"/>
    <cellStyle name="annee semestre 4 4 2 2 2 3 2 3 3 2 2 2 3 2 2 2" xfId="19275" xr:uid="{00000000-0005-0000-0000-00006C8B0000}"/>
    <cellStyle name="annee semestre 4 4 2 2 2 3 2 3 3 2 2 2 3 2 2 2 2" xfId="32795" xr:uid="{00000000-0005-0000-0000-00006D8B0000}"/>
    <cellStyle name="annee semestre 4 4 2 2 2 3 2 3 3 2 2 2 3 2 2 3" xfId="27896" xr:uid="{00000000-0005-0000-0000-00006E8B0000}"/>
    <cellStyle name="annee semestre 4 4 2 2 2 3 2 3 3 2 2 2 3 2 3" xfId="20955" xr:uid="{00000000-0005-0000-0000-00006F8B0000}"/>
    <cellStyle name="annee semestre 4 4 2 2 2 3 2 3 3 2 2 2 3 3" xfId="15843" xr:uid="{00000000-0005-0000-0000-0000708B0000}"/>
    <cellStyle name="annee semestre 4 4 2 2 2 3 2 3 3 2 2 2 3 3 2" xfId="12769" xr:uid="{00000000-0005-0000-0000-0000718B0000}"/>
    <cellStyle name="annee semestre 4 4 2 2 2 3 2 3 3 2 2 2 3 3 2 2" xfId="34159" xr:uid="{00000000-0005-0000-0000-0000728B0000}"/>
    <cellStyle name="annee semestre 4 4 2 2 2 3 2 3 3 2 2 2 3 3 3" xfId="30391" xr:uid="{00000000-0005-0000-0000-0000738B0000}"/>
    <cellStyle name="annee semestre 4 4 2 2 2 3 2 3 3 2 2 2 3 4" xfId="24470" xr:uid="{00000000-0005-0000-0000-0000748B0000}"/>
    <cellStyle name="annee semestre 4 4 2 2 2 3 2 3 3 2 2 3" xfId="16280" xr:uid="{00000000-0005-0000-0000-0000758B0000}"/>
    <cellStyle name="annee semestre 4 4 2 2 2 3 2 3 3 2 2 3 2" xfId="12963" xr:uid="{00000000-0005-0000-0000-0000768B0000}"/>
    <cellStyle name="annee semestre 4 4 2 2 2 3 2 3 3 2 2 3 2 2" xfId="34595" xr:uid="{00000000-0005-0000-0000-0000778B0000}"/>
    <cellStyle name="annee semestre 4 4 2 2 2 3 2 3 3 2 2 3 3" xfId="30468" xr:uid="{00000000-0005-0000-0000-0000788B0000}"/>
    <cellStyle name="annee semestre 4 4 2 2 2 3 2 3 3 2 2 4" xfId="21771" xr:uid="{00000000-0005-0000-0000-0000798B0000}"/>
    <cellStyle name="annee semestre 4 4 2 2 2 3 2 3 3 3" xfId="17558" xr:uid="{00000000-0005-0000-0000-00007A8B0000}"/>
    <cellStyle name="annee semestre 4 4 2 2 2 3 2 3 3 3 2" xfId="8253" xr:uid="{00000000-0005-0000-0000-00007B8B0000}"/>
    <cellStyle name="annee semestre 4 4 2 2 2 3 2 3 3 3 2 2" xfId="35873" xr:uid="{00000000-0005-0000-0000-00007C8B0000}"/>
    <cellStyle name="annee semestre 4 4 2 2 2 3 2 3 3 3 3" xfId="27939" xr:uid="{00000000-0005-0000-0000-00007D8B0000}"/>
    <cellStyle name="annee semestre 4 4 2 2 2 3 2 3 3 4" xfId="27619" xr:uid="{00000000-0005-0000-0000-00007E8B0000}"/>
    <cellStyle name="annee semestre 4 4 2 2 2 3 2 4" xfId="16756" xr:uid="{00000000-0005-0000-0000-00007F8B0000}"/>
    <cellStyle name="annee semestre 4 4 2 2 2 3 2 4 2" xfId="12744" xr:uid="{00000000-0005-0000-0000-0000808B0000}"/>
    <cellStyle name="annee semestre 4 4 2 2 2 3 2 4 2 2" xfId="35071" xr:uid="{00000000-0005-0000-0000-0000818B0000}"/>
    <cellStyle name="annee semestre 4 4 2 2 2 3 2 4 3" xfId="22910" xr:uid="{00000000-0005-0000-0000-0000828B0000}"/>
    <cellStyle name="annee semestre 4 4 2 2 2 3 2 5" xfId="22674" xr:uid="{00000000-0005-0000-0000-0000838B0000}"/>
    <cellStyle name="annee semestre 4 4 2 2 2 4" xfId="15443" xr:uid="{00000000-0005-0000-0000-0000848B0000}"/>
    <cellStyle name="annee semestre 4 4 2 2 2 4 2" xfId="20260" xr:uid="{00000000-0005-0000-0000-0000858B0000}"/>
    <cellStyle name="annee semestre 4 4 2 2 2 4 2 2" xfId="33762" xr:uid="{00000000-0005-0000-0000-0000868B0000}"/>
    <cellStyle name="annee semestre 4 4 2 2 2 4 3" xfId="31033" xr:uid="{00000000-0005-0000-0000-0000878B0000}"/>
    <cellStyle name="annee semestre 4 4 2 2 2 5" xfId="24640" xr:uid="{00000000-0005-0000-0000-0000888B0000}"/>
    <cellStyle name="annee semestre 4 4 2 3" xfId="16087" xr:uid="{00000000-0005-0000-0000-0000898B0000}"/>
    <cellStyle name="annee semestre 4 4 2 3 2" xfId="19114" xr:uid="{00000000-0005-0000-0000-00008A8B0000}"/>
    <cellStyle name="annee semestre 4 4 2 3 2 2" xfId="34402" xr:uid="{00000000-0005-0000-0000-00008B8B0000}"/>
    <cellStyle name="annee semestre 4 4 2 3 3" xfId="27979" xr:uid="{00000000-0005-0000-0000-00008C8B0000}"/>
    <cellStyle name="annee semestre 4 4 2 4" xfId="21454" xr:uid="{00000000-0005-0000-0000-00008D8B0000}"/>
    <cellStyle name="annee semestre 4 5" xfId="15440" xr:uid="{00000000-0005-0000-0000-00008E8B0000}"/>
    <cellStyle name="annee semestre 4 5 2" xfId="19888" xr:uid="{00000000-0005-0000-0000-00008F8B0000}"/>
    <cellStyle name="annee semestre 4 5 2 2" xfId="33759" xr:uid="{00000000-0005-0000-0000-0000908B0000}"/>
    <cellStyle name="annee semestre 4 5 3" xfId="26647" xr:uid="{00000000-0005-0000-0000-0000918B0000}"/>
    <cellStyle name="annee semestre 4 6" xfId="29253" xr:uid="{00000000-0005-0000-0000-0000928B0000}"/>
    <cellStyle name="Ausgabe" xfId="10" builtinId="21" customBuiltin="1"/>
    <cellStyle name="Ausgabe 2" xfId="272" xr:uid="{00000000-0005-0000-0000-0000948B0000}"/>
    <cellStyle name="Ausgabe 2 2" xfId="14818" xr:uid="{00000000-0005-0000-0000-0000958B0000}"/>
    <cellStyle name="Ausgabe 2 2 2" xfId="24851" xr:uid="{00000000-0005-0000-0000-0000968B0000}"/>
    <cellStyle name="Ausgabe 2 3" xfId="20921" xr:uid="{00000000-0005-0000-0000-0000978B0000}"/>
    <cellStyle name="Berechnung" xfId="11" builtinId="22" customBuiltin="1"/>
    <cellStyle name="Berechnung 2" xfId="260" xr:uid="{00000000-0005-0000-0000-0000998B0000}"/>
    <cellStyle name="Berechnung 2 2" xfId="14981" xr:uid="{00000000-0005-0000-0000-00009A8B0000}"/>
    <cellStyle name="Berechnung 2 2 2" xfId="23574" xr:uid="{00000000-0005-0000-0000-00009B8B0000}"/>
    <cellStyle name="Berechnung 2 3" xfId="23650" xr:uid="{00000000-0005-0000-0000-00009C8B0000}"/>
    <cellStyle name="clsAltData" xfId="202" xr:uid="{00000000-0005-0000-0000-00009D8B0000}"/>
    <cellStyle name="clsColumnHeader" xfId="203" xr:uid="{00000000-0005-0000-0000-00009E8B0000}"/>
    <cellStyle name="clsData" xfId="204" xr:uid="{00000000-0005-0000-0000-00009F8B0000}"/>
    <cellStyle name="clsDefault" xfId="205" xr:uid="{00000000-0005-0000-0000-0000A08B0000}"/>
    <cellStyle name="clsRowHeader" xfId="206" xr:uid="{00000000-0005-0000-0000-0000A18B0000}"/>
    <cellStyle name="Comma 2" xfId="207" xr:uid="{00000000-0005-0000-0000-0000A28B0000}"/>
    <cellStyle name="données" xfId="208" xr:uid="{00000000-0005-0000-0000-0000A38B0000}"/>
    <cellStyle name="donnéesbord" xfId="209" xr:uid="{00000000-0005-0000-0000-0000A48B0000}"/>
    <cellStyle name="Eingabe" xfId="9" builtinId="20" customBuiltin="1"/>
    <cellStyle name="Eingabe 2" xfId="269" xr:uid="{00000000-0005-0000-0000-0000A68B0000}"/>
    <cellStyle name="Eingabe 2 2" xfId="14823" xr:uid="{00000000-0005-0000-0000-0000A78B0000}"/>
    <cellStyle name="Eingabe 2 2 2" xfId="25785" xr:uid="{00000000-0005-0000-0000-0000A88B0000}"/>
    <cellStyle name="Eingabe 2 3" xfId="21129" xr:uid="{00000000-0005-0000-0000-0000A98B0000}"/>
    <cellStyle name="Ergebnis" xfId="17" builtinId="25" customBuiltin="1"/>
    <cellStyle name="Ergebnis 2" xfId="274" xr:uid="{00000000-0005-0000-0000-0000AB8B0000}"/>
    <cellStyle name="Ergebnis 2 2" xfId="16054" xr:uid="{00000000-0005-0000-0000-0000AC8B0000}"/>
    <cellStyle name="Ergebnis 2 2 2" xfId="26145" xr:uid="{00000000-0005-0000-0000-0000AD8B0000}"/>
    <cellStyle name="Ergebnis 2 3" xfId="21758" xr:uid="{00000000-0005-0000-0000-0000AE8B0000}"/>
    <cellStyle name="Erklärender Text" xfId="16" builtinId="53" customBuiltin="1"/>
    <cellStyle name="Erklärender Text 2" xfId="262" xr:uid="{00000000-0005-0000-0000-0000B08B0000}"/>
    <cellStyle name="Gut" xfId="6" builtinId="26" customBuiltin="1"/>
    <cellStyle name="Gut 2" xfId="263" xr:uid="{00000000-0005-0000-0000-0000B28B0000}"/>
    <cellStyle name="H1" xfId="210" xr:uid="{00000000-0005-0000-0000-0000B38B0000}"/>
    <cellStyle name="H2" xfId="211" xr:uid="{00000000-0005-0000-0000-0000B48B0000}"/>
    <cellStyle name="H3" xfId="212" xr:uid="{00000000-0005-0000-0000-0000B58B0000}"/>
    <cellStyle name="H4" xfId="213" xr:uid="{00000000-0005-0000-0000-0000B68B0000}"/>
    <cellStyle name="H5" xfId="214" xr:uid="{00000000-0005-0000-0000-0000B78B0000}"/>
    <cellStyle name="Hyperlink 2" xfId="43" xr:uid="{00000000-0005-0000-0000-0000B98B0000}"/>
    <cellStyle name="Hyperlink 2 2" xfId="182" xr:uid="{00000000-0005-0000-0000-0000BA8B0000}"/>
    <cellStyle name="Hyperlink 2 3" xfId="183" xr:uid="{00000000-0005-0000-0000-0000BB8B0000}"/>
    <cellStyle name="Hyperlink 2 4" xfId="215" xr:uid="{00000000-0005-0000-0000-0000BC8B0000}"/>
    <cellStyle name="Hyperlink 3" xfId="186" xr:uid="{00000000-0005-0000-0000-0000BD8B0000}"/>
    <cellStyle name="Hyperlink 3 2" xfId="405" xr:uid="{00000000-0005-0000-0000-0000BE8B0000}"/>
    <cellStyle name="Hyperlink 4" xfId="268" xr:uid="{00000000-0005-0000-0000-0000BF8B0000}"/>
    <cellStyle name="Hyperlink 5" xfId="277" xr:uid="{00000000-0005-0000-0000-0000C08B0000}"/>
    <cellStyle name="Hyperlink 5 2" xfId="280" xr:uid="{00000000-0005-0000-0000-0000C18B0000}"/>
    <cellStyle name="Hyperlink 6" xfId="404" xr:uid="{00000000-0005-0000-0000-0000C28B0000}"/>
    <cellStyle name="Îáű÷íűé_ÂŰŐÎÄ" xfId="216" xr:uid="{00000000-0005-0000-0000-0000C38B0000}"/>
    <cellStyle name="Komma 2" xfId="406" xr:uid="{00000000-0005-0000-0000-0000C48B0000}"/>
    <cellStyle name="Link" xfId="36929" builtinId="8"/>
    <cellStyle name="Millares_Hoja1" xfId="217" xr:uid="{00000000-0005-0000-0000-0000C58B0000}"/>
    <cellStyle name="Neutral" xfId="8" builtinId="28" customBuiltin="1"/>
    <cellStyle name="Neutral 2" xfId="218" xr:uid="{00000000-0005-0000-0000-0000C78B0000}"/>
    <cellStyle name="Normal 2" xfId="219" xr:uid="{00000000-0005-0000-0000-0000C88B0000}"/>
    <cellStyle name="Normal 2 2" xfId="220" xr:uid="{00000000-0005-0000-0000-0000C98B0000}"/>
    <cellStyle name="Normal 20" xfId="276" xr:uid="{00000000-0005-0000-0000-0000CA8B0000}"/>
    <cellStyle name="Normal 20 2" xfId="386" xr:uid="{00000000-0005-0000-0000-0000CB8B0000}"/>
    <cellStyle name="Normal 3" xfId="221" xr:uid="{00000000-0005-0000-0000-0000CC8B0000}"/>
    <cellStyle name="Normal 4" xfId="222" xr:uid="{00000000-0005-0000-0000-0000CD8B0000}"/>
    <cellStyle name="Normal_2013 Albania" xfId="223" xr:uid="{00000000-0005-0000-0000-0000CE8B0000}"/>
    <cellStyle name="normální 2" xfId="224" xr:uid="{00000000-0005-0000-0000-0000CF8B0000}"/>
    <cellStyle name="normální 2 2" xfId="225" xr:uid="{00000000-0005-0000-0000-0000D08B0000}"/>
    <cellStyle name="normální_povolenikpopbytudlezemipuvodu942000" xfId="226" xr:uid="{00000000-0005-0000-0000-0000D18B0000}"/>
    <cellStyle name="notes" xfId="227" xr:uid="{00000000-0005-0000-0000-0000D28B0000}"/>
    <cellStyle name="Notiz" xfId="15" builtinId="10" customBuiltin="1"/>
    <cellStyle name="Notiz 2" xfId="271" xr:uid="{00000000-0005-0000-0000-0000D48B0000}"/>
    <cellStyle name="Notiz 2 2" xfId="385" xr:uid="{00000000-0005-0000-0000-0000D58B0000}"/>
    <cellStyle name="Notiz 2 2 2" xfId="15571" xr:uid="{00000000-0005-0000-0000-0000D68B0000}"/>
    <cellStyle name="Notiz 2 2 2 2" xfId="28437" xr:uid="{00000000-0005-0000-0000-0000D78B0000}"/>
    <cellStyle name="Notiz 2 2 3" xfId="20672" xr:uid="{00000000-0005-0000-0000-0000D88B0000}"/>
    <cellStyle name="Notiz 2 3" xfId="14821" xr:uid="{00000000-0005-0000-0000-0000D98B0000}"/>
    <cellStyle name="Notiz 2 3 2" xfId="23562" xr:uid="{00000000-0005-0000-0000-0000DA8B0000}"/>
    <cellStyle name="Notiz 2 4" xfId="21463" xr:uid="{00000000-0005-0000-0000-0000DB8B0000}"/>
    <cellStyle name="Percent 2" xfId="228" xr:uid="{00000000-0005-0000-0000-0000DC8B0000}"/>
    <cellStyle name="Prozent 2" xfId="382" xr:uid="{00000000-0005-0000-0000-0000DD8B0000}"/>
    <cellStyle name="Schlecht" xfId="7" builtinId="27" customBuiltin="1"/>
    <cellStyle name="Schlecht 2" xfId="259" xr:uid="{00000000-0005-0000-0000-0000DF8B0000}"/>
    <cellStyle name="semestre" xfId="229" xr:uid="{00000000-0005-0000-0000-0000E08B0000}"/>
    <cellStyle name="Standard" xfId="0" builtinId="0"/>
    <cellStyle name="Standard 10" xfId="199" xr:uid="{00000000-0005-0000-0000-0000E28B0000}"/>
    <cellStyle name="Standard 11" xfId="198" xr:uid="{00000000-0005-0000-0000-0000E38B0000}"/>
    <cellStyle name="Standard 11 2" xfId="278" xr:uid="{00000000-0005-0000-0000-0000E48B0000}"/>
    <cellStyle name="Standard 11 3" xfId="383" xr:uid="{00000000-0005-0000-0000-0000E58B0000}"/>
    <cellStyle name="Standard 12" xfId="200" xr:uid="{00000000-0005-0000-0000-0000E68B0000}"/>
    <cellStyle name="Standard 12 2" xfId="279" xr:uid="{00000000-0005-0000-0000-0000E78B0000}"/>
    <cellStyle name="Standard 13" xfId="310" xr:uid="{00000000-0005-0000-0000-0000E88B0000}"/>
    <cellStyle name="Standard 13 2" xfId="360" xr:uid="{00000000-0005-0000-0000-0000E98B0000}"/>
    <cellStyle name="Standard 14" xfId="303" xr:uid="{00000000-0005-0000-0000-0000EA8B0000}"/>
    <cellStyle name="Standard 14 2" xfId="359" xr:uid="{00000000-0005-0000-0000-0000EB8B0000}"/>
    <cellStyle name="Standard 15" xfId="311" xr:uid="{00000000-0005-0000-0000-0000EC8B0000}"/>
    <cellStyle name="Standard 15 2" xfId="361" xr:uid="{00000000-0005-0000-0000-0000ED8B0000}"/>
    <cellStyle name="Standard 16" xfId="312" xr:uid="{00000000-0005-0000-0000-0000EE8B0000}"/>
    <cellStyle name="Standard 17" xfId="313" xr:uid="{00000000-0005-0000-0000-0000EF8B0000}"/>
    <cellStyle name="Standard 18" xfId="381" xr:uid="{00000000-0005-0000-0000-0000F08B0000}"/>
    <cellStyle name="Standard 19" xfId="384" xr:uid="{00000000-0005-0000-0000-0000F18B0000}"/>
    <cellStyle name="Standard 2" xfId="44" xr:uid="{00000000-0005-0000-0000-0000F28B0000}"/>
    <cellStyle name="Standard 2 2" xfId="45" xr:uid="{00000000-0005-0000-0000-0000F38B0000}"/>
    <cellStyle name="Standard 2 2 2" xfId="53" xr:uid="{00000000-0005-0000-0000-0000F48B0000}"/>
    <cellStyle name="Standard 2 2 2 2" xfId="294" xr:uid="{00000000-0005-0000-0000-0000F58B0000}"/>
    <cellStyle name="Standard 2 2 3" xfId="61" xr:uid="{00000000-0005-0000-0000-0000F68B0000}"/>
    <cellStyle name="Standard 2 2 3 2" xfId="283" xr:uid="{00000000-0005-0000-0000-0000F78B0000}"/>
    <cellStyle name="Standard 2 2 4" xfId="73" xr:uid="{00000000-0005-0000-0000-0000F88B0000}"/>
    <cellStyle name="Standard 2 3" xfId="52" xr:uid="{00000000-0005-0000-0000-0000F98B0000}"/>
    <cellStyle name="Standard 2 3 2" xfId="297" xr:uid="{00000000-0005-0000-0000-0000FA8B0000}"/>
    <cellStyle name="Standard 2 4" xfId="60" xr:uid="{00000000-0005-0000-0000-0000FB8B0000}"/>
    <cellStyle name="Standard 2 4 2" xfId="290" xr:uid="{00000000-0005-0000-0000-0000FC8B0000}"/>
    <cellStyle name="Standard 2 5" xfId="72" xr:uid="{00000000-0005-0000-0000-0000FD8B0000}"/>
    <cellStyle name="Standard 2 5 2" xfId="187" xr:uid="{00000000-0005-0000-0000-0000FE8B0000}"/>
    <cellStyle name="Standard 2 5 3" xfId="185" xr:uid="{00000000-0005-0000-0000-0000FF8B0000}"/>
    <cellStyle name="Standard 2 5 3 2" xfId="190" xr:uid="{00000000-0005-0000-0000-0000008C0000}"/>
    <cellStyle name="Standard 2 5 3 3" xfId="300" xr:uid="{00000000-0005-0000-0000-0000018C0000}"/>
    <cellStyle name="Standard 2 5 3 3 2" xfId="307" xr:uid="{00000000-0005-0000-0000-0000028C0000}"/>
    <cellStyle name="Standard 2 5 3 3 3" xfId="304" xr:uid="{00000000-0005-0000-0000-0000038C0000}"/>
    <cellStyle name="Standard 2 5 4" xfId="286" xr:uid="{00000000-0005-0000-0000-0000048C0000}"/>
    <cellStyle name="Standard 2 6" xfId="194" xr:uid="{00000000-0005-0000-0000-0000058C0000}"/>
    <cellStyle name="Standard 2 6 2" xfId="195" xr:uid="{00000000-0005-0000-0000-0000068C0000}"/>
    <cellStyle name="Standard 2 6 3" xfId="193" xr:uid="{00000000-0005-0000-0000-0000078C0000}"/>
    <cellStyle name="Standard 2 6 4" xfId="301" xr:uid="{00000000-0005-0000-0000-0000088C0000}"/>
    <cellStyle name="Standard 2 6 4 2" xfId="358" xr:uid="{00000000-0005-0000-0000-0000098C0000}"/>
    <cellStyle name="Standard 2 7" xfId="196" xr:uid="{00000000-0005-0000-0000-00000A8C0000}"/>
    <cellStyle name="Standard 2 8" xfId="356" xr:uid="{00000000-0005-0000-0000-00000B8C0000}"/>
    <cellStyle name="Standard 2 8 2" xfId="362" xr:uid="{00000000-0005-0000-0000-00000C8C0000}"/>
    <cellStyle name="Standard 20" xfId="403" xr:uid="{00000000-0005-0000-0000-00000D8C0000}"/>
    <cellStyle name="Standard 20 2" xfId="419" xr:uid="{00000000-0005-0000-0000-00000E8C0000}"/>
    <cellStyle name="Standard 20 3" xfId="493" xr:uid="{00000000-0005-0000-0000-00000F8C0000}"/>
    <cellStyle name="Standard 20 3 2" xfId="506" xr:uid="{00000000-0005-0000-0000-0000108C0000}"/>
    <cellStyle name="Standard 20 3 3" xfId="615" xr:uid="{00000000-0005-0000-0000-0000118C0000}"/>
    <cellStyle name="Standard 20 3 3 2" xfId="781" xr:uid="{00000000-0005-0000-0000-0000128C0000}"/>
    <cellStyle name="Standard 20 3 3 3" xfId="1037" xr:uid="{00000000-0005-0000-0000-0000138C0000}"/>
    <cellStyle name="Standard 20 3 3 3 2" xfId="1150" xr:uid="{00000000-0005-0000-0000-0000148C0000}"/>
    <cellStyle name="Standard 20 3 3 3 2 2" xfId="1022" xr:uid="{00000000-0005-0000-0000-0000158C0000}"/>
    <cellStyle name="Standard 20 3 3 3 2 2 2" xfId="1468" xr:uid="{00000000-0005-0000-0000-0000168C0000}"/>
    <cellStyle name="Standard 20 3 3 3 2 2 3" xfId="1853" xr:uid="{00000000-0005-0000-0000-0000178C0000}"/>
    <cellStyle name="Standard 20 3 3 3 2 2 3 2" xfId="2167" xr:uid="{00000000-0005-0000-0000-0000188C0000}"/>
    <cellStyle name="Standard 20 3 3 3 2 2 3 3" xfId="3040" xr:uid="{00000000-0005-0000-0000-0000198C0000}"/>
    <cellStyle name="Standard 20 3 3 3 2 2 3 3 2" xfId="3972" xr:uid="{00000000-0005-0000-0000-00001A8C0000}"/>
    <cellStyle name="Standard 20 3 3 3 2 2 3 3 3" xfId="5372" xr:uid="{00000000-0005-0000-0000-00001B8C0000}"/>
    <cellStyle name="Standard 20 3 3 3 2 3" xfId="1523" xr:uid="{00000000-0005-0000-0000-00001C8C0000}"/>
    <cellStyle name="Standard 20 3 3 3 3" xfId="1113" xr:uid="{00000000-0005-0000-0000-00001D8C0000}"/>
    <cellStyle name="Standard 20 3 3 3 4" xfId="1081" xr:uid="{00000000-0005-0000-0000-00001E8C0000}"/>
    <cellStyle name="Standard 20 3 3 3 4 2" xfId="1490" xr:uid="{00000000-0005-0000-0000-00001F8C0000}"/>
    <cellStyle name="Standard 20 3 3 3 4 3" xfId="1839" xr:uid="{00000000-0005-0000-0000-0000208C0000}"/>
    <cellStyle name="Standard 20 3 3 3 4 3 2" xfId="2131" xr:uid="{00000000-0005-0000-0000-0000218C0000}"/>
    <cellStyle name="Standard 20 3 3 3 4 3 3" xfId="3185" xr:uid="{00000000-0005-0000-0000-0000228C0000}"/>
    <cellStyle name="Standard 20 3 3 3 4 3 3 2" xfId="3611" xr:uid="{00000000-0005-0000-0000-0000238C0000}"/>
    <cellStyle name="Standard 20 3 3 3 4 3 3 3" xfId="5402" xr:uid="{00000000-0005-0000-0000-0000248C0000}"/>
    <cellStyle name="Standard 20 4" xfId="716" xr:uid="{00000000-0005-0000-0000-0000258C0000}"/>
    <cellStyle name="Standard 20 4 2" xfId="821" xr:uid="{00000000-0005-0000-0000-0000268C0000}"/>
    <cellStyle name="Standard 20 4 3" xfId="1036" xr:uid="{00000000-0005-0000-0000-0000278C0000}"/>
    <cellStyle name="Standard 20 4 3 2" xfId="1149" xr:uid="{00000000-0005-0000-0000-0000288C0000}"/>
    <cellStyle name="Standard 20 4 3 2 2" xfId="1194" xr:uid="{00000000-0005-0000-0000-0000298C0000}"/>
    <cellStyle name="Standard 20 4 3 2 2 2" xfId="1567" xr:uid="{00000000-0005-0000-0000-00002A8C0000}"/>
    <cellStyle name="Standard 20 4 3 2 2 3" xfId="1864" xr:uid="{00000000-0005-0000-0000-00002B8C0000}"/>
    <cellStyle name="Standard 20 4 3 2 2 3 2" xfId="2245" xr:uid="{00000000-0005-0000-0000-00002C8C0000}"/>
    <cellStyle name="Standard 20 4 3 2 2 3 3" xfId="3221" xr:uid="{00000000-0005-0000-0000-00002D8C0000}"/>
    <cellStyle name="Standard 20 4 3 2 2 3 3 2" xfId="4294" xr:uid="{00000000-0005-0000-0000-00002E8C0000}"/>
    <cellStyle name="Standard 20 4 3 2 2 3 3 3" xfId="5413" xr:uid="{00000000-0005-0000-0000-00002F8C0000}"/>
    <cellStyle name="Standard 20 4 3 2 3" xfId="1522" xr:uid="{00000000-0005-0000-0000-0000308C0000}"/>
    <cellStyle name="Standard 20 4 3 3" xfId="1112" xr:uid="{00000000-0005-0000-0000-0000318C0000}"/>
    <cellStyle name="Standard 20 4 3 4" xfId="1025" xr:uid="{00000000-0005-0000-0000-0000328C0000}"/>
    <cellStyle name="Standard 20 4 3 4 2" xfId="1471" xr:uid="{00000000-0005-0000-0000-0000338C0000}"/>
    <cellStyle name="Standard 20 4 3 4 3" xfId="1836" xr:uid="{00000000-0005-0000-0000-0000348C0000}"/>
    <cellStyle name="Standard 20 4 3 4 3 2" xfId="2316" xr:uid="{00000000-0005-0000-0000-0000358C0000}"/>
    <cellStyle name="Standard 20 4 3 4 3 3" xfId="3232" xr:uid="{00000000-0005-0000-0000-0000368C0000}"/>
    <cellStyle name="Standard 20 4 3 4 3 3 2" xfId="3688" xr:uid="{00000000-0005-0000-0000-0000378C0000}"/>
    <cellStyle name="Standard 20 4 3 4 3 3 3" xfId="5417" xr:uid="{00000000-0005-0000-0000-0000388C0000}"/>
    <cellStyle name="Standard 3" xfId="46" xr:uid="{00000000-0005-0000-0000-0000398C0000}"/>
    <cellStyle name="Standard 3 2" xfId="47" xr:uid="{00000000-0005-0000-0000-00003A8C0000}"/>
    <cellStyle name="Standard 3 2 2" xfId="55" xr:uid="{00000000-0005-0000-0000-00003B8C0000}"/>
    <cellStyle name="Standard 3 2 2 2" xfId="295" xr:uid="{00000000-0005-0000-0000-00003C8C0000}"/>
    <cellStyle name="Standard 3 2 3" xfId="63" xr:uid="{00000000-0005-0000-0000-00003D8C0000}"/>
    <cellStyle name="Standard 3 2 3 2" xfId="284" xr:uid="{00000000-0005-0000-0000-00003E8C0000}"/>
    <cellStyle name="Standard 3 2 4" xfId="75" xr:uid="{00000000-0005-0000-0000-00003F8C0000}"/>
    <cellStyle name="Standard 3 3" xfId="54" xr:uid="{00000000-0005-0000-0000-0000408C0000}"/>
    <cellStyle name="Standard 3 3 2" xfId="296" xr:uid="{00000000-0005-0000-0000-0000418C0000}"/>
    <cellStyle name="Standard 3 4" xfId="62" xr:uid="{00000000-0005-0000-0000-0000428C0000}"/>
    <cellStyle name="Standard 3 4 2" xfId="288" xr:uid="{00000000-0005-0000-0000-0000438C0000}"/>
    <cellStyle name="Standard 3 5" xfId="74" xr:uid="{00000000-0005-0000-0000-0000448C0000}"/>
    <cellStyle name="Standard 3 5 2" xfId="364" xr:uid="{00000000-0005-0000-0000-0000458C0000}"/>
    <cellStyle name="Standard 3 5 3" xfId="181" xr:uid="{00000000-0005-0000-0000-0000468C0000}"/>
    <cellStyle name="Standard 3 6" xfId="184" xr:uid="{00000000-0005-0000-0000-0000478C0000}"/>
    <cellStyle name="Standard 3 6 2" xfId="282" xr:uid="{00000000-0005-0000-0000-0000488C0000}"/>
    <cellStyle name="Standard 4" xfId="48" xr:uid="{00000000-0005-0000-0000-0000498C0000}"/>
    <cellStyle name="Standard 5" xfId="49" xr:uid="{00000000-0005-0000-0000-00004A8C0000}"/>
    <cellStyle name="Standard 5 2" xfId="50" xr:uid="{00000000-0005-0000-0000-00004B8C0000}"/>
    <cellStyle name="Standard 5 2 2" xfId="57" xr:uid="{00000000-0005-0000-0000-00004C8C0000}"/>
    <cellStyle name="Standard 5 2 2 2" xfId="292" xr:uid="{00000000-0005-0000-0000-00004D8C0000}"/>
    <cellStyle name="Standard 5 2 3" xfId="65" xr:uid="{00000000-0005-0000-0000-00004E8C0000}"/>
    <cellStyle name="Standard 5 2 3 2" xfId="281" xr:uid="{00000000-0005-0000-0000-00004F8C0000}"/>
    <cellStyle name="Standard 5 2 4" xfId="77" xr:uid="{00000000-0005-0000-0000-0000508C0000}"/>
    <cellStyle name="Standard 5 3" xfId="56" xr:uid="{00000000-0005-0000-0000-0000518C0000}"/>
    <cellStyle name="Standard 5 3 2" xfId="293" xr:uid="{00000000-0005-0000-0000-0000528C0000}"/>
    <cellStyle name="Standard 5 4" xfId="64" xr:uid="{00000000-0005-0000-0000-0000538C0000}"/>
    <cellStyle name="Standard 5 4 2" xfId="287" xr:uid="{00000000-0005-0000-0000-0000548C0000}"/>
    <cellStyle name="Standard 5 5" xfId="76" xr:uid="{00000000-0005-0000-0000-0000558C0000}"/>
    <cellStyle name="Standard 6" xfId="42" xr:uid="{00000000-0005-0000-0000-0000568C0000}"/>
    <cellStyle name="Standard 6 2" xfId="58" xr:uid="{00000000-0005-0000-0000-0000578C0000}"/>
    <cellStyle name="Standard 6 2 2" xfId="66" xr:uid="{00000000-0005-0000-0000-0000588C0000}"/>
    <cellStyle name="Standard 6 2 2 2" xfId="289" xr:uid="{00000000-0005-0000-0000-0000598C0000}"/>
    <cellStyle name="Standard 6 2 3" xfId="68" xr:uid="{00000000-0005-0000-0000-00005A8C0000}"/>
    <cellStyle name="Standard 6 2 3 2" xfId="298" xr:uid="{00000000-0005-0000-0000-00005B8C0000}"/>
    <cellStyle name="Standard 6 2 4" xfId="69" xr:uid="{00000000-0005-0000-0000-00005C8C0000}"/>
    <cellStyle name="Standard 6 2 5" xfId="78" xr:uid="{00000000-0005-0000-0000-00005D8C0000}"/>
    <cellStyle name="Standard 6 2 6" xfId="97" xr:uid="{00000000-0005-0000-0000-00005E8C0000}"/>
    <cellStyle name="Standard 6 3" xfId="51" xr:uid="{00000000-0005-0000-0000-00005F8C0000}"/>
    <cellStyle name="Standard 6 3 2" xfId="67" xr:uid="{00000000-0005-0000-0000-0000608C0000}"/>
    <cellStyle name="Standard 6 3 2 2" xfId="299" xr:uid="{00000000-0005-0000-0000-0000618C0000}"/>
    <cellStyle name="Standard 6 3 3" xfId="70" xr:uid="{00000000-0005-0000-0000-0000628C0000}"/>
    <cellStyle name="Standard 6 3 3 2" xfId="81" xr:uid="{00000000-0005-0000-0000-0000638C0000}"/>
    <cellStyle name="Standard 6 3 3 3" xfId="80" xr:uid="{00000000-0005-0000-0000-0000648C0000}"/>
    <cellStyle name="Standard 6 3 3 3 2" xfId="83" xr:uid="{00000000-0005-0000-0000-0000658C0000}"/>
    <cellStyle name="Standard 6 3 3 3 3" xfId="86" xr:uid="{00000000-0005-0000-0000-0000668C0000}"/>
    <cellStyle name="Standard 6 3 3 3 3 2" xfId="89" xr:uid="{00000000-0005-0000-0000-0000678C0000}"/>
    <cellStyle name="Standard 6 3 3 3 3 3" xfId="92" xr:uid="{00000000-0005-0000-0000-0000688C0000}"/>
    <cellStyle name="Standard 6 3 3 3 3 3 2" xfId="95" xr:uid="{00000000-0005-0000-0000-0000698C0000}"/>
    <cellStyle name="Standard 6 3 3 3 3 3 3" xfId="110" xr:uid="{00000000-0005-0000-0000-00006A8C0000}"/>
    <cellStyle name="Standard 6 3 3 3 3 3 3 2" xfId="116" xr:uid="{00000000-0005-0000-0000-00006B8C0000}"/>
    <cellStyle name="Standard 6 3 3 3 3 3 3 3" xfId="154" xr:uid="{00000000-0005-0000-0000-00006C8C0000}"/>
    <cellStyle name="Standard 6 3 3 3 3 3 3 3 2" xfId="170" xr:uid="{00000000-0005-0000-0000-00006D8C0000}"/>
    <cellStyle name="Standard 6 3 3 3 3 3 3 3 2 2" xfId="400" xr:uid="{00000000-0005-0000-0000-00006E8C0000}"/>
    <cellStyle name="Standard 6 3 3 3 3 3 3 3 2 3" xfId="393" xr:uid="{00000000-0005-0000-0000-00006F8C0000}"/>
    <cellStyle name="Standard 6 3 3 3 3 3 3 3 3" xfId="163" xr:uid="{00000000-0005-0000-0000-0000708C0000}"/>
    <cellStyle name="Standard 6 3 3 3 3 3 3 3 3 2" xfId="413" xr:uid="{00000000-0005-0000-0000-0000718C0000}"/>
    <cellStyle name="Standard 6 3 3 3 3 3 3 3 3 3" xfId="481" xr:uid="{00000000-0005-0000-0000-0000728C0000}"/>
    <cellStyle name="Standard 6 3 3 3 3 3 3 3 3 3 2" xfId="502" xr:uid="{00000000-0005-0000-0000-0000738C0000}"/>
    <cellStyle name="Standard 6 3 3 3 3 3 3 3 3 3 3" xfId="658" xr:uid="{00000000-0005-0000-0000-0000748C0000}"/>
    <cellStyle name="Standard 6 3 3 3 3 3 3 3 3 3 3 2" xfId="814" xr:uid="{00000000-0005-0000-0000-0000758C0000}"/>
    <cellStyle name="Standard 6 3 3 3 3 3 3 3 3 3 3 3" xfId="1042" xr:uid="{00000000-0005-0000-0000-0000768C0000}"/>
    <cellStyle name="Standard 6 3 3 3 3 3 3 3 3 3 3 3 2" xfId="1155" xr:uid="{00000000-0005-0000-0000-0000778C0000}"/>
    <cellStyle name="Standard 6 3 3 3 3 3 3 3 3 3 3 3 2 2" xfId="923" xr:uid="{00000000-0005-0000-0000-0000788C0000}"/>
    <cellStyle name="Standard 6 3 3 3 3 3 3 3 3 3 3 3 2 2 2" xfId="1369" xr:uid="{00000000-0005-0000-0000-0000798C0000}"/>
    <cellStyle name="Standard 6 3 3 3 3 3 3 3 3 3 3 3 2 2 3" xfId="1856" xr:uid="{00000000-0005-0000-0000-00007A8C0000}"/>
    <cellStyle name="Standard 6 3 3 3 3 3 3 3 3 3 3 3 2 2 3 2" xfId="2269" xr:uid="{00000000-0005-0000-0000-00007B8C0000}"/>
    <cellStyle name="Standard 6 3 3 3 3 3 3 3 3 3 3 3 2 2 3 3" xfId="3015" xr:uid="{00000000-0005-0000-0000-00007C8C0000}"/>
    <cellStyle name="Standard 6 3 3 3 3 3 3 3 3 3 3 3 2 2 3 3 2" xfId="4298" xr:uid="{00000000-0005-0000-0000-00007D8C0000}"/>
    <cellStyle name="Standard 6 3 3 3 3 3 3 3 3 3 3 3 2 2 3 3 3" xfId="5364" xr:uid="{00000000-0005-0000-0000-00007E8C0000}"/>
    <cellStyle name="Standard 6 3 3 3 3 3 3 3 3 3 3 3 2 3" xfId="1528" xr:uid="{00000000-0005-0000-0000-00007F8C0000}"/>
    <cellStyle name="Standard 6 3 3 3 3 3 3 3 3 3 3 3 3" xfId="1118" xr:uid="{00000000-0005-0000-0000-0000808C0000}"/>
    <cellStyle name="Standard 6 3 3 3 3 3 3 3 3 3 3 3 4" xfId="1019" xr:uid="{00000000-0005-0000-0000-0000818C0000}"/>
    <cellStyle name="Standard 6 3 3 3 3 3 3 3 3 3 3 3 4 2" xfId="1465" xr:uid="{00000000-0005-0000-0000-0000828C0000}"/>
    <cellStyle name="Standard 6 3 3 3 3 3 3 3 3 3 3 3 4 3" xfId="1850" xr:uid="{00000000-0005-0000-0000-0000838C0000}"/>
    <cellStyle name="Standard 6 3 3 3 3 3 3 3 3 3 3 3 4 3 2" xfId="2174" xr:uid="{00000000-0005-0000-0000-0000848C0000}"/>
    <cellStyle name="Standard 6 3 3 3 3 3 3 3 3 3 3 3 4 3 3" xfId="3137" xr:uid="{00000000-0005-0000-0000-0000858C0000}"/>
    <cellStyle name="Standard 6 3 3 3 3 3 3 3 3 3 3 3 4 3 3 2" xfId="3609" xr:uid="{00000000-0005-0000-0000-0000868C0000}"/>
    <cellStyle name="Standard 6 3 3 3 3 3 3 3 3 3 3 3 4 3 3 3" xfId="5392" xr:uid="{00000000-0005-0000-0000-0000878C0000}"/>
    <cellStyle name="Standard 6 3 3 3 3 3 3 3 4" xfId="431" xr:uid="{00000000-0005-0000-0000-0000888C0000}"/>
    <cellStyle name="Standard 6 3 3 3 3 3 3 3 4 2" xfId="450" xr:uid="{00000000-0005-0000-0000-0000898C0000}"/>
    <cellStyle name="Standard 6 3 3 3 3 3 3 3 4 3" xfId="632" xr:uid="{00000000-0005-0000-0000-00008A8C0000}"/>
    <cellStyle name="Standard 6 3 3 3 3 3 3 3 4 3 2" xfId="793" xr:uid="{00000000-0005-0000-0000-00008B8C0000}"/>
    <cellStyle name="Standard 6 3 3 3 3 3 3 3 4 3 3" xfId="1059" xr:uid="{00000000-0005-0000-0000-00008C8C0000}"/>
    <cellStyle name="Standard 6 3 3 3 3 3 3 3 4 3 3 2" xfId="1172" xr:uid="{00000000-0005-0000-0000-00008D8C0000}"/>
    <cellStyle name="Standard 6 3 3 3 3 3 3 3 4 3 3 2 2" xfId="941" xr:uid="{00000000-0005-0000-0000-00008E8C0000}"/>
    <cellStyle name="Standard 6 3 3 3 3 3 3 3 4 3 3 2 2 2" xfId="1387" xr:uid="{00000000-0005-0000-0000-00008F8C0000}"/>
    <cellStyle name="Standard 6 3 3 3 3 3 3 3 4 3 3 2 2 3" xfId="1887" xr:uid="{00000000-0005-0000-0000-0000908C0000}"/>
    <cellStyle name="Standard 6 3 3 3 3 3 3 3 4 3 3 2 2 3 2" xfId="2122" xr:uid="{00000000-0005-0000-0000-0000918C0000}"/>
    <cellStyle name="Standard 6 3 3 3 3 3 3 3 4 3 3 2 2 3 3" xfId="3083" xr:uid="{00000000-0005-0000-0000-0000928C0000}"/>
    <cellStyle name="Standard 6 3 3 3 3 3 3 3 4 3 3 2 2 3 3 2" xfId="3635" xr:uid="{00000000-0005-0000-0000-0000938C0000}"/>
    <cellStyle name="Standard 6 3 3 3 3 3 3 3 4 3 3 2 2 3 3 3" xfId="5385" xr:uid="{00000000-0005-0000-0000-0000948C0000}"/>
    <cellStyle name="Standard 6 3 3 3 3 3 3 3 4 3 3 2 3" xfId="1545" xr:uid="{00000000-0005-0000-0000-0000958C0000}"/>
    <cellStyle name="Standard 6 3 3 3 3 3 3 3 4 3 3 3" xfId="1135" xr:uid="{00000000-0005-0000-0000-0000968C0000}"/>
    <cellStyle name="Standard 6 3 3 3 3 3 3 3 4 3 3 4" xfId="1017" xr:uid="{00000000-0005-0000-0000-0000978C0000}"/>
    <cellStyle name="Standard 6 3 3 3 3 3 3 3 4 3 3 4 2" xfId="1463" xr:uid="{00000000-0005-0000-0000-0000988C0000}"/>
    <cellStyle name="Standard 6 3 3 3 3 3 3 3 4 3 3 4 3" xfId="1881" xr:uid="{00000000-0005-0000-0000-0000998C0000}"/>
    <cellStyle name="Standard 6 3 3 3 3 3 3 3 4 3 3 4 3 2" xfId="2375" xr:uid="{00000000-0005-0000-0000-00009A8C0000}"/>
    <cellStyle name="Standard 6 3 3 3 3 3 3 3 4 3 3 4 3 3" xfId="3124" xr:uid="{00000000-0005-0000-0000-00009B8C0000}"/>
    <cellStyle name="Standard 6 3 3 3 3 3 3 3 4 3 3 4 3 3 2" xfId="4296" xr:uid="{00000000-0005-0000-0000-00009C8C0000}"/>
    <cellStyle name="Standard 6 3 3 3 3 3 3 3 4 3 3 4 3 3 3" xfId="5390" xr:uid="{00000000-0005-0000-0000-00009D8C0000}"/>
    <cellStyle name="Standard 6 3 3 3 3 3 4" xfId="133" xr:uid="{00000000-0005-0000-0000-00009E8C0000}"/>
    <cellStyle name="Standard 6 3 3 3 3 3 4 2" xfId="127" xr:uid="{00000000-0005-0000-0000-00009F8C0000}"/>
    <cellStyle name="Standard 6 3 3 3 3 3 4 3" xfId="379" xr:uid="{00000000-0005-0000-0000-0000A08C0000}"/>
    <cellStyle name="Standard 6 3 3 3 3 3 4 3 2" xfId="460" xr:uid="{00000000-0005-0000-0000-0000A18C0000}"/>
    <cellStyle name="Standard 6 3 3 3 3 3 4 3 2 2" xfId="484" xr:uid="{00000000-0005-0000-0000-0000A28C0000}"/>
    <cellStyle name="Standard 6 3 3 3 3 3 4 3 2 3" xfId="641" xr:uid="{00000000-0005-0000-0000-0000A38C0000}"/>
    <cellStyle name="Standard 6 3 3 3 3 3 4 3 2 3 2" xfId="799" xr:uid="{00000000-0005-0000-0000-0000A48C0000}"/>
    <cellStyle name="Standard 6 3 3 3 3 3 4 3 2 3 3" xfId="1038" xr:uid="{00000000-0005-0000-0000-0000A58C0000}"/>
    <cellStyle name="Standard 6 3 3 3 3 3 4 3 2 3 3 2" xfId="1151" xr:uid="{00000000-0005-0000-0000-0000A68C0000}"/>
    <cellStyle name="Standard 6 3 3 3 3 3 4 3 2 3 3 2 2" xfId="1082" xr:uid="{00000000-0005-0000-0000-0000A78C0000}"/>
    <cellStyle name="Standard 6 3 3 3 3 3 4 3 2 3 3 2 2 2" xfId="1491" xr:uid="{00000000-0005-0000-0000-0000A88C0000}"/>
    <cellStyle name="Standard 6 3 3 3 3 3 4 3 2 3 3 2 2 3" xfId="1878" xr:uid="{00000000-0005-0000-0000-0000A98C0000}"/>
    <cellStyle name="Standard 6 3 3 3 3 3 4 3 2 3 3 2 2 3 2" xfId="2337" xr:uid="{00000000-0005-0000-0000-0000AA8C0000}"/>
    <cellStyle name="Standard 6 3 3 3 3 3 4 3 2 3 3 2 2 3 3" xfId="3251" xr:uid="{00000000-0005-0000-0000-0000AB8C0000}"/>
    <cellStyle name="Standard 6 3 3 3 3 3 4 3 2 3 3 2 2 3 3 2" xfId="3703" xr:uid="{00000000-0005-0000-0000-0000AC8C0000}"/>
    <cellStyle name="Standard 6 3 3 3 3 3 4 3 2 3 3 2 2 3 3 3" xfId="5418" xr:uid="{00000000-0005-0000-0000-0000AD8C0000}"/>
    <cellStyle name="Standard 6 3 3 3 3 3 4 3 2 3 3 2 3" xfId="1524" xr:uid="{00000000-0005-0000-0000-0000AE8C0000}"/>
    <cellStyle name="Standard 6 3 3 3 3 3 4 3 2 3 3 3" xfId="1114" xr:uid="{00000000-0005-0000-0000-0000AF8C0000}"/>
    <cellStyle name="Standard 6 3 3 3 3 3 4 3 2 3 3 4" xfId="933" xr:uid="{00000000-0005-0000-0000-0000B08C0000}"/>
    <cellStyle name="Standard 6 3 3 3 3 3 4 3 2 3 3 4 2" xfId="1379" xr:uid="{00000000-0005-0000-0000-0000B18C0000}"/>
    <cellStyle name="Standard 6 3 3 3 3 3 4 3 2 3 3 4 3" xfId="1874" xr:uid="{00000000-0005-0000-0000-0000B28C0000}"/>
    <cellStyle name="Standard 6 3 3 3 3 3 4 3 2 3 3 4 3 2" xfId="2166" xr:uid="{00000000-0005-0000-0000-0000B38C0000}"/>
    <cellStyle name="Standard 6 3 3 3 3 3 4 3 2 3 3 4 3 3" xfId="3199" xr:uid="{00000000-0005-0000-0000-0000B48C0000}"/>
    <cellStyle name="Standard 6 3 3 3 3 3 4 3 2 3 3 4 3 3 2" xfId="3900" xr:uid="{00000000-0005-0000-0000-0000B58C0000}"/>
    <cellStyle name="Standard 6 3 3 3 3 3 4 3 2 3 3 4 3 3 3" xfId="5407" xr:uid="{00000000-0005-0000-0000-0000B68C0000}"/>
    <cellStyle name="Standard 6 3 3 3 3 3 4 4" xfId="424" xr:uid="{00000000-0005-0000-0000-0000B78C0000}"/>
    <cellStyle name="Standard 6 3 3 3 3 3 4 4 2" xfId="443" xr:uid="{00000000-0005-0000-0000-0000B88C0000}"/>
    <cellStyle name="Standard 6 3 3 3 3 3 4 4 3" xfId="625" xr:uid="{00000000-0005-0000-0000-0000B98C0000}"/>
    <cellStyle name="Standard 6 3 3 3 3 3 4 4 3 2" xfId="786" xr:uid="{00000000-0005-0000-0000-0000BA8C0000}"/>
    <cellStyle name="Standard 6 3 3 3 3 3 4 4 3 3" xfId="1050" xr:uid="{00000000-0005-0000-0000-0000BB8C0000}"/>
    <cellStyle name="Standard 6 3 3 3 3 3 4 4 3 3 2" xfId="1163" xr:uid="{00000000-0005-0000-0000-0000BC8C0000}"/>
    <cellStyle name="Standard 6 3 3 3 3 3 4 4 3 3 2 2" xfId="983" xr:uid="{00000000-0005-0000-0000-0000BD8C0000}"/>
    <cellStyle name="Standard 6 3 3 3 3 3 4 4 3 3 2 2 2" xfId="1429" xr:uid="{00000000-0005-0000-0000-0000BE8C0000}"/>
    <cellStyle name="Standard 6 3 3 3 3 3 4 4 3 3 2 2 3" xfId="1832" xr:uid="{00000000-0005-0000-0000-0000BF8C0000}"/>
    <cellStyle name="Standard 6 3 3 3 3 3 4 4 3 3 2 2 3 2" xfId="2326" xr:uid="{00000000-0005-0000-0000-0000C08C0000}"/>
    <cellStyle name="Standard 6 3 3 3 3 3 4 4 3 3 2 2 3 3" xfId="3063" xr:uid="{00000000-0005-0000-0000-0000C18C0000}"/>
    <cellStyle name="Standard 6 3 3 3 3 3 4 4 3 3 2 2 3 3 2" xfId="4300" xr:uid="{00000000-0005-0000-0000-0000C28C0000}"/>
    <cellStyle name="Standard 6 3 3 3 3 3 4 4 3 3 2 2 3 3 3" xfId="5381" xr:uid="{00000000-0005-0000-0000-0000C38C0000}"/>
    <cellStyle name="Standard 6 3 3 3 3 3 4 4 3 3 2 3" xfId="1536" xr:uid="{00000000-0005-0000-0000-0000C48C0000}"/>
    <cellStyle name="Standard 6 3 3 3 3 3 4 4 3 3 3" xfId="1126" xr:uid="{00000000-0005-0000-0000-0000C58C0000}"/>
    <cellStyle name="Standard 6 3 3 3 3 3 4 4 3 3 4" xfId="951" xr:uid="{00000000-0005-0000-0000-0000C68C0000}"/>
    <cellStyle name="Standard 6 3 3 3 3 3 4 4 3 3 4 2" xfId="1397" xr:uid="{00000000-0005-0000-0000-0000C78C0000}"/>
    <cellStyle name="Standard 6 3 3 3 3 3 4 4 3 3 4 3" xfId="1833" xr:uid="{00000000-0005-0000-0000-0000C88C0000}"/>
    <cellStyle name="Standard 6 3 3 3 3 3 4 4 3 3 4 3 2" xfId="2136" xr:uid="{00000000-0005-0000-0000-0000C98C0000}"/>
    <cellStyle name="Standard 6 3 3 3 3 3 4 4 3 3 4 3 3" xfId="3051" xr:uid="{00000000-0005-0000-0000-0000CA8C0000}"/>
    <cellStyle name="Standard 6 3 3 3 3 3 4 4 3 3 4 3 3 2" xfId="3713" xr:uid="{00000000-0005-0000-0000-0000CB8C0000}"/>
    <cellStyle name="Standard 6 3 3 3 3 3 4 4 3 3 4 3 3 3" xfId="5375" xr:uid="{00000000-0005-0000-0000-0000CC8C0000}"/>
    <cellStyle name="Standard 6 3 3 3 3 3 5" xfId="145" xr:uid="{00000000-0005-0000-0000-0000CD8C0000}"/>
    <cellStyle name="Standard 6 3 3 3 3 4" xfId="139" xr:uid="{00000000-0005-0000-0000-0000CE8C0000}"/>
    <cellStyle name="Standard 6 3 3 3 3 4 2" xfId="124" xr:uid="{00000000-0005-0000-0000-0000CF8C0000}"/>
    <cellStyle name="Standard 6 3 3 3 3 4 3" xfId="373" xr:uid="{00000000-0005-0000-0000-0000D08C0000}"/>
    <cellStyle name="Standard 6 3 3 3 3 4 3 2" xfId="466" xr:uid="{00000000-0005-0000-0000-0000D18C0000}"/>
    <cellStyle name="Standard 6 3 3 3 3 4 3 2 2" xfId="490" xr:uid="{00000000-0005-0000-0000-0000D28C0000}"/>
    <cellStyle name="Standard 6 3 3 3 3 4 3 2 3" xfId="647" xr:uid="{00000000-0005-0000-0000-0000D38C0000}"/>
    <cellStyle name="Standard 6 3 3 3 3 4 3 2 3 2" xfId="805" xr:uid="{00000000-0005-0000-0000-0000D48C0000}"/>
    <cellStyle name="Standard 6 3 3 3 3 4 3 2 3 3" xfId="1031" xr:uid="{00000000-0005-0000-0000-0000D58C0000}"/>
    <cellStyle name="Standard 6 3 3 3 3 4 3 2 3 3 2" xfId="1144" xr:uid="{00000000-0005-0000-0000-0000D68C0000}"/>
    <cellStyle name="Standard 6 3 3 3 3 4 3 2 3 3 2 2" xfId="917" xr:uid="{00000000-0005-0000-0000-0000D78C0000}"/>
    <cellStyle name="Standard 6 3 3 3 3 4 3 2 3 3 2 2 2" xfId="1363" xr:uid="{00000000-0005-0000-0000-0000D88C0000}"/>
    <cellStyle name="Standard 6 3 3 3 3 4 3 2 3 3 2 2 3" xfId="1873" xr:uid="{00000000-0005-0000-0000-0000D98C0000}"/>
    <cellStyle name="Standard 6 3 3 3 3 4 3 2 3 3 2 2 3 2" xfId="2177" xr:uid="{00000000-0005-0000-0000-0000DA8C0000}"/>
    <cellStyle name="Standard 6 3 3 3 3 4 3 2 3 3 2 2 3 3" xfId="3082" xr:uid="{00000000-0005-0000-0000-0000DB8C0000}"/>
    <cellStyle name="Standard 6 3 3 3 3 4 3 2 3 3 2 2 3 3 2" xfId="3765" xr:uid="{00000000-0005-0000-0000-0000DC8C0000}"/>
    <cellStyle name="Standard 6 3 3 3 3 4 3 2 3 3 2 2 3 3 3" xfId="5384" xr:uid="{00000000-0005-0000-0000-0000DD8C0000}"/>
    <cellStyle name="Standard 6 3 3 3 3 4 3 2 3 3 2 3" xfId="1517" xr:uid="{00000000-0005-0000-0000-0000DE8C0000}"/>
    <cellStyle name="Standard 6 3 3 3 3 4 3 2 3 3 3" xfId="1107" xr:uid="{00000000-0005-0000-0000-0000DF8C0000}"/>
    <cellStyle name="Standard 6 3 3 3 3 4 3 2 3 3 4" xfId="1087" xr:uid="{00000000-0005-0000-0000-0000E08C0000}"/>
    <cellStyle name="Standard 6 3 3 3 3 4 3 2 3 3 4 2" xfId="1496" xr:uid="{00000000-0005-0000-0000-0000E18C0000}"/>
    <cellStyle name="Standard 6 3 3 3 3 4 3 2 3 3 4 3" xfId="1865" xr:uid="{00000000-0005-0000-0000-0000E28C0000}"/>
    <cellStyle name="Standard 6 3 3 3 3 4 3 2 3 3 4 3 2" xfId="2153" xr:uid="{00000000-0005-0000-0000-0000E38C0000}"/>
    <cellStyle name="Standard 6 3 3 3 3 4 3 2 3 3 4 3 3" xfId="3062" xr:uid="{00000000-0005-0000-0000-0000E48C0000}"/>
    <cellStyle name="Standard 6 3 3 3 3 4 3 2 3 3 4 3 3 2" xfId="4301" xr:uid="{00000000-0005-0000-0000-0000E58C0000}"/>
    <cellStyle name="Standard 6 3 3 3 3 4 3 2 3 3 4 3 3 3" xfId="5380" xr:uid="{00000000-0005-0000-0000-0000E68C0000}"/>
    <cellStyle name="Standard 6 3 3 3 3 4 4" xfId="423" xr:uid="{00000000-0005-0000-0000-0000E78C0000}"/>
    <cellStyle name="Standard 6 3 3 3 3 4 4 2" xfId="442" xr:uid="{00000000-0005-0000-0000-0000E88C0000}"/>
    <cellStyle name="Standard 6 3 3 3 3 4 4 3" xfId="624" xr:uid="{00000000-0005-0000-0000-0000E98C0000}"/>
    <cellStyle name="Standard 6 3 3 3 3 4 4 3 2" xfId="785" xr:uid="{00000000-0005-0000-0000-0000EA8C0000}"/>
    <cellStyle name="Standard 6 3 3 3 3 4 4 3 3" xfId="1032" xr:uid="{00000000-0005-0000-0000-0000EB8C0000}"/>
    <cellStyle name="Standard 6 3 3 3 3 4 4 3 3 2" xfId="1145" xr:uid="{00000000-0005-0000-0000-0000EC8C0000}"/>
    <cellStyle name="Standard 6 3 3 3 3 4 4 3 3 2 2" xfId="1186" xr:uid="{00000000-0005-0000-0000-0000ED8C0000}"/>
    <cellStyle name="Standard 6 3 3 3 3 4 4 3 3 2 2 2" xfId="1559" xr:uid="{00000000-0005-0000-0000-0000EE8C0000}"/>
    <cellStyle name="Standard 6 3 3 3 3 4 4 3 3 2 2 3" xfId="1890" xr:uid="{00000000-0005-0000-0000-0000EF8C0000}"/>
    <cellStyle name="Standard 6 3 3 3 3 4 4 3 3 2 2 3 2" xfId="2420" xr:uid="{00000000-0005-0000-0000-0000F08C0000}"/>
    <cellStyle name="Standard 6 3 3 3 3 4 4 3 3 2 2 3 3" xfId="3151" xr:uid="{00000000-0005-0000-0000-0000F18C0000}"/>
    <cellStyle name="Standard 6 3 3 3 3 4 4 3 3 2 2 3 3 2" xfId="3758" xr:uid="{00000000-0005-0000-0000-0000F28C0000}"/>
    <cellStyle name="Standard 6 3 3 3 3 4 4 3 3 2 2 3 3 3" xfId="5394" xr:uid="{00000000-0005-0000-0000-0000F38C0000}"/>
    <cellStyle name="Standard 6 3 3 3 3 4 4 3 3 2 3" xfId="1518" xr:uid="{00000000-0005-0000-0000-0000F48C0000}"/>
    <cellStyle name="Standard 6 3 3 3 3 4 4 3 3 3" xfId="1108" xr:uid="{00000000-0005-0000-0000-0000F58C0000}"/>
    <cellStyle name="Standard 6 3 3 3 3 4 4 3 3 4" xfId="1101" xr:uid="{00000000-0005-0000-0000-0000F68C0000}"/>
    <cellStyle name="Standard 6 3 3 3 3 4 4 3 3 4 2" xfId="1510" xr:uid="{00000000-0005-0000-0000-0000F78C0000}"/>
    <cellStyle name="Standard 6 3 3 3 3 4 4 3 3 4 3" xfId="1855" xr:uid="{00000000-0005-0000-0000-0000F88C0000}"/>
    <cellStyle name="Standard 6 3 3 3 3 4 4 3 3 4 3 2" xfId="2107" xr:uid="{00000000-0005-0000-0000-0000F98C0000}"/>
    <cellStyle name="Standard 6 3 3 3 3 4 4 3 3 4 3 3" xfId="3285" xr:uid="{00000000-0005-0000-0000-0000FA8C0000}"/>
    <cellStyle name="Standard 6 3 3 3 3 4 4 3 3 4 3 3 2" xfId="3766" xr:uid="{00000000-0005-0000-0000-0000FB8C0000}"/>
    <cellStyle name="Standard 6 3 3 3 3 4 4 3 3 4 3 3 3" xfId="5427" xr:uid="{00000000-0005-0000-0000-0000FC8C0000}"/>
    <cellStyle name="Standard 6 3 3 3 4" xfId="98" xr:uid="{00000000-0005-0000-0000-0000FD8C0000}"/>
    <cellStyle name="Standard 6 3 3 3 5" xfId="102" xr:uid="{00000000-0005-0000-0000-0000FE8C0000}"/>
    <cellStyle name="Standard 6 3 3 3 6" xfId="107" xr:uid="{00000000-0005-0000-0000-0000FF8C0000}"/>
    <cellStyle name="Standard 6 3 3 3 6 2" xfId="113" xr:uid="{00000000-0005-0000-0000-0000008D0000}"/>
    <cellStyle name="Standard 6 3 3 3 6 3" xfId="150" xr:uid="{00000000-0005-0000-0000-0000018D0000}"/>
    <cellStyle name="Standard 6 3 3 3 6 3 2" xfId="167" xr:uid="{00000000-0005-0000-0000-0000028D0000}"/>
    <cellStyle name="Standard 6 3 3 3 6 3 2 2" xfId="401" xr:uid="{00000000-0005-0000-0000-0000038D0000}"/>
    <cellStyle name="Standard 6 3 3 3 6 3 2 3" xfId="389" xr:uid="{00000000-0005-0000-0000-0000048D0000}"/>
    <cellStyle name="Standard 6 3 3 3 6 3 3" xfId="159" xr:uid="{00000000-0005-0000-0000-0000058D0000}"/>
    <cellStyle name="Standard 6 3 3 3 6 3 3 2" xfId="410" xr:uid="{00000000-0005-0000-0000-0000068D0000}"/>
    <cellStyle name="Standard 6 3 3 3 6 3 3 3" xfId="477" xr:uid="{00000000-0005-0000-0000-0000078D0000}"/>
    <cellStyle name="Standard 6 3 3 3 6 3 3 3 2" xfId="498" xr:uid="{00000000-0005-0000-0000-0000088D0000}"/>
    <cellStyle name="Standard 6 3 3 3 6 3 3 3 3" xfId="654" xr:uid="{00000000-0005-0000-0000-0000098D0000}"/>
    <cellStyle name="Standard 6 3 3 3 6 3 3 3 3 2" xfId="810" xr:uid="{00000000-0005-0000-0000-00000A8D0000}"/>
    <cellStyle name="Standard 6 3 3 3 6 3 3 3 3 3" xfId="1055" xr:uid="{00000000-0005-0000-0000-00000B8D0000}"/>
    <cellStyle name="Standard 6 3 3 3 6 3 3 3 3 3 2" xfId="1168" xr:uid="{00000000-0005-0000-0000-00000C8D0000}"/>
    <cellStyle name="Standard 6 3 3 3 6 3 3 3 3 3 2 2" xfId="1078" xr:uid="{00000000-0005-0000-0000-00000D8D0000}"/>
    <cellStyle name="Standard 6 3 3 3 6 3 3 3 3 3 2 2 2" xfId="1487" xr:uid="{00000000-0005-0000-0000-00000E8D0000}"/>
    <cellStyle name="Standard 6 3 3 3 6 3 3 3 3 3 2 2 3" xfId="1877" xr:uid="{00000000-0005-0000-0000-00000F8D0000}"/>
    <cellStyle name="Standard 6 3 3 3 6 3 3 3 3 3 2 2 3 2" xfId="2200" xr:uid="{00000000-0005-0000-0000-0000108D0000}"/>
    <cellStyle name="Standard 6 3 3 3 6 3 3 3 3 3 2 2 3 3" xfId="3032" xr:uid="{00000000-0005-0000-0000-0000118D0000}"/>
    <cellStyle name="Standard 6 3 3 3 6 3 3 3 3 3 2 2 3 3 2" xfId="3795" xr:uid="{00000000-0005-0000-0000-0000128D0000}"/>
    <cellStyle name="Standard 6 3 3 3 6 3 3 3 3 3 2 2 3 3 3" xfId="5369" xr:uid="{00000000-0005-0000-0000-0000138D0000}"/>
    <cellStyle name="Standard 6 3 3 3 6 3 3 3 3 3 2 3" xfId="1541" xr:uid="{00000000-0005-0000-0000-0000148D0000}"/>
    <cellStyle name="Standard 6 3 3 3 6 3 3 3 3 3 3" xfId="1131" xr:uid="{00000000-0005-0000-0000-0000158D0000}"/>
    <cellStyle name="Standard 6 3 3 3 6 3 3 3 3 3 4" xfId="952" xr:uid="{00000000-0005-0000-0000-0000168D0000}"/>
    <cellStyle name="Standard 6 3 3 3 6 3 3 3 3 3 4 2" xfId="1398" xr:uid="{00000000-0005-0000-0000-0000178D0000}"/>
    <cellStyle name="Standard 6 3 3 3 6 3 3 3 3 3 4 3" xfId="1848" xr:uid="{00000000-0005-0000-0000-0000188D0000}"/>
    <cellStyle name="Standard 6 3 3 3 6 3 3 3 3 3 4 3 2" xfId="2333" xr:uid="{00000000-0005-0000-0000-0000198D0000}"/>
    <cellStyle name="Standard 6 3 3 3 6 3 3 3 3 3 4 3 3" xfId="3259" xr:uid="{00000000-0005-0000-0000-00001A8D0000}"/>
    <cellStyle name="Standard 6 3 3 3 6 3 3 3 3 3 4 3 3 2" xfId="3642" xr:uid="{00000000-0005-0000-0000-00001B8D0000}"/>
    <cellStyle name="Standard 6 3 3 3 6 3 3 3 3 3 4 3 3 3" xfId="5421" xr:uid="{00000000-0005-0000-0000-00001C8D0000}"/>
    <cellStyle name="Standard 6 3 3 3 6 3 4" xfId="432" xr:uid="{00000000-0005-0000-0000-00001D8D0000}"/>
    <cellStyle name="Standard 6 3 3 3 6 3 4 2" xfId="451" xr:uid="{00000000-0005-0000-0000-00001E8D0000}"/>
    <cellStyle name="Standard 6 3 3 3 6 3 4 3" xfId="633" xr:uid="{00000000-0005-0000-0000-00001F8D0000}"/>
    <cellStyle name="Standard 6 3 3 3 6 3 4 3 2" xfId="794" xr:uid="{00000000-0005-0000-0000-0000208D0000}"/>
    <cellStyle name="Standard 6 3 3 3 6 3 4 3 3" xfId="1057" xr:uid="{00000000-0005-0000-0000-0000218D0000}"/>
    <cellStyle name="Standard 6 3 3 3 6 3 4 3 3 2" xfId="1170" xr:uid="{00000000-0005-0000-0000-0000228D0000}"/>
    <cellStyle name="Standard 6 3 3 3 6 3 4 3 3 2 2" xfId="1102" xr:uid="{00000000-0005-0000-0000-0000238D0000}"/>
    <cellStyle name="Standard 6 3 3 3 6 3 4 3 3 2 2 2" xfId="1511" xr:uid="{00000000-0005-0000-0000-0000248D0000}"/>
    <cellStyle name="Standard 6 3 3 3 6 3 4 3 3 2 2 3" xfId="1868" xr:uid="{00000000-0005-0000-0000-0000258D0000}"/>
    <cellStyle name="Standard 6 3 3 3 6 3 4 3 3 2 2 3 2" xfId="2317" xr:uid="{00000000-0005-0000-0000-0000268D0000}"/>
    <cellStyle name="Standard 6 3 3 3 6 3 4 3 3 2 2 3 3" xfId="3229" xr:uid="{00000000-0005-0000-0000-0000278D0000}"/>
    <cellStyle name="Standard 6 3 3 3 6 3 4 3 3 2 2 3 3 2" xfId="4297" xr:uid="{00000000-0005-0000-0000-0000288D0000}"/>
    <cellStyle name="Standard 6 3 3 3 6 3 4 3 3 2 2 3 3 3" xfId="5415" xr:uid="{00000000-0005-0000-0000-0000298D0000}"/>
    <cellStyle name="Standard 6 3 3 3 6 3 4 3 3 2 3" xfId="1543" xr:uid="{00000000-0005-0000-0000-00002A8D0000}"/>
    <cellStyle name="Standard 6 3 3 3 6 3 4 3 3 3" xfId="1133" xr:uid="{00000000-0005-0000-0000-00002B8D0000}"/>
    <cellStyle name="Standard 6 3 3 3 6 3 4 3 3 4" xfId="1184" xr:uid="{00000000-0005-0000-0000-00002C8D0000}"/>
    <cellStyle name="Standard 6 3 3 3 6 3 4 3 3 4 2" xfId="1557" xr:uid="{00000000-0005-0000-0000-00002D8D0000}"/>
    <cellStyle name="Standard 6 3 3 3 6 3 4 3 3 4 3" xfId="1849" xr:uid="{00000000-0005-0000-0000-00002E8D0000}"/>
    <cellStyle name="Standard 6 3 3 3 6 3 4 3 3 4 3 2" xfId="2110" xr:uid="{00000000-0005-0000-0000-00002F8D0000}"/>
    <cellStyle name="Standard 6 3 3 3 6 3 4 3 3 4 3 3" xfId="3231" xr:uid="{00000000-0005-0000-0000-0000308D0000}"/>
    <cellStyle name="Standard 6 3 3 3 6 3 4 3 3 4 3 3 2" xfId="3983" xr:uid="{00000000-0005-0000-0000-0000318D0000}"/>
    <cellStyle name="Standard 6 3 3 3 6 3 4 3 3 4 3 3 3" xfId="5416" xr:uid="{00000000-0005-0000-0000-0000328D0000}"/>
    <cellStyle name="Standard 6 3 3 3 7" xfId="137" xr:uid="{00000000-0005-0000-0000-0000338D0000}"/>
    <cellStyle name="Standard 6 3 3 3 7 2" xfId="125" xr:uid="{00000000-0005-0000-0000-0000348D0000}"/>
    <cellStyle name="Standard 6 3 3 3 7 3" xfId="377" xr:uid="{00000000-0005-0000-0000-0000358D0000}"/>
    <cellStyle name="Standard 6 3 3 3 7 3 2" xfId="464" xr:uid="{00000000-0005-0000-0000-0000368D0000}"/>
    <cellStyle name="Standard 6 3 3 3 7 3 2 2" xfId="488" xr:uid="{00000000-0005-0000-0000-0000378D0000}"/>
    <cellStyle name="Standard 6 3 3 3 7 3 2 3" xfId="645" xr:uid="{00000000-0005-0000-0000-0000388D0000}"/>
    <cellStyle name="Standard 6 3 3 3 7 3 2 3 2" xfId="803" xr:uid="{00000000-0005-0000-0000-0000398D0000}"/>
    <cellStyle name="Standard 6 3 3 3 7 3 2 3 3" xfId="1033" xr:uid="{00000000-0005-0000-0000-00003A8D0000}"/>
    <cellStyle name="Standard 6 3 3 3 7 3 2 3 3 2" xfId="1146" xr:uid="{00000000-0005-0000-0000-00003B8D0000}"/>
    <cellStyle name="Standard 6 3 3 3 7 3 2 3 3 2 2" xfId="1189" xr:uid="{00000000-0005-0000-0000-00003C8D0000}"/>
    <cellStyle name="Standard 6 3 3 3 7 3 2 3 3 2 2 2" xfId="1562" xr:uid="{00000000-0005-0000-0000-00003D8D0000}"/>
    <cellStyle name="Standard 6 3 3 3 7 3 2 3 3 2 2 3" xfId="1884" xr:uid="{00000000-0005-0000-0000-00003E8D0000}"/>
    <cellStyle name="Standard 6 3 3 3 7 3 2 3 3 2 2 3 2" xfId="2290" xr:uid="{00000000-0005-0000-0000-00003F8D0000}"/>
    <cellStyle name="Standard 6 3 3 3 7 3 2 3 3 2 2 3 3" xfId="3183" xr:uid="{00000000-0005-0000-0000-0000408D0000}"/>
    <cellStyle name="Standard 6 3 3 3 7 3 2 3 3 2 2 3 3 2" xfId="3794" xr:uid="{00000000-0005-0000-0000-0000418D0000}"/>
    <cellStyle name="Standard 6 3 3 3 7 3 2 3 3 2 2 3 3 3" xfId="5401" xr:uid="{00000000-0005-0000-0000-0000428D0000}"/>
    <cellStyle name="Standard 6 3 3 3 7 3 2 3 3 2 3" xfId="1519" xr:uid="{00000000-0005-0000-0000-0000438D0000}"/>
    <cellStyle name="Standard 6 3 3 3 7 3 2 3 3 3" xfId="1109" xr:uid="{00000000-0005-0000-0000-0000448D0000}"/>
    <cellStyle name="Standard 6 3 3 3 7 3 2 3 3 4" xfId="1095" xr:uid="{00000000-0005-0000-0000-0000458D0000}"/>
    <cellStyle name="Standard 6 3 3 3 7 3 2 3 3 4 2" xfId="1504" xr:uid="{00000000-0005-0000-0000-0000468D0000}"/>
    <cellStyle name="Standard 6 3 3 3 7 3 2 3 3 4 3" xfId="1879" xr:uid="{00000000-0005-0000-0000-0000478D0000}"/>
    <cellStyle name="Standard 6 3 3 3 7 3 2 3 3 4 3 2" xfId="2331" xr:uid="{00000000-0005-0000-0000-0000488D0000}"/>
    <cellStyle name="Standard 6 3 3 3 7 3 2 3 3 4 3 3" xfId="3195" xr:uid="{00000000-0005-0000-0000-0000498D0000}"/>
    <cellStyle name="Standard 6 3 3 3 7 3 2 3 3 4 3 3 2" xfId="3852" xr:uid="{00000000-0005-0000-0000-00004A8D0000}"/>
    <cellStyle name="Standard 6 3 3 3 7 3 2 3 3 4 3 3 3" xfId="5406" xr:uid="{00000000-0005-0000-0000-00004B8D0000}"/>
    <cellStyle name="Standard 6 3 3 3 7 4" xfId="428" xr:uid="{00000000-0005-0000-0000-00004C8D0000}"/>
    <cellStyle name="Standard 6 3 3 3 7 4 2" xfId="447" xr:uid="{00000000-0005-0000-0000-00004D8D0000}"/>
    <cellStyle name="Standard 6 3 3 3 7 4 3" xfId="629" xr:uid="{00000000-0005-0000-0000-00004E8D0000}"/>
    <cellStyle name="Standard 6 3 3 3 7 4 3 2" xfId="790" xr:uid="{00000000-0005-0000-0000-00004F8D0000}"/>
    <cellStyle name="Standard 6 3 3 3 7 4 3 3" xfId="1054" xr:uid="{00000000-0005-0000-0000-0000508D0000}"/>
    <cellStyle name="Standard 6 3 3 3 7 4 3 3 2" xfId="1167" xr:uid="{00000000-0005-0000-0000-0000518D0000}"/>
    <cellStyle name="Standard 6 3 3 3 7 4 3 3 2 2" xfId="980" xr:uid="{00000000-0005-0000-0000-0000528D0000}"/>
    <cellStyle name="Standard 6 3 3 3 7 4 3 3 2 2 2" xfId="1426" xr:uid="{00000000-0005-0000-0000-0000538D0000}"/>
    <cellStyle name="Standard 6 3 3 3 7 4 3 3 2 2 3" xfId="1883" xr:uid="{00000000-0005-0000-0000-0000548D0000}"/>
    <cellStyle name="Standard 6 3 3 3 7 4 3 3 2 2 3 2" xfId="2102" xr:uid="{00000000-0005-0000-0000-0000558D0000}"/>
    <cellStyle name="Standard 6 3 3 3 7 4 3 3 2 2 3 3" xfId="3254" xr:uid="{00000000-0005-0000-0000-0000568D0000}"/>
    <cellStyle name="Standard 6 3 3 3 7 4 3 3 2 2 3 3 2" xfId="3698" xr:uid="{00000000-0005-0000-0000-0000578D0000}"/>
    <cellStyle name="Standard 6 3 3 3 7 4 3 3 2 2 3 3 3" xfId="5420" xr:uid="{00000000-0005-0000-0000-0000588D0000}"/>
    <cellStyle name="Standard 6 3 3 3 7 4 3 3 2 3" xfId="1540" xr:uid="{00000000-0005-0000-0000-0000598D0000}"/>
    <cellStyle name="Standard 6 3 3 3 7 4 3 3 3" xfId="1130" xr:uid="{00000000-0005-0000-0000-00005A8D0000}"/>
    <cellStyle name="Standard 6 3 3 3 7 4 3 3 4" xfId="1003" xr:uid="{00000000-0005-0000-0000-00005B8D0000}"/>
    <cellStyle name="Standard 6 3 3 3 7 4 3 3 4 2" xfId="1449" xr:uid="{00000000-0005-0000-0000-00005C8D0000}"/>
    <cellStyle name="Standard 6 3 3 3 7 4 3 3 4 3" xfId="1840" xr:uid="{00000000-0005-0000-0000-00005D8D0000}"/>
    <cellStyle name="Standard 6 3 3 3 7 4 3 3 4 3 2" xfId="2130" xr:uid="{00000000-0005-0000-0000-00005E8D0000}"/>
    <cellStyle name="Standard 6 3 3 3 7 4 3 3 4 3 3" xfId="3165" xr:uid="{00000000-0005-0000-0000-00005F8D0000}"/>
    <cellStyle name="Standard 6 3 3 3 7 4 3 3 4 3 3 2" xfId="3944" xr:uid="{00000000-0005-0000-0000-0000608D0000}"/>
    <cellStyle name="Standard 6 3 3 3 7 4 3 3 4 3 3 3" xfId="5398" xr:uid="{00000000-0005-0000-0000-0000618D0000}"/>
    <cellStyle name="Standard 6 3 4" xfId="71" xr:uid="{00000000-0005-0000-0000-0000628D0000}"/>
    <cellStyle name="Standard 6 3 4 2" xfId="79" xr:uid="{00000000-0005-0000-0000-0000638D0000}"/>
    <cellStyle name="Standard 6 3 4 3" xfId="82" xr:uid="{00000000-0005-0000-0000-0000648D0000}"/>
    <cellStyle name="Standard 6 3 4 3 2" xfId="84" xr:uid="{00000000-0005-0000-0000-0000658D0000}"/>
    <cellStyle name="Standard 6 3 4 3 3" xfId="87" xr:uid="{00000000-0005-0000-0000-0000668D0000}"/>
    <cellStyle name="Standard 6 3 4 3 3 2" xfId="90" xr:uid="{00000000-0005-0000-0000-0000678D0000}"/>
    <cellStyle name="Standard 6 3 4 3 3 3" xfId="93" xr:uid="{00000000-0005-0000-0000-0000688D0000}"/>
    <cellStyle name="Standard 6 3 4 3 3 3 2" xfId="96" xr:uid="{00000000-0005-0000-0000-0000698D0000}"/>
    <cellStyle name="Standard 6 3 4 3 3 3 3" xfId="111" xr:uid="{00000000-0005-0000-0000-00006A8D0000}"/>
    <cellStyle name="Standard 6 3 4 3 3 3 3 2" xfId="117" xr:uid="{00000000-0005-0000-0000-00006B8D0000}"/>
    <cellStyle name="Standard 6 3 4 3 3 3 3 3" xfId="155" xr:uid="{00000000-0005-0000-0000-00006C8D0000}"/>
    <cellStyle name="Standard 6 3 4 3 3 3 3 3 2" xfId="171" xr:uid="{00000000-0005-0000-0000-00006D8D0000}"/>
    <cellStyle name="Standard 6 3 4 3 3 3 3 3 2 2" xfId="396" xr:uid="{00000000-0005-0000-0000-00006E8D0000}"/>
    <cellStyle name="Standard 6 3 4 3 3 3 3 3 2 3" xfId="394" xr:uid="{00000000-0005-0000-0000-00006F8D0000}"/>
    <cellStyle name="Standard 6 3 4 3 3 3 3 3 3" xfId="164" xr:uid="{00000000-0005-0000-0000-0000708D0000}"/>
    <cellStyle name="Standard 6 3 4 3 3 3 3 3 3 2" xfId="416" xr:uid="{00000000-0005-0000-0000-0000718D0000}"/>
    <cellStyle name="Standard 6 3 4 3 3 3 3 3 3 3" xfId="482" xr:uid="{00000000-0005-0000-0000-0000728D0000}"/>
    <cellStyle name="Standard 6 3 4 3 3 3 3 3 3 3 2" xfId="503" xr:uid="{00000000-0005-0000-0000-0000738D0000}"/>
    <cellStyle name="Standard 6 3 4 3 3 3 3 3 3 3 3" xfId="659" xr:uid="{00000000-0005-0000-0000-0000748D0000}"/>
    <cellStyle name="Standard 6 3 4 3 3 3 3 3 3 3 3 2" xfId="815" xr:uid="{00000000-0005-0000-0000-0000758D0000}"/>
    <cellStyle name="Standard 6 3 4 3 3 3 3 3 3 3 3 3" xfId="1039" xr:uid="{00000000-0005-0000-0000-0000768D0000}"/>
    <cellStyle name="Standard 6 3 4 3 3 3 3 3 3 3 3 3 2" xfId="1152" xr:uid="{00000000-0005-0000-0000-0000778D0000}"/>
    <cellStyle name="Standard 6 3 4 3 3 3 3 3 3 3 3 3 2 2" xfId="1093" xr:uid="{00000000-0005-0000-0000-0000788D0000}"/>
    <cellStyle name="Standard 6 3 4 3 3 3 3 3 3 3 3 3 2 2 2" xfId="1502" xr:uid="{00000000-0005-0000-0000-0000798D0000}"/>
    <cellStyle name="Standard 6 3 4 3 3 3 3 3 3 3 3 3 2 2 3" xfId="1838" xr:uid="{00000000-0005-0000-0000-00007A8D0000}"/>
    <cellStyle name="Standard 6 3 4 3 3 3 3 3 3 3 3 3 2 2 3 2" xfId="2378" xr:uid="{00000000-0005-0000-0000-00007B8D0000}"/>
    <cellStyle name="Standard 6 3 4 3 3 3 3 3 3 3 3 3 2 2 3 3" xfId="3208" xr:uid="{00000000-0005-0000-0000-00007C8D0000}"/>
    <cellStyle name="Standard 6 3 4 3 3 3 3 3 3 3 3 3 2 2 3 3 2" xfId="3476" xr:uid="{00000000-0005-0000-0000-00007D8D0000}"/>
    <cellStyle name="Standard 6 3 4 3 3 3 3 3 3 3 3 3 2 2 3 3 3" xfId="5409" xr:uid="{00000000-0005-0000-0000-00007E8D0000}"/>
    <cellStyle name="Standard 6 3 4 3 3 3 3 3 3 3 3 3 2 3" xfId="1525" xr:uid="{00000000-0005-0000-0000-00007F8D0000}"/>
    <cellStyle name="Standard 6 3 4 3 3 3 3 3 3 3 3 3 3" xfId="1115" xr:uid="{00000000-0005-0000-0000-0000808D0000}"/>
    <cellStyle name="Standard 6 3 4 3 3 3 3 3 3 3 3 3 4" xfId="1103" xr:uid="{00000000-0005-0000-0000-0000818D0000}"/>
    <cellStyle name="Standard 6 3 4 3 3 3 3 3 3 3 3 3 4 2" xfId="1512" xr:uid="{00000000-0005-0000-0000-0000828D0000}"/>
    <cellStyle name="Standard 6 3 4 3 3 3 3 3 3 3 3 3 4 3" xfId="1824" xr:uid="{00000000-0005-0000-0000-0000838D0000}"/>
    <cellStyle name="Standard 6 3 4 3 3 3 3 3 3 3 3 3 4 3 2" xfId="2242" xr:uid="{00000000-0005-0000-0000-0000848D0000}"/>
    <cellStyle name="Standard 6 3 4 3 3 3 3 3 3 3 3 3 4 3 3" xfId="3104" xr:uid="{00000000-0005-0000-0000-0000858D0000}"/>
    <cellStyle name="Standard 6 3 4 3 3 3 3 3 3 3 3 3 4 3 3 2" xfId="3696" xr:uid="{00000000-0005-0000-0000-0000868D0000}"/>
    <cellStyle name="Standard 6 3 4 3 3 3 3 3 3 3 3 3 4 3 3 3" xfId="5388" xr:uid="{00000000-0005-0000-0000-0000878D0000}"/>
    <cellStyle name="Standard 6 3 4 3 3 3 3 3 4" xfId="429" xr:uid="{00000000-0005-0000-0000-0000888D0000}"/>
    <cellStyle name="Standard 6 3 4 3 3 3 3 3 4 2" xfId="448" xr:uid="{00000000-0005-0000-0000-0000898D0000}"/>
    <cellStyle name="Standard 6 3 4 3 3 3 3 3 4 3" xfId="630" xr:uid="{00000000-0005-0000-0000-00008A8D0000}"/>
    <cellStyle name="Standard 6 3 4 3 3 3 3 3 4 3 2" xfId="791" xr:uid="{00000000-0005-0000-0000-00008B8D0000}"/>
    <cellStyle name="Standard 6 3 4 3 3 3 3 3 4 3 3" xfId="1063" xr:uid="{00000000-0005-0000-0000-00008C8D0000}"/>
    <cellStyle name="Standard 6 3 4 3 3 3 3 3 4 3 3 2" xfId="1176" xr:uid="{00000000-0005-0000-0000-00008D8D0000}"/>
    <cellStyle name="Standard 6 3 4 3 3 3 3 3 4 3 3 2 2" xfId="989" xr:uid="{00000000-0005-0000-0000-00008E8D0000}"/>
    <cellStyle name="Standard 6 3 4 3 3 3 3 3 4 3 3 2 2 2" xfId="1435" xr:uid="{00000000-0005-0000-0000-00008F8D0000}"/>
    <cellStyle name="Standard 6 3 4 3 3 3 3 3 4 3 3 2 2 3" xfId="1845" xr:uid="{00000000-0005-0000-0000-0000908D0000}"/>
    <cellStyle name="Standard 6 3 4 3 3 3 3 3 4 3 3 2 2 3 2" xfId="2303" xr:uid="{00000000-0005-0000-0000-0000918D0000}"/>
    <cellStyle name="Standard 6 3 4 3 3 3 3 3 4 3 3 2 2 3 3" xfId="3201" xr:uid="{00000000-0005-0000-0000-0000928D0000}"/>
    <cellStyle name="Standard 6 3 4 3 3 3 3 3 4 3 3 2 2 3 3 2" xfId="3605" xr:uid="{00000000-0005-0000-0000-0000938D0000}"/>
    <cellStyle name="Standard 6 3 4 3 3 3 3 3 4 3 3 2 2 3 3 3" xfId="5408" xr:uid="{00000000-0005-0000-0000-0000948D0000}"/>
    <cellStyle name="Standard 6 3 4 3 3 3 3 3 4 3 3 2 3" xfId="1549" xr:uid="{00000000-0005-0000-0000-0000958D0000}"/>
    <cellStyle name="Standard 6 3 4 3 3 3 3 3 4 3 3 3" xfId="1139" xr:uid="{00000000-0005-0000-0000-0000968D0000}"/>
    <cellStyle name="Standard 6 3 4 3 3 3 3 3 4 3 3 4" xfId="1099" xr:uid="{00000000-0005-0000-0000-0000978D0000}"/>
    <cellStyle name="Standard 6 3 4 3 3 3 3 3 4 3 3 4 2" xfId="1508" xr:uid="{00000000-0005-0000-0000-0000988D0000}"/>
    <cellStyle name="Standard 6 3 4 3 3 3 3 3 4 3 3 4 3" xfId="1819" xr:uid="{00000000-0005-0000-0000-0000998D0000}"/>
    <cellStyle name="Standard 6 3 4 3 3 3 3 3 4 3 3 4 3 2" xfId="2114" xr:uid="{00000000-0005-0000-0000-00009A8D0000}"/>
    <cellStyle name="Standard 6 3 4 3 3 3 3 3 4 3 3 4 3 3" xfId="3043" xr:uid="{00000000-0005-0000-0000-00009B8D0000}"/>
    <cellStyle name="Standard 6 3 4 3 3 3 3 3 4 3 3 4 3 3 2" xfId="3973" xr:uid="{00000000-0005-0000-0000-00009C8D0000}"/>
    <cellStyle name="Standard 6 3 4 3 3 3 3 3 4 3 3 4 3 3 3" xfId="5373" xr:uid="{00000000-0005-0000-0000-00009D8D0000}"/>
    <cellStyle name="Standard 6 3 4 3 3 3 4" xfId="141" xr:uid="{00000000-0005-0000-0000-00009E8D0000}"/>
    <cellStyle name="Standard 6 3 4 3 3 3 4 2" xfId="143" xr:uid="{00000000-0005-0000-0000-00009F8D0000}"/>
    <cellStyle name="Standard 6 3 4 3 3 3 4 3" xfId="375" xr:uid="{00000000-0005-0000-0000-0000A08D0000}"/>
    <cellStyle name="Standard 6 3 4 3 3 3 4 3 2" xfId="468" xr:uid="{00000000-0005-0000-0000-0000A18D0000}"/>
    <cellStyle name="Standard 6 3 4 3 3 3 4 3 2 2" xfId="492" xr:uid="{00000000-0005-0000-0000-0000A28D0000}"/>
    <cellStyle name="Standard 6 3 4 3 3 3 4 3 2 3" xfId="649" xr:uid="{00000000-0005-0000-0000-0000A38D0000}"/>
    <cellStyle name="Standard 6 3 4 3 3 3 4 3 2 3 2" xfId="807" xr:uid="{00000000-0005-0000-0000-0000A48D0000}"/>
    <cellStyle name="Standard 6 3 4 3 3 3 4 3 2 3 3" xfId="1029" xr:uid="{00000000-0005-0000-0000-0000A58D0000}"/>
    <cellStyle name="Standard 6 3 4 3 3 3 4 3 2 3 3 2" xfId="1142" xr:uid="{00000000-0005-0000-0000-0000A68D0000}"/>
    <cellStyle name="Standard 6 3 4 3 3 3 4 3 2 3 3 2 2" xfId="1196" xr:uid="{00000000-0005-0000-0000-0000A78D0000}"/>
    <cellStyle name="Standard 6 3 4 3 3 3 4 3 2 3 3 2 2 2" xfId="1569" xr:uid="{00000000-0005-0000-0000-0000A88D0000}"/>
    <cellStyle name="Standard 6 3 4 3 3 3 4 3 2 3 3 2 2 3" xfId="1823" xr:uid="{00000000-0005-0000-0000-0000A98D0000}"/>
    <cellStyle name="Standard 6 3 4 3 3 3 4 3 2 3 3 2 2 3 2" xfId="2300" xr:uid="{00000000-0005-0000-0000-0000AA8D0000}"/>
    <cellStyle name="Standard 6 3 4 3 3 3 4 3 2 3 3 2 2 3 3" xfId="3260" xr:uid="{00000000-0005-0000-0000-0000AB8D0000}"/>
    <cellStyle name="Standard 6 3 4 3 3 3 4 3 2 3 3 2 2 3 3 2" xfId="3715" xr:uid="{00000000-0005-0000-0000-0000AC8D0000}"/>
    <cellStyle name="Standard 6 3 4 3 3 3 4 3 2 3 3 2 2 3 3 3" xfId="5422" xr:uid="{00000000-0005-0000-0000-0000AD8D0000}"/>
    <cellStyle name="Standard 6 3 4 3 3 3 4 3 2 3 3 2 3" xfId="1515" xr:uid="{00000000-0005-0000-0000-0000AE8D0000}"/>
    <cellStyle name="Standard 6 3 4 3 3 3 4 3 2 3 3 3" xfId="1105" xr:uid="{00000000-0005-0000-0000-0000AF8D0000}"/>
    <cellStyle name="Standard 6 3 4 3 3 3 4 3 2 3 3 4" xfId="1007" xr:uid="{00000000-0005-0000-0000-0000B08D0000}"/>
    <cellStyle name="Standard 6 3 4 3 3 3 4 3 2 3 3 4 2" xfId="1453" xr:uid="{00000000-0005-0000-0000-0000B18D0000}"/>
    <cellStyle name="Standard 6 3 4 3 3 3 4 3 2 3 3 4 3" xfId="1852" xr:uid="{00000000-0005-0000-0000-0000B28D0000}"/>
    <cellStyle name="Standard 6 3 4 3 3 3 4 3 2 3 3 4 3 2" xfId="2178" xr:uid="{00000000-0005-0000-0000-0000B38D0000}"/>
    <cellStyle name="Standard 6 3 4 3 3 3 4 3 2 3 3 4 3 3" xfId="3219" xr:uid="{00000000-0005-0000-0000-0000B48D0000}"/>
    <cellStyle name="Standard 6 3 4 3 3 3 4 3 2 3 3 4 3 3 2" xfId="3872" xr:uid="{00000000-0005-0000-0000-0000B58D0000}"/>
    <cellStyle name="Standard 6 3 4 3 3 3 4 3 2 3 3 4 3 3 3" xfId="5412" xr:uid="{00000000-0005-0000-0000-0000B68D0000}"/>
    <cellStyle name="Standard 6 3 4 3 3 3 4 4" xfId="425" xr:uid="{00000000-0005-0000-0000-0000B78D0000}"/>
    <cellStyle name="Standard 6 3 4 3 3 3 4 4 2" xfId="444" xr:uid="{00000000-0005-0000-0000-0000B88D0000}"/>
    <cellStyle name="Standard 6 3 4 3 3 3 4 4 3" xfId="626" xr:uid="{00000000-0005-0000-0000-0000B98D0000}"/>
    <cellStyle name="Standard 6 3 4 3 3 3 4 4 3 2" xfId="787" xr:uid="{00000000-0005-0000-0000-0000BA8D0000}"/>
    <cellStyle name="Standard 6 3 4 3 3 3 4 4 3 3" xfId="1030" xr:uid="{00000000-0005-0000-0000-0000BB8D0000}"/>
    <cellStyle name="Standard 6 3 4 3 3 3 4 4 3 3 2" xfId="1143" xr:uid="{00000000-0005-0000-0000-0000BC8D0000}"/>
    <cellStyle name="Standard 6 3 4 3 3 3 4 4 3 3 2 2" xfId="1193" xr:uid="{00000000-0005-0000-0000-0000BD8D0000}"/>
    <cellStyle name="Standard 6 3 4 3 3 3 4 4 3 3 2 2 2" xfId="1566" xr:uid="{00000000-0005-0000-0000-0000BE8D0000}"/>
    <cellStyle name="Standard 6 3 4 3 3 3 4 4 3 3 2 2 3" xfId="1866" xr:uid="{00000000-0005-0000-0000-0000BF8D0000}"/>
    <cellStyle name="Standard 6 3 4 3 3 3 4 4 3 3 2 2 3 2" xfId="2266" xr:uid="{00000000-0005-0000-0000-0000C08D0000}"/>
    <cellStyle name="Standard 6 3 4 3 3 3 4 4 3 3 2 2 3 3" xfId="3084" xr:uid="{00000000-0005-0000-0000-0000C18D0000}"/>
    <cellStyle name="Standard 6 3 4 3 3 3 4 4 3 3 2 2 3 3 2" xfId="3859" xr:uid="{00000000-0005-0000-0000-0000C28D0000}"/>
    <cellStyle name="Standard 6 3 4 3 3 3 4 4 3 3 2 2 3 3 3" xfId="5386" xr:uid="{00000000-0005-0000-0000-0000C38D0000}"/>
    <cellStyle name="Standard 6 3 4 3 3 3 4 4 3 3 2 3" xfId="1516" xr:uid="{00000000-0005-0000-0000-0000C48D0000}"/>
    <cellStyle name="Standard 6 3 4 3 3 3 4 4 3 3 3" xfId="1106" xr:uid="{00000000-0005-0000-0000-0000C58D0000}"/>
    <cellStyle name="Standard 6 3 4 3 3 3 4 4 3 3 4" xfId="1069" xr:uid="{00000000-0005-0000-0000-0000C68D0000}"/>
    <cellStyle name="Standard 6 3 4 3 3 3 4 4 3 3 4 2" xfId="1478" xr:uid="{00000000-0005-0000-0000-0000C78D0000}"/>
    <cellStyle name="Standard 6 3 4 3 3 3 4 4 3 3 4 3" xfId="1828" xr:uid="{00000000-0005-0000-0000-0000C88D0000}"/>
    <cellStyle name="Standard 6 3 4 3 3 3 4 4 3 3 4 3 2" xfId="2284" xr:uid="{00000000-0005-0000-0000-0000C98D0000}"/>
    <cellStyle name="Standard 6 3 4 3 3 3 4 4 3 3 4 3 3" xfId="2997" xr:uid="{00000000-0005-0000-0000-0000CA8D0000}"/>
    <cellStyle name="Standard 6 3 4 3 3 3 4 4 3 3 4 3 3 2" xfId="4302" xr:uid="{00000000-0005-0000-0000-0000CB8D0000}"/>
    <cellStyle name="Standard 6 3 4 3 3 3 4 4 3 3 4 3 3 3" xfId="5358" xr:uid="{00000000-0005-0000-0000-0000CC8D0000}"/>
    <cellStyle name="Standard 6 3 4 3 3 3 5" xfId="147" xr:uid="{00000000-0005-0000-0000-0000CD8D0000}"/>
    <cellStyle name="Standard 6 3 4 3 3 4" xfId="138" xr:uid="{00000000-0005-0000-0000-0000CE8D0000}"/>
    <cellStyle name="Standard 6 3 4 3 3 4 2" xfId="126" xr:uid="{00000000-0005-0000-0000-0000CF8D0000}"/>
    <cellStyle name="Standard 6 3 4 3 3 4 3" xfId="372" xr:uid="{00000000-0005-0000-0000-0000D08D0000}"/>
    <cellStyle name="Standard 6 3 4 3 3 4 3 2" xfId="465" xr:uid="{00000000-0005-0000-0000-0000D18D0000}"/>
    <cellStyle name="Standard 6 3 4 3 3 4 3 2 2" xfId="489" xr:uid="{00000000-0005-0000-0000-0000D28D0000}"/>
    <cellStyle name="Standard 6 3 4 3 3 4 3 2 3" xfId="646" xr:uid="{00000000-0005-0000-0000-0000D38D0000}"/>
    <cellStyle name="Standard 6 3 4 3 3 4 3 2 3 2" xfId="804" xr:uid="{00000000-0005-0000-0000-0000D48D0000}"/>
    <cellStyle name="Standard 6 3 4 3 3 4 3 2 3 3" xfId="1044" xr:uid="{00000000-0005-0000-0000-0000D58D0000}"/>
    <cellStyle name="Standard 6 3 4 3 3 4 3 2 3 3 2" xfId="1157" xr:uid="{00000000-0005-0000-0000-0000D68D0000}"/>
    <cellStyle name="Standard 6 3 4 3 3 4 3 2 3 3 2 2" xfId="1020" xr:uid="{00000000-0005-0000-0000-0000D78D0000}"/>
    <cellStyle name="Standard 6 3 4 3 3 4 3 2 3 3 2 2 2" xfId="1466" xr:uid="{00000000-0005-0000-0000-0000D88D0000}"/>
    <cellStyle name="Standard 6 3 4 3 3 4 3 2 3 3 2 2 3" xfId="1846" xr:uid="{00000000-0005-0000-0000-0000D98D0000}"/>
    <cellStyle name="Standard 6 3 4 3 3 4 3 2 3 3 2 2 3 2" xfId="2373" xr:uid="{00000000-0005-0000-0000-0000DA8D0000}"/>
    <cellStyle name="Standard 6 3 4 3 3 4 3 2 3 3 2 2 3 3" xfId="3028" xr:uid="{00000000-0005-0000-0000-0000DB8D0000}"/>
    <cellStyle name="Standard 6 3 4 3 3 4 3 2 3 3 2 2 3 3 2" xfId="3918" xr:uid="{00000000-0005-0000-0000-0000DC8D0000}"/>
    <cellStyle name="Standard 6 3 4 3 3 4 3 2 3 3 2 2 3 3 3" xfId="5368" xr:uid="{00000000-0005-0000-0000-0000DD8D0000}"/>
    <cellStyle name="Standard 6 3 4 3 3 4 3 2 3 3 2 3" xfId="1530" xr:uid="{00000000-0005-0000-0000-0000DE8D0000}"/>
    <cellStyle name="Standard 6 3 4 3 3 4 3 2 3 3 3" xfId="1120" xr:uid="{00000000-0005-0000-0000-0000DF8D0000}"/>
    <cellStyle name="Standard 6 3 4 3 3 4 3 2 3 3 4" xfId="953" xr:uid="{00000000-0005-0000-0000-0000E08D0000}"/>
    <cellStyle name="Standard 6 3 4 3 3 4 3 2 3 3 4 2" xfId="1399" xr:uid="{00000000-0005-0000-0000-0000E18D0000}"/>
    <cellStyle name="Standard 6 3 4 3 3 4 3 2 3 3 4 3" xfId="1851" xr:uid="{00000000-0005-0000-0000-0000E28D0000}"/>
    <cellStyle name="Standard 6 3 4 3 3 4 3 2 3 3 4 3 2" xfId="2112" xr:uid="{00000000-0005-0000-0000-0000E38D0000}"/>
    <cellStyle name="Standard 6 3 4 3 3 4 3 2 3 3 4 3 3" xfId="3164" xr:uid="{00000000-0005-0000-0000-0000E48D0000}"/>
    <cellStyle name="Standard 6 3 4 3 3 4 3 2 3 3 4 3 3 2" xfId="3726" xr:uid="{00000000-0005-0000-0000-0000E58D0000}"/>
    <cellStyle name="Standard 6 3 4 3 3 4 3 2 3 3 4 3 3 3" xfId="5397" xr:uid="{00000000-0005-0000-0000-0000E68D0000}"/>
    <cellStyle name="Standard 6 3 4 3 3 4 4" xfId="420" xr:uid="{00000000-0005-0000-0000-0000E78D0000}"/>
    <cellStyle name="Standard 6 3 4 3 3 4 4 2" xfId="439" xr:uid="{00000000-0005-0000-0000-0000E88D0000}"/>
    <cellStyle name="Standard 6 3 4 3 3 4 4 3" xfId="621" xr:uid="{00000000-0005-0000-0000-0000E98D0000}"/>
    <cellStyle name="Standard 6 3 4 3 3 4 4 3 2" xfId="782" xr:uid="{00000000-0005-0000-0000-0000EA8D0000}"/>
    <cellStyle name="Standard 6 3 4 3 3 4 4 3 3" xfId="1052" xr:uid="{00000000-0005-0000-0000-0000EB8D0000}"/>
    <cellStyle name="Standard 6 3 4 3 3 4 4 3 3 2" xfId="1165" xr:uid="{00000000-0005-0000-0000-0000EC8D0000}"/>
    <cellStyle name="Standard 6 3 4 3 3 4 4 3 3 2 2" xfId="1182" xr:uid="{00000000-0005-0000-0000-0000ED8D0000}"/>
    <cellStyle name="Standard 6 3 4 3 3 4 4 3 3 2 2 2" xfId="1555" xr:uid="{00000000-0005-0000-0000-0000EE8D0000}"/>
    <cellStyle name="Standard 6 3 4 3 3 4 4 3 3 2 2 3" xfId="1820" xr:uid="{00000000-0005-0000-0000-0000EF8D0000}"/>
    <cellStyle name="Standard 6 3 4 3 3 4 4 3 3 2 2 3 2" xfId="2288" xr:uid="{00000000-0005-0000-0000-0000F08D0000}"/>
    <cellStyle name="Standard 6 3 4 3 3 4 4 3 3 2 2 3 3" xfId="3005" xr:uid="{00000000-0005-0000-0000-0000F18D0000}"/>
    <cellStyle name="Standard 6 3 4 3 3 4 4 3 3 2 2 3 3 2" xfId="3697" xr:uid="{00000000-0005-0000-0000-0000F28D0000}"/>
    <cellStyle name="Standard 6 3 4 3 3 4 4 3 3 2 2 3 3 3" xfId="5360" xr:uid="{00000000-0005-0000-0000-0000F38D0000}"/>
    <cellStyle name="Standard 6 3 4 3 3 4 4 3 3 2 3" xfId="1538" xr:uid="{00000000-0005-0000-0000-0000F48D0000}"/>
    <cellStyle name="Standard 6 3 4 3 3 4 4 3 3 3" xfId="1128" xr:uid="{00000000-0005-0000-0000-0000F58D0000}"/>
    <cellStyle name="Standard 6 3 4 3 3 4 4 3 3 4" xfId="1084" xr:uid="{00000000-0005-0000-0000-0000F68D0000}"/>
    <cellStyle name="Standard 6 3 4 3 3 4 4 3 3 4 2" xfId="1493" xr:uid="{00000000-0005-0000-0000-0000F78D0000}"/>
    <cellStyle name="Standard 6 3 4 3 3 4 4 3 3 4 3" xfId="1841" xr:uid="{00000000-0005-0000-0000-0000F88D0000}"/>
    <cellStyle name="Standard 6 3 4 3 3 4 4 3 3 4 3 2" xfId="2171" xr:uid="{00000000-0005-0000-0000-0000F98D0000}"/>
    <cellStyle name="Standard 6 3 4 3 3 4 4 3 3 4 3 3" xfId="3045" xr:uid="{00000000-0005-0000-0000-0000FA8D0000}"/>
    <cellStyle name="Standard 6 3 4 3 3 4 4 3 3 4 3 3 2" xfId="4299" xr:uid="{00000000-0005-0000-0000-0000FB8D0000}"/>
    <cellStyle name="Standard 6 3 4 3 3 4 4 3 3 4 3 3 3" xfId="5374" xr:uid="{00000000-0005-0000-0000-0000FC8D0000}"/>
    <cellStyle name="Standard 6 3 4 3 4" xfId="99" xr:uid="{00000000-0005-0000-0000-0000FD8D0000}"/>
    <cellStyle name="Standard 6 3 4 3 5" xfId="103" xr:uid="{00000000-0005-0000-0000-0000FE8D0000}"/>
    <cellStyle name="Standard 6 3 4 3 6" xfId="108" xr:uid="{00000000-0005-0000-0000-0000FF8D0000}"/>
    <cellStyle name="Standard 6 3 4 3 6 2" xfId="112" xr:uid="{00000000-0005-0000-0000-0000008E0000}"/>
    <cellStyle name="Standard 6 3 4 3 6 3" xfId="149" xr:uid="{00000000-0005-0000-0000-0000018E0000}"/>
    <cellStyle name="Standard 6 3 4 3 6 3 2" xfId="166" xr:uid="{00000000-0005-0000-0000-0000028E0000}"/>
    <cellStyle name="Standard 6 3 4 3 6 3 2 2" xfId="399" xr:uid="{00000000-0005-0000-0000-0000038E0000}"/>
    <cellStyle name="Standard 6 3 4 3 6 3 2 3" xfId="388" xr:uid="{00000000-0005-0000-0000-0000048E0000}"/>
    <cellStyle name="Standard 6 3 4 3 6 3 3" xfId="158" xr:uid="{00000000-0005-0000-0000-0000058E0000}"/>
    <cellStyle name="Standard 6 3 4 3 6 3 3 2" xfId="411" xr:uid="{00000000-0005-0000-0000-0000068E0000}"/>
    <cellStyle name="Standard 6 3 4 3 6 3 3 3" xfId="476" xr:uid="{00000000-0005-0000-0000-0000078E0000}"/>
    <cellStyle name="Standard 6 3 4 3 6 3 3 3 2" xfId="497" xr:uid="{00000000-0005-0000-0000-0000088E0000}"/>
    <cellStyle name="Standard 6 3 4 3 6 3 3 3 3" xfId="653" xr:uid="{00000000-0005-0000-0000-0000098E0000}"/>
    <cellStyle name="Standard 6 3 4 3 6 3 3 3 3 2" xfId="809" xr:uid="{00000000-0005-0000-0000-00000A8E0000}"/>
    <cellStyle name="Standard 6 3 4 3 6 3 3 3 3 3" xfId="1060" xr:uid="{00000000-0005-0000-0000-00000B8E0000}"/>
    <cellStyle name="Standard 6 3 4 3 6 3 3 3 3 3 2" xfId="1173" xr:uid="{00000000-0005-0000-0000-00000C8E0000}"/>
    <cellStyle name="Standard 6 3 4 3 6 3 3 3 3 3 2 2" xfId="985" xr:uid="{00000000-0005-0000-0000-00000D8E0000}"/>
    <cellStyle name="Standard 6 3 4 3 6 3 3 3 3 3 2 2 2" xfId="1431" xr:uid="{00000000-0005-0000-0000-00000E8E0000}"/>
    <cellStyle name="Standard 6 3 4 3 6 3 3 3 3 3 2 2 3" xfId="1871" xr:uid="{00000000-0005-0000-0000-00000F8E0000}"/>
    <cellStyle name="Standard 6 3 4 3 6 3 3 3 3 3 2 2 3 2" xfId="2104" xr:uid="{00000000-0005-0000-0000-0000108E0000}"/>
    <cellStyle name="Standard 6 3 4 3 6 3 3 3 3 3 2 2 3 3" xfId="3188" xr:uid="{00000000-0005-0000-0000-0000118E0000}"/>
    <cellStyle name="Standard 6 3 4 3 6 3 3 3 3 3 2 2 3 3 2" xfId="3563" xr:uid="{00000000-0005-0000-0000-0000128E0000}"/>
    <cellStyle name="Standard 6 3 4 3 6 3 3 3 3 3 2 2 3 3 3" xfId="5403" xr:uid="{00000000-0005-0000-0000-0000138E0000}"/>
    <cellStyle name="Standard 6 3 4 3 6 3 3 3 3 3 2 3" xfId="1546" xr:uid="{00000000-0005-0000-0000-0000148E0000}"/>
    <cellStyle name="Standard 6 3 4 3 6 3 3 3 3 3 3" xfId="1136" xr:uid="{00000000-0005-0000-0000-0000158E0000}"/>
    <cellStyle name="Standard 6 3 4 3 6 3 3 3 3 3 4" xfId="1024" xr:uid="{00000000-0005-0000-0000-0000168E0000}"/>
    <cellStyle name="Standard 6 3 4 3 6 3 3 3 3 3 4 2" xfId="1470" xr:uid="{00000000-0005-0000-0000-0000178E0000}"/>
    <cellStyle name="Standard 6 3 4 3 6 3 3 3 3 3 4 3" xfId="1875" xr:uid="{00000000-0005-0000-0000-0000188E0000}"/>
    <cellStyle name="Standard 6 3 4 3 6 3 3 3 3 3 4 3 2" xfId="2241" xr:uid="{00000000-0005-0000-0000-0000198E0000}"/>
    <cellStyle name="Standard 6 3 4 3 6 3 3 3 3 3 4 3 3" xfId="3053" xr:uid="{00000000-0005-0000-0000-00001A8E0000}"/>
    <cellStyle name="Standard 6 3 4 3 6 3 3 3 3 3 4 3 3 2" xfId="4303" xr:uid="{00000000-0005-0000-0000-00001B8E0000}"/>
    <cellStyle name="Standard 6 3 4 3 6 3 3 3 3 3 4 3 3 3" xfId="5376" xr:uid="{00000000-0005-0000-0000-00001C8E0000}"/>
    <cellStyle name="Standard 6 3 4 3 6 3 4" xfId="433" xr:uid="{00000000-0005-0000-0000-00001D8E0000}"/>
    <cellStyle name="Standard 6 3 4 3 6 3 4 2" xfId="452" xr:uid="{00000000-0005-0000-0000-00001E8E0000}"/>
    <cellStyle name="Standard 6 3 4 3 6 3 4 3" xfId="634" xr:uid="{00000000-0005-0000-0000-00001F8E0000}"/>
    <cellStyle name="Standard 6 3 4 3 6 3 4 3 2" xfId="795" xr:uid="{00000000-0005-0000-0000-0000208E0000}"/>
    <cellStyle name="Standard 6 3 4 3 6 3 4 3 3" xfId="1056" xr:uid="{00000000-0005-0000-0000-0000218E0000}"/>
    <cellStyle name="Standard 6 3 4 3 6 3 4 3 3 2" xfId="1169" xr:uid="{00000000-0005-0000-0000-0000228E0000}"/>
    <cellStyle name="Standard 6 3 4 3 6 3 4 3 3 2 2" xfId="910" xr:uid="{00000000-0005-0000-0000-0000238E0000}"/>
    <cellStyle name="Standard 6 3 4 3 6 3 4 3 3 2 2 2" xfId="1356" xr:uid="{00000000-0005-0000-0000-0000248E0000}"/>
    <cellStyle name="Standard 6 3 4 3 6 3 4 3 3 2 2 3" xfId="1830" xr:uid="{00000000-0005-0000-0000-0000258E0000}"/>
    <cellStyle name="Standard 6 3 4 3 6 3 4 3 3 2 2 3 2" xfId="2358" xr:uid="{00000000-0005-0000-0000-0000268E0000}"/>
    <cellStyle name="Standard 6 3 4 3 6 3 4 3 3 2 2 3 3" xfId="3054" xr:uid="{00000000-0005-0000-0000-0000278E0000}"/>
    <cellStyle name="Standard 6 3 4 3 6 3 4 3 3 2 2 3 3 2" xfId="3649" xr:uid="{00000000-0005-0000-0000-0000288E0000}"/>
    <cellStyle name="Standard 6 3 4 3 6 3 4 3 3 2 2 3 3 3" xfId="5377" xr:uid="{00000000-0005-0000-0000-0000298E0000}"/>
    <cellStyle name="Standard 6 3 4 3 6 3 4 3 3 2 3" xfId="1542" xr:uid="{00000000-0005-0000-0000-00002A8E0000}"/>
    <cellStyle name="Standard 6 3 4 3 6 3 4 3 3 3" xfId="1132" xr:uid="{00000000-0005-0000-0000-00002B8E0000}"/>
    <cellStyle name="Standard 6 3 4 3 6 3 4 3 3 4" xfId="1011" xr:uid="{00000000-0005-0000-0000-00002C8E0000}"/>
    <cellStyle name="Standard 6 3 4 3 6 3 4 3 3 4 2" xfId="1457" xr:uid="{00000000-0005-0000-0000-00002D8E0000}"/>
    <cellStyle name="Standard 6 3 4 3 6 3 4 3 3 4 3" xfId="1862" xr:uid="{00000000-0005-0000-0000-00002E8E0000}"/>
    <cellStyle name="Standard 6 3 4 3 6 3 4 3 3 4 3 2" xfId="2217" xr:uid="{00000000-0005-0000-0000-00002F8E0000}"/>
    <cellStyle name="Standard 6 3 4 3 6 3 4 3 3 4 3 3" xfId="3209" xr:uid="{00000000-0005-0000-0000-0000308E0000}"/>
    <cellStyle name="Standard 6 3 4 3 6 3 4 3 3 4 3 3 2" xfId="3629" xr:uid="{00000000-0005-0000-0000-0000318E0000}"/>
    <cellStyle name="Standard 6 3 4 3 6 3 4 3 3 4 3 3 3" xfId="5410" xr:uid="{00000000-0005-0000-0000-0000328E0000}"/>
    <cellStyle name="Standard 6 3 4 3 7" xfId="136" xr:uid="{00000000-0005-0000-0000-0000338E0000}"/>
    <cellStyle name="Standard 6 3 4 3 7 2" xfId="142" xr:uid="{00000000-0005-0000-0000-0000348E0000}"/>
    <cellStyle name="Standard 6 3 4 3 7 3" xfId="371" xr:uid="{00000000-0005-0000-0000-0000358E0000}"/>
    <cellStyle name="Standard 6 3 4 3 7 3 2" xfId="463" xr:uid="{00000000-0005-0000-0000-0000368E0000}"/>
    <cellStyle name="Standard 6 3 4 3 7 3 2 2" xfId="487" xr:uid="{00000000-0005-0000-0000-0000378E0000}"/>
    <cellStyle name="Standard 6 3 4 3 7 3 2 3" xfId="644" xr:uid="{00000000-0005-0000-0000-0000388E0000}"/>
    <cellStyle name="Standard 6 3 4 3 7 3 2 3 2" xfId="802" xr:uid="{00000000-0005-0000-0000-0000398E0000}"/>
    <cellStyle name="Standard 6 3 4 3 7 3 2 3 3" xfId="1045" xr:uid="{00000000-0005-0000-0000-00003A8E0000}"/>
    <cellStyle name="Standard 6 3 4 3 7 3 2 3 3 2" xfId="1158" xr:uid="{00000000-0005-0000-0000-00003B8E0000}"/>
    <cellStyle name="Standard 6 3 4 3 7 3 2 3 3 2 2" xfId="1071" xr:uid="{00000000-0005-0000-0000-00003C8E0000}"/>
    <cellStyle name="Standard 6 3 4 3 7 3 2 3 3 2 2 2" xfId="1480" xr:uid="{00000000-0005-0000-0000-00003D8E0000}"/>
    <cellStyle name="Standard 6 3 4 3 7 3 2 3 3 2 2 3" xfId="1854" xr:uid="{00000000-0005-0000-0000-00003E8E0000}"/>
    <cellStyle name="Standard 6 3 4 3 7 3 2 3 3 2 2 3 2" xfId="2133" xr:uid="{00000000-0005-0000-0000-00003F8E0000}"/>
    <cellStyle name="Standard 6 3 4 3 7 3 2 3 3 2 2 3 3" xfId="3027" xr:uid="{00000000-0005-0000-0000-0000408E0000}"/>
    <cellStyle name="Standard 6 3 4 3 7 3 2 3 3 2 2 3 3 2" xfId="3981" xr:uid="{00000000-0005-0000-0000-0000418E0000}"/>
    <cellStyle name="Standard 6 3 4 3 7 3 2 3 3 2 2 3 3 3" xfId="5367" xr:uid="{00000000-0005-0000-0000-0000428E0000}"/>
    <cellStyle name="Standard 6 3 4 3 7 3 2 3 3 2 3" xfId="1531" xr:uid="{00000000-0005-0000-0000-0000438E0000}"/>
    <cellStyle name="Standard 6 3 4 3 7 3 2 3 3 3" xfId="1121" xr:uid="{00000000-0005-0000-0000-0000448E0000}"/>
    <cellStyle name="Standard 6 3 4 3 7 3 2 3 3 4" xfId="986" xr:uid="{00000000-0005-0000-0000-0000458E0000}"/>
    <cellStyle name="Standard 6 3 4 3 7 3 2 3 3 4 2" xfId="1432" xr:uid="{00000000-0005-0000-0000-0000468E0000}"/>
    <cellStyle name="Standard 6 3 4 3 7 3 2 3 3 4 3" xfId="1889" xr:uid="{00000000-0005-0000-0000-0000478E0000}"/>
    <cellStyle name="Standard 6 3 4 3 7 3 2 3 3 4 3 2" xfId="2111" xr:uid="{00000000-0005-0000-0000-0000488E0000}"/>
    <cellStyle name="Standard 6 3 4 3 7 3 2 3 3 4 3 3" xfId="2995" xr:uid="{00000000-0005-0000-0000-0000498E0000}"/>
    <cellStyle name="Standard 6 3 4 3 7 3 2 3 3 4 3 3 2" xfId="3727" xr:uid="{00000000-0005-0000-0000-00004A8E0000}"/>
    <cellStyle name="Standard 6 3 4 3 7 3 2 3 3 4 3 3 3" xfId="5357" xr:uid="{00000000-0005-0000-0000-00004B8E0000}"/>
    <cellStyle name="Standard 6 3 4 3 7 4" xfId="421" xr:uid="{00000000-0005-0000-0000-00004C8E0000}"/>
    <cellStyle name="Standard 6 3 4 3 7 4 2" xfId="440" xr:uid="{00000000-0005-0000-0000-00004D8E0000}"/>
    <cellStyle name="Standard 6 3 4 3 7 4 3" xfId="622" xr:uid="{00000000-0005-0000-0000-00004E8E0000}"/>
    <cellStyle name="Standard 6 3 4 3 7 4 3 2" xfId="783" xr:uid="{00000000-0005-0000-0000-00004F8E0000}"/>
    <cellStyle name="Standard 6 3 4 3 7 4 3 3" xfId="1034" xr:uid="{00000000-0005-0000-0000-0000508E0000}"/>
    <cellStyle name="Standard 6 3 4 3 7 4 3 3 2" xfId="1147" xr:uid="{00000000-0005-0000-0000-0000518E0000}"/>
    <cellStyle name="Standard 6 3 4 3 7 4 3 3 2 2" xfId="925" xr:uid="{00000000-0005-0000-0000-0000528E0000}"/>
    <cellStyle name="Standard 6 3 4 3 7 4 3 3 2 2 2" xfId="1371" xr:uid="{00000000-0005-0000-0000-0000538E0000}"/>
    <cellStyle name="Standard 6 3 4 3 7 4 3 3 2 2 3" xfId="1837" xr:uid="{00000000-0005-0000-0000-0000548E0000}"/>
    <cellStyle name="Standard 6 3 4 3 7 4 3 3 2 2 3 2" xfId="2292" xr:uid="{00000000-0005-0000-0000-0000558E0000}"/>
    <cellStyle name="Standard 6 3 4 3 7 4 3 3 2 2 3 3" xfId="3192" xr:uid="{00000000-0005-0000-0000-0000568E0000}"/>
    <cellStyle name="Standard 6 3 4 3 7 4 3 3 2 2 3 3 2" xfId="3974" xr:uid="{00000000-0005-0000-0000-0000578E0000}"/>
    <cellStyle name="Standard 6 3 4 3 7 4 3 3 2 2 3 3 3" xfId="5404" xr:uid="{00000000-0005-0000-0000-0000588E0000}"/>
    <cellStyle name="Standard 6 3 4 3 7 4 3 3 2 3" xfId="1520" xr:uid="{00000000-0005-0000-0000-0000598E0000}"/>
    <cellStyle name="Standard 6 3 4 3 7 4 3 3 3" xfId="1110" xr:uid="{00000000-0005-0000-0000-00005A8E0000}"/>
    <cellStyle name="Standard 6 3 4 3 7 4 3 3 4" xfId="1018" xr:uid="{00000000-0005-0000-0000-00005B8E0000}"/>
    <cellStyle name="Standard 6 3 4 3 7 4 3 3 4 2" xfId="1464" xr:uid="{00000000-0005-0000-0000-00005C8E0000}"/>
    <cellStyle name="Standard 6 3 4 3 7 4 3 3 4 3" xfId="1870" xr:uid="{00000000-0005-0000-0000-00005D8E0000}"/>
    <cellStyle name="Standard 6 3 4 3 7 4 3 3 4 3 2" xfId="2379" xr:uid="{00000000-0005-0000-0000-00005E8E0000}"/>
    <cellStyle name="Standard 6 3 4 3 7 4 3 3 4 3 3" xfId="3289" xr:uid="{00000000-0005-0000-0000-00005F8E0000}"/>
    <cellStyle name="Standard 6 3 4 3 7 4 3 3 4 3 3 2" xfId="3504" xr:uid="{00000000-0005-0000-0000-0000608E0000}"/>
    <cellStyle name="Standard 6 3 4 3 7 4 3 3 4 3 3 3" xfId="5428" xr:uid="{00000000-0005-0000-0000-0000618E0000}"/>
    <cellStyle name="Standard 6 3 4 4" xfId="744" xr:uid="{00000000-0005-0000-0000-0000628E0000}"/>
    <cellStyle name="Standard 6 3 5" xfId="85" xr:uid="{00000000-0005-0000-0000-0000638E0000}"/>
    <cellStyle name="Standard 6 3 5 2" xfId="88" xr:uid="{00000000-0005-0000-0000-0000648E0000}"/>
    <cellStyle name="Standard 6 3 5 3" xfId="91" xr:uid="{00000000-0005-0000-0000-0000658E0000}"/>
    <cellStyle name="Standard 6 3 5 3 2" xfId="94" xr:uid="{00000000-0005-0000-0000-0000668E0000}"/>
    <cellStyle name="Standard 6 3 5 3 3" xfId="109" xr:uid="{00000000-0005-0000-0000-0000678E0000}"/>
    <cellStyle name="Standard 6 3 5 3 3 2" xfId="115" xr:uid="{00000000-0005-0000-0000-0000688E0000}"/>
    <cellStyle name="Standard 6 3 5 3 3 3" xfId="153" xr:uid="{00000000-0005-0000-0000-0000698E0000}"/>
    <cellStyle name="Standard 6 3 5 3 3 3 2" xfId="169" xr:uid="{00000000-0005-0000-0000-00006A8E0000}"/>
    <cellStyle name="Standard 6 3 5 3 3 3 2 2" xfId="395" xr:uid="{00000000-0005-0000-0000-00006B8E0000}"/>
    <cellStyle name="Standard 6 3 5 3 3 3 2 3" xfId="392" xr:uid="{00000000-0005-0000-0000-00006C8E0000}"/>
    <cellStyle name="Standard 6 3 5 3 3 3 3" xfId="162" xr:uid="{00000000-0005-0000-0000-00006D8E0000}"/>
    <cellStyle name="Standard 6 3 5 3 3 3 3 2" xfId="415" xr:uid="{00000000-0005-0000-0000-00006E8E0000}"/>
    <cellStyle name="Standard 6 3 5 3 3 3 3 3" xfId="480" xr:uid="{00000000-0005-0000-0000-00006F8E0000}"/>
    <cellStyle name="Standard 6 3 5 3 3 3 3 3 2" xfId="501" xr:uid="{00000000-0005-0000-0000-0000708E0000}"/>
    <cellStyle name="Standard 6 3 5 3 3 3 3 3 3" xfId="657" xr:uid="{00000000-0005-0000-0000-0000718E0000}"/>
    <cellStyle name="Standard 6 3 5 3 3 3 3 3 3 2" xfId="813" xr:uid="{00000000-0005-0000-0000-0000728E0000}"/>
    <cellStyle name="Standard 6 3 5 3 3 3 3 3 3 3" xfId="1064" xr:uid="{00000000-0005-0000-0000-0000738E0000}"/>
    <cellStyle name="Standard 6 3 5 3 3 3 3 3 3 3 2" xfId="1177" xr:uid="{00000000-0005-0000-0000-0000748E0000}"/>
    <cellStyle name="Standard 6 3 5 3 3 3 3 3 3 3 2 2" xfId="1190" xr:uid="{00000000-0005-0000-0000-0000758E0000}"/>
    <cellStyle name="Standard 6 3 5 3 3 3 3 3 3 3 2 2 2" xfId="1563" xr:uid="{00000000-0005-0000-0000-0000768E0000}"/>
    <cellStyle name="Standard 6 3 5 3 3 3 3 3 3 3 2 2 3" xfId="1825" xr:uid="{00000000-0005-0000-0000-0000778E0000}"/>
    <cellStyle name="Standard 6 3 5 3 3 3 3 3 3 3 2 2 3 2" xfId="2307" xr:uid="{00000000-0005-0000-0000-0000788E0000}"/>
    <cellStyle name="Standard 6 3 5 3 3 3 3 3 3 3 2 2 3 3" xfId="3013" xr:uid="{00000000-0005-0000-0000-0000798E0000}"/>
    <cellStyle name="Standard 6 3 5 3 3 3 3 3 3 3 2 2 3 3 2" xfId="4306" xr:uid="{00000000-0005-0000-0000-00007A8E0000}"/>
    <cellStyle name="Standard 6 3 5 3 3 3 3 3 3 3 2 2 3 3 3" xfId="5363" xr:uid="{00000000-0005-0000-0000-00007B8E0000}"/>
    <cellStyle name="Standard 6 3 5 3 3 3 3 3 3 3 2 3" xfId="1550" xr:uid="{00000000-0005-0000-0000-00007C8E0000}"/>
    <cellStyle name="Standard 6 3 5 3 3 3 3 3 3 3 3" xfId="1140" xr:uid="{00000000-0005-0000-0000-00007D8E0000}"/>
    <cellStyle name="Standard 6 3 5 3 3 3 3 3 3 3 4" xfId="1179" xr:uid="{00000000-0005-0000-0000-00007E8E0000}"/>
    <cellStyle name="Standard 6 3 5 3 3 3 3 3 3 3 4 2" xfId="1552" xr:uid="{00000000-0005-0000-0000-00007F8E0000}"/>
    <cellStyle name="Standard 6 3 5 3 3 3 3 3 3 3 4 3" xfId="1886" xr:uid="{00000000-0005-0000-0000-0000808E0000}"/>
    <cellStyle name="Standard 6 3 5 3 3 3 3 3 3 3 4 3 2" xfId="2363" xr:uid="{00000000-0005-0000-0000-0000818E0000}"/>
    <cellStyle name="Standard 6 3 5 3 3 3 3 3 3 3 4 3 3" xfId="3026" xr:uid="{00000000-0005-0000-0000-0000828E0000}"/>
    <cellStyle name="Standard 6 3 5 3 3 3 3 3 3 3 4 3 3 2" xfId="3679" xr:uid="{00000000-0005-0000-0000-0000838E0000}"/>
    <cellStyle name="Standard 6 3 5 3 3 3 3 3 3 3 4 3 3 3" xfId="5366" xr:uid="{00000000-0005-0000-0000-0000848E0000}"/>
    <cellStyle name="Standard 6 3 5 3 3 3 4" xfId="436" xr:uid="{00000000-0005-0000-0000-0000858E0000}"/>
    <cellStyle name="Standard 6 3 5 3 3 3 4 2" xfId="455" xr:uid="{00000000-0005-0000-0000-0000868E0000}"/>
    <cellStyle name="Standard 6 3 5 3 3 3 4 3" xfId="637" xr:uid="{00000000-0005-0000-0000-0000878E0000}"/>
    <cellStyle name="Standard 6 3 5 3 3 3 4 3 2" xfId="798" xr:uid="{00000000-0005-0000-0000-0000888E0000}"/>
    <cellStyle name="Standard 6 3 5 3 3 3 4 3 3" xfId="1047" xr:uid="{00000000-0005-0000-0000-0000898E0000}"/>
    <cellStyle name="Standard 6 3 5 3 3 3 4 3 3 2" xfId="1160" xr:uid="{00000000-0005-0000-0000-00008A8E0000}"/>
    <cellStyle name="Standard 6 3 5 3 3 3 4 3 3 2 2" xfId="1009" xr:uid="{00000000-0005-0000-0000-00008B8E0000}"/>
    <cellStyle name="Standard 6 3 5 3 3 3 4 3 3 2 2 2" xfId="1455" xr:uid="{00000000-0005-0000-0000-00008C8E0000}"/>
    <cellStyle name="Standard 6 3 5 3 3 3 4 3 3 2 2 3" xfId="1829" xr:uid="{00000000-0005-0000-0000-00008D8E0000}"/>
    <cellStyle name="Standard 6 3 5 3 3 3 4 3 3 2 2 3 2" xfId="2103" xr:uid="{00000000-0005-0000-0000-00008E8E0000}"/>
    <cellStyle name="Standard 6 3 5 3 3 3 4 3 3 2 2 3 3" xfId="3039" xr:uid="{00000000-0005-0000-0000-00008F8E0000}"/>
    <cellStyle name="Standard 6 3 5 3 3 3 4 3 3 2 2 3 3 2" xfId="3978" xr:uid="{00000000-0005-0000-0000-0000908E0000}"/>
    <cellStyle name="Standard 6 3 5 3 3 3 4 3 3 2 2 3 3 3" xfId="5371" xr:uid="{00000000-0005-0000-0000-0000918E0000}"/>
    <cellStyle name="Standard 6 3 5 3 3 3 4 3 3 2 3" xfId="1533" xr:uid="{00000000-0005-0000-0000-0000928E0000}"/>
    <cellStyle name="Standard 6 3 5 3 3 3 4 3 3 3" xfId="1123" xr:uid="{00000000-0005-0000-0000-0000938E0000}"/>
    <cellStyle name="Standard 6 3 5 3 3 3 4 3 3 4" xfId="1000" xr:uid="{00000000-0005-0000-0000-0000948E0000}"/>
    <cellStyle name="Standard 6 3 5 3 3 3 4 3 3 4 2" xfId="1446" xr:uid="{00000000-0005-0000-0000-0000958E0000}"/>
    <cellStyle name="Standard 6 3 5 3 3 3 4 3 3 4 3" xfId="1876" xr:uid="{00000000-0005-0000-0000-0000968E0000}"/>
    <cellStyle name="Standard 6 3 5 3 3 3 4 3 3 4 3 2" xfId="2348" xr:uid="{00000000-0005-0000-0000-0000978E0000}"/>
    <cellStyle name="Standard 6 3 5 3 3 3 4 3 3 4 3 3" xfId="3282" xr:uid="{00000000-0005-0000-0000-0000988E0000}"/>
    <cellStyle name="Standard 6 3 5 3 3 3 4 3 3 4 3 3 2" xfId="3854" xr:uid="{00000000-0005-0000-0000-0000998E0000}"/>
    <cellStyle name="Standard 6 3 5 3 3 3 4 3 3 4 3 3 3" xfId="5426" xr:uid="{00000000-0005-0000-0000-00009A8E0000}"/>
    <cellStyle name="Standard 6 3 5 3 4" xfId="140" xr:uid="{00000000-0005-0000-0000-00009B8E0000}"/>
    <cellStyle name="Standard 6 3 5 3 4 2" xfId="128" xr:uid="{00000000-0005-0000-0000-00009C8E0000}"/>
    <cellStyle name="Standard 6 3 5 3 4 3" xfId="378" xr:uid="{00000000-0005-0000-0000-00009D8E0000}"/>
    <cellStyle name="Standard 6 3 5 3 4 3 2" xfId="467" xr:uid="{00000000-0005-0000-0000-00009E8E0000}"/>
    <cellStyle name="Standard 6 3 5 3 4 3 2 2" xfId="491" xr:uid="{00000000-0005-0000-0000-00009F8E0000}"/>
    <cellStyle name="Standard 6 3 5 3 4 3 2 3" xfId="648" xr:uid="{00000000-0005-0000-0000-0000A08E0000}"/>
    <cellStyle name="Standard 6 3 5 3 4 3 2 3 2" xfId="806" xr:uid="{00000000-0005-0000-0000-0000A18E0000}"/>
    <cellStyle name="Standard 6 3 5 3 4 3 2 3 3" xfId="1043" xr:uid="{00000000-0005-0000-0000-0000A28E0000}"/>
    <cellStyle name="Standard 6 3 5 3 4 3 2 3 3 2" xfId="1156" xr:uid="{00000000-0005-0000-0000-0000A38E0000}"/>
    <cellStyle name="Standard 6 3 5 3 4 3 2 3 3 2 2" xfId="1100" xr:uid="{00000000-0005-0000-0000-0000A48E0000}"/>
    <cellStyle name="Standard 6 3 5 3 4 3 2 3 3 2 2 2" xfId="1509" xr:uid="{00000000-0005-0000-0000-0000A58E0000}"/>
    <cellStyle name="Standard 6 3 5 3 4 3 2 3 3 2 2 3" xfId="1867" xr:uid="{00000000-0005-0000-0000-0000A68E0000}"/>
    <cellStyle name="Standard 6 3 5 3 4 3 2 3 3 2 2 3 2" xfId="2125" xr:uid="{00000000-0005-0000-0000-0000A78E0000}"/>
    <cellStyle name="Standard 6 3 5 3 4 3 2 3 3 2 2 3 3" xfId="3154" xr:uid="{00000000-0005-0000-0000-0000A88E0000}"/>
    <cellStyle name="Standard 6 3 5 3 4 3 2 3 3 2 2 3 3 2" xfId="3917" xr:uid="{00000000-0005-0000-0000-0000A98E0000}"/>
    <cellStyle name="Standard 6 3 5 3 4 3 2 3 3 2 2 3 3 3" xfId="5395" xr:uid="{00000000-0005-0000-0000-0000AA8E0000}"/>
    <cellStyle name="Standard 6 3 5 3 4 3 2 3 3 2 3" xfId="1529" xr:uid="{00000000-0005-0000-0000-0000AB8E0000}"/>
    <cellStyle name="Standard 6 3 5 3 4 3 2 3 3 3" xfId="1119" xr:uid="{00000000-0005-0000-0000-0000AC8E0000}"/>
    <cellStyle name="Standard 6 3 5 3 4 3 2 3 3 4" xfId="999" xr:uid="{00000000-0005-0000-0000-0000AD8E0000}"/>
    <cellStyle name="Standard 6 3 5 3 4 3 2 3 3 4 2" xfId="1445" xr:uid="{00000000-0005-0000-0000-0000AE8E0000}"/>
    <cellStyle name="Standard 6 3 5 3 4 3 2 3 3 4 3" xfId="1835" xr:uid="{00000000-0005-0000-0000-0000AF8E0000}"/>
    <cellStyle name="Standard 6 3 5 3 4 3 2 3 3 4 3 2" xfId="2126" xr:uid="{00000000-0005-0000-0000-0000B08E0000}"/>
    <cellStyle name="Standard 6 3 5 3 4 3 2 3 3 4 3 3" xfId="3059" xr:uid="{00000000-0005-0000-0000-0000B18E0000}"/>
    <cellStyle name="Standard 6 3 5 3 4 3 2 3 3 4 3 3 2" xfId="3511" xr:uid="{00000000-0005-0000-0000-0000B28E0000}"/>
    <cellStyle name="Standard 6 3 5 3 4 3 2 3 3 4 3 3 3" xfId="5379" xr:uid="{00000000-0005-0000-0000-0000B38E0000}"/>
    <cellStyle name="Standard 6 3 5 3 4 4" xfId="422" xr:uid="{00000000-0005-0000-0000-0000B48E0000}"/>
    <cellStyle name="Standard 6 3 5 3 4 4 2" xfId="441" xr:uid="{00000000-0005-0000-0000-0000B58E0000}"/>
    <cellStyle name="Standard 6 3 5 3 4 4 3" xfId="623" xr:uid="{00000000-0005-0000-0000-0000B68E0000}"/>
    <cellStyle name="Standard 6 3 5 3 4 4 3 2" xfId="784" xr:uid="{00000000-0005-0000-0000-0000B78E0000}"/>
    <cellStyle name="Standard 6 3 5 3 4 4 3 3" xfId="1051" xr:uid="{00000000-0005-0000-0000-0000B88E0000}"/>
    <cellStyle name="Standard 6 3 5 3 4 4 3 3 2" xfId="1164" xr:uid="{00000000-0005-0000-0000-0000B98E0000}"/>
    <cellStyle name="Standard 6 3 5 3 4 4 3 3 2 2" xfId="1010" xr:uid="{00000000-0005-0000-0000-0000BA8E0000}"/>
    <cellStyle name="Standard 6 3 5 3 4 4 3 3 2 2 2" xfId="1456" xr:uid="{00000000-0005-0000-0000-0000BB8E0000}"/>
    <cellStyle name="Standard 6 3 5 3 4 4 3 3 2 2 3" xfId="1869" xr:uid="{00000000-0005-0000-0000-0000BC8E0000}"/>
    <cellStyle name="Standard 6 3 5 3 4 4 3 3 2 2 3 2" xfId="2127" xr:uid="{00000000-0005-0000-0000-0000BD8E0000}"/>
    <cellStyle name="Standard 6 3 5 3 4 4 3 3 2 2 3 3" xfId="3168" xr:uid="{00000000-0005-0000-0000-0000BE8E0000}"/>
    <cellStyle name="Standard 6 3 5 3 4 4 3 3 2 2 3 3 2" xfId="3814" xr:uid="{00000000-0005-0000-0000-0000BF8E0000}"/>
    <cellStyle name="Standard 6 3 5 3 4 4 3 3 2 2 3 3 3" xfId="5400" xr:uid="{00000000-0005-0000-0000-0000C08E0000}"/>
    <cellStyle name="Standard 6 3 5 3 4 4 3 3 2 3" xfId="1537" xr:uid="{00000000-0005-0000-0000-0000C18E0000}"/>
    <cellStyle name="Standard 6 3 5 3 4 4 3 3 3" xfId="1127" xr:uid="{00000000-0005-0000-0000-0000C28E0000}"/>
    <cellStyle name="Standard 6 3 5 3 4 4 3 3 4" xfId="1086" xr:uid="{00000000-0005-0000-0000-0000C38E0000}"/>
    <cellStyle name="Standard 6 3 5 3 4 4 3 3 4 2" xfId="1495" xr:uid="{00000000-0005-0000-0000-0000C48E0000}"/>
    <cellStyle name="Standard 6 3 5 3 4 4 3 3 4 3" xfId="1880" xr:uid="{00000000-0005-0000-0000-0000C58E0000}"/>
    <cellStyle name="Standard 6 3 5 3 4 4 3 3 4 3 2" xfId="2312" xr:uid="{00000000-0005-0000-0000-0000C68E0000}"/>
    <cellStyle name="Standard 6 3 5 3 4 4 3 3 4 3 3" xfId="3222" xr:uid="{00000000-0005-0000-0000-0000C78E0000}"/>
    <cellStyle name="Standard 6 3 5 3 4 4 3 3 4 3 3 2" xfId="4292" xr:uid="{00000000-0005-0000-0000-0000C88E0000}"/>
    <cellStyle name="Standard 6 3 5 3 4 4 3 3 4 3 3 3" xfId="5414" xr:uid="{00000000-0005-0000-0000-0000C98E0000}"/>
    <cellStyle name="Standard 6 3 5 3 5" xfId="144" xr:uid="{00000000-0005-0000-0000-0000CA8E0000}"/>
    <cellStyle name="Standard 6 3 5 4" xfId="135" xr:uid="{00000000-0005-0000-0000-0000CB8E0000}"/>
    <cellStyle name="Standard 6 3 5 4 2" xfId="130" xr:uid="{00000000-0005-0000-0000-0000CC8E0000}"/>
    <cellStyle name="Standard 6 3 5 4 3" xfId="380" xr:uid="{00000000-0005-0000-0000-0000CD8E0000}"/>
    <cellStyle name="Standard 6 3 5 4 3 2" xfId="462" xr:uid="{00000000-0005-0000-0000-0000CE8E0000}"/>
    <cellStyle name="Standard 6 3 5 4 3 2 2" xfId="486" xr:uid="{00000000-0005-0000-0000-0000CF8E0000}"/>
    <cellStyle name="Standard 6 3 5 4 3 2 3" xfId="643" xr:uid="{00000000-0005-0000-0000-0000D08E0000}"/>
    <cellStyle name="Standard 6 3 5 4 3 2 3 2" xfId="801" xr:uid="{00000000-0005-0000-0000-0000D18E0000}"/>
    <cellStyle name="Standard 6 3 5 4 3 2 3 3" xfId="1035" xr:uid="{00000000-0005-0000-0000-0000D28E0000}"/>
    <cellStyle name="Standard 6 3 5 4 3 2 3 3 2" xfId="1148" xr:uid="{00000000-0005-0000-0000-0000D38E0000}"/>
    <cellStyle name="Standard 6 3 5 4 3 2 3 3 2 2" xfId="963" xr:uid="{00000000-0005-0000-0000-0000D48E0000}"/>
    <cellStyle name="Standard 6 3 5 4 3 2 3 3 2 2 2" xfId="1409" xr:uid="{00000000-0005-0000-0000-0000D58E0000}"/>
    <cellStyle name="Standard 6 3 5 4 3 2 3 3 2 2 3" xfId="1888" xr:uid="{00000000-0005-0000-0000-0000D68E0000}"/>
    <cellStyle name="Standard 6 3 5 4 3 2 3 3 2 2 3 2" xfId="2328" xr:uid="{00000000-0005-0000-0000-0000D78E0000}"/>
    <cellStyle name="Standard 6 3 5 4 3 2 3 3 2 2 3 3" xfId="3130" xr:uid="{00000000-0005-0000-0000-0000D88E0000}"/>
    <cellStyle name="Standard 6 3 5 4 3 2 3 3 2 2 3 3 2" xfId="4304" xr:uid="{00000000-0005-0000-0000-0000D98E0000}"/>
    <cellStyle name="Standard 6 3 5 4 3 2 3 3 2 2 3 3 3" xfId="5391" xr:uid="{00000000-0005-0000-0000-0000DA8E0000}"/>
    <cellStyle name="Standard 6 3 5 4 3 2 3 3 2 3" xfId="1521" xr:uid="{00000000-0005-0000-0000-0000DB8E0000}"/>
    <cellStyle name="Standard 6 3 5 4 3 2 3 3 3" xfId="1111" xr:uid="{00000000-0005-0000-0000-0000DC8E0000}"/>
    <cellStyle name="Standard 6 3 5 4 3 2 3 3 4" xfId="1180" xr:uid="{00000000-0005-0000-0000-0000DD8E0000}"/>
    <cellStyle name="Standard 6 3 5 4 3 2 3 3 4 2" xfId="1553" xr:uid="{00000000-0005-0000-0000-0000DE8E0000}"/>
    <cellStyle name="Standard 6 3 5 4 3 2 3 3 4 3" xfId="1818" xr:uid="{00000000-0005-0000-0000-0000DF8E0000}"/>
    <cellStyle name="Standard 6 3 5 4 3 2 3 3 4 3 2" xfId="2371" xr:uid="{00000000-0005-0000-0000-0000E08E0000}"/>
    <cellStyle name="Standard 6 3 5 4 3 2 3 3 4 3 3" xfId="3211" xr:uid="{00000000-0005-0000-0000-0000E18E0000}"/>
    <cellStyle name="Standard 6 3 5 4 3 2 3 3 4 3 3 2" xfId="3789" xr:uid="{00000000-0005-0000-0000-0000E28E0000}"/>
    <cellStyle name="Standard 6 3 5 4 3 2 3 3 4 3 3 3" xfId="5411" xr:uid="{00000000-0005-0000-0000-0000E38E0000}"/>
    <cellStyle name="Standard 6 3 5 4 4" xfId="426" xr:uid="{00000000-0005-0000-0000-0000E48E0000}"/>
    <cellStyle name="Standard 6 3 5 4 4 2" xfId="445" xr:uid="{00000000-0005-0000-0000-0000E58E0000}"/>
    <cellStyle name="Standard 6 3 5 4 4 3" xfId="627" xr:uid="{00000000-0005-0000-0000-0000E68E0000}"/>
    <cellStyle name="Standard 6 3 5 4 4 3 2" xfId="788" xr:uid="{00000000-0005-0000-0000-0000E78E0000}"/>
    <cellStyle name="Standard 6 3 5 4 4 3 3" xfId="1049" xr:uid="{00000000-0005-0000-0000-0000E88E0000}"/>
    <cellStyle name="Standard 6 3 5 4 4 3 3 2" xfId="1162" xr:uid="{00000000-0005-0000-0000-0000E98E0000}"/>
    <cellStyle name="Standard 6 3 5 4 4 3 3 2 2" xfId="1195" xr:uid="{00000000-0005-0000-0000-0000EA8E0000}"/>
    <cellStyle name="Standard 6 3 5 4 4 3 3 2 2 2" xfId="1568" xr:uid="{00000000-0005-0000-0000-0000EB8E0000}"/>
    <cellStyle name="Standard 6 3 5 4 4 3 3 2 2 3" xfId="1844" xr:uid="{00000000-0005-0000-0000-0000EC8E0000}"/>
    <cellStyle name="Standard 6 3 5 4 4 3 3 2 2 3 2" xfId="2314" xr:uid="{00000000-0005-0000-0000-0000ED8E0000}"/>
    <cellStyle name="Standard 6 3 5 4 4 3 3 2 2 3 3" xfId="3000" xr:uid="{00000000-0005-0000-0000-0000EE8E0000}"/>
    <cellStyle name="Standard 6 3 5 4 4 3 3 2 2 3 3 2" xfId="4295" xr:uid="{00000000-0005-0000-0000-0000EF8E0000}"/>
    <cellStyle name="Standard 6 3 5 4 4 3 3 2 2 3 3 3" xfId="5359" xr:uid="{00000000-0005-0000-0000-0000F08E0000}"/>
    <cellStyle name="Standard 6 3 5 4 4 3 3 2 3" xfId="1535" xr:uid="{00000000-0005-0000-0000-0000F18E0000}"/>
    <cellStyle name="Standard 6 3 5 4 4 3 3 3" xfId="1125" xr:uid="{00000000-0005-0000-0000-0000F28E0000}"/>
    <cellStyle name="Standard 6 3 5 4 4 3 3 4" xfId="1015" xr:uid="{00000000-0005-0000-0000-0000F38E0000}"/>
    <cellStyle name="Standard 6 3 5 4 4 3 3 4 2" xfId="1461" xr:uid="{00000000-0005-0000-0000-0000F48E0000}"/>
    <cellStyle name="Standard 6 3 5 4 4 3 3 4 3" xfId="1847" xr:uid="{00000000-0005-0000-0000-0000F58E0000}"/>
    <cellStyle name="Standard 6 3 5 4 4 3 3 4 3 2" xfId="2129" xr:uid="{00000000-0005-0000-0000-0000F68E0000}"/>
    <cellStyle name="Standard 6 3 5 4 4 3 3 4 3 3" xfId="3274" xr:uid="{00000000-0005-0000-0000-0000F78E0000}"/>
    <cellStyle name="Standard 6 3 5 4 4 3 3 4 3 3 2" xfId="4293" xr:uid="{00000000-0005-0000-0000-0000F88E0000}"/>
    <cellStyle name="Standard 6 3 5 4 4 3 3 4 3 3 3" xfId="5423" xr:uid="{00000000-0005-0000-0000-0000F98E0000}"/>
    <cellStyle name="Standard 6 3 6" xfId="105" xr:uid="{00000000-0005-0000-0000-0000FA8E0000}"/>
    <cellStyle name="Standard 6 3 6 2" xfId="114" xr:uid="{00000000-0005-0000-0000-0000FB8E0000}"/>
    <cellStyle name="Standard 6 3 6 3" xfId="152" xr:uid="{00000000-0005-0000-0000-0000FC8E0000}"/>
    <cellStyle name="Standard 6 3 6 3 2" xfId="168" xr:uid="{00000000-0005-0000-0000-0000FD8E0000}"/>
    <cellStyle name="Standard 6 3 6 3 2 2" xfId="398" xr:uid="{00000000-0005-0000-0000-0000FE8E0000}"/>
    <cellStyle name="Standard 6 3 6 3 2 3" xfId="391" xr:uid="{00000000-0005-0000-0000-0000FF8E0000}"/>
    <cellStyle name="Standard 6 3 6 3 3" xfId="161" xr:uid="{00000000-0005-0000-0000-0000008F0000}"/>
    <cellStyle name="Standard 6 3 6 3 3 2" xfId="417" xr:uid="{00000000-0005-0000-0000-0000018F0000}"/>
    <cellStyle name="Standard 6 3 6 3 3 3" xfId="479" xr:uid="{00000000-0005-0000-0000-0000028F0000}"/>
    <cellStyle name="Standard 6 3 6 3 3 3 2" xfId="500" xr:uid="{00000000-0005-0000-0000-0000038F0000}"/>
    <cellStyle name="Standard 6 3 6 3 3 3 3" xfId="656" xr:uid="{00000000-0005-0000-0000-0000048F0000}"/>
    <cellStyle name="Standard 6 3 6 3 3 3 3 2" xfId="812" xr:uid="{00000000-0005-0000-0000-0000058F0000}"/>
    <cellStyle name="Standard 6 3 6 3 3 3 3 3" xfId="1061" xr:uid="{00000000-0005-0000-0000-0000068F0000}"/>
    <cellStyle name="Standard 6 3 6 3 3 3 3 3 2" xfId="1174" xr:uid="{00000000-0005-0000-0000-0000078F0000}"/>
    <cellStyle name="Standard 6 3 6 3 3 3 3 3 2 2" xfId="942" xr:uid="{00000000-0005-0000-0000-0000088F0000}"/>
    <cellStyle name="Standard 6 3 6 3 3 3 3 3 2 2 2" xfId="1388" xr:uid="{00000000-0005-0000-0000-0000098F0000}"/>
    <cellStyle name="Standard 6 3 6 3 3 3 3 3 2 2 3" xfId="1861" xr:uid="{00000000-0005-0000-0000-00000A8F0000}"/>
    <cellStyle name="Standard 6 3 6 3 3 3 3 3 2 2 3 2" xfId="2369" xr:uid="{00000000-0005-0000-0000-00000B8F0000}"/>
    <cellStyle name="Standard 6 3 6 3 3 3 3 3 2 2 3 3" xfId="3167" xr:uid="{00000000-0005-0000-0000-00000C8F0000}"/>
    <cellStyle name="Standard 6 3 6 3 3 3 3 3 2 2 3 3 2" xfId="3851" xr:uid="{00000000-0005-0000-0000-00000D8F0000}"/>
    <cellStyle name="Standard 6 3 6 3 3 3 3 3 2 2 3 3 3" xfId="5399" xr:uid="{00000000-0005-0000-0000-00000E8F0000}"/>
    <cellStyle name="Standard 6 3 6 3 3 3 3 3 2 3" xfId="1547" xr:uid="{00000000-0005-0000-0000-00000F8F0000}"/>
    <cellStyle name="Standard 6 3 6 3 3 3 3 3 3" xfId="1137" xr:uid="{00000000-0005-0000-0000-0000108F0000}"/>
    <cellStyle name="Standard 6 3 6 3 3 3 3 3 4" xfId="1023" xr:uid="{00000000-0005-0000-0000-0000118F0000}"/>
    <cellStyle name="Standard 6 3 6 3 3 3 3 3 4 2" xfId="1469" xr:uid="{00000000-0005-0000-0000-0000128F0000}"/>
    <cellStyle name="Standard 6 3 6 3 3 3 3 3 4 3" xfId="1872" xr:uid="{00000000-0005-0000-0000-0000138F0000}"/>
    <cellStyle name="Standard 6 3 6 3 3 3 3 3 4 3 2" xfId="2323" xr:uid="{00000000-0005-0000-0000-0000148F0000}"/>
    <cellStyle name="Standard 6 3 6 3 3 3 3 3 4 3 3" xfId="3007" xr:uid="{00000000-0005-0000-0000-0000158F0000}"/>
    <cellStyle name="Standard 6 3 6 3 3 3 3 3 4 3 3 2" xfId="3966" xr:uid="{00000000-0005-0000-0000-0000168F0000}"/>
    <cellStyle name="Standard 6 3 6 3 3 3 3 3 4 3 3 3" xfId="5361" xr:uid="{00000000-0005-0000-0000-0000178F0000}"/>
    <cellStyle name="Standard 6 3 6 3 4" xfId="430" xr:uid="{00000000-0005-0000-0000-0000188F0000}"/>
    <cellStyle name="Standard 6 3 6 3 4 2" xfId="449" xr:uid="{00000000-0005-0000-0000-0000198F0000}"/>
    <cellStyle name="Standard 6 3 6 3 4 3" xfId="631" xr:uid="{00000000-0005-0000-0000-00001A8F0000}"/>
    <cellStyle name="Standard 6 3 6 3 4 3 2" xfId="792" xr:uid="{00000000-0005-0000-0000-00001B8F0000}"/>
    <cellStyle name="Standard 6 3 6 3 4 3 3" xfId="1053" xr:uid="{00000000-0005-0000-0000-00001C8F0000}"/>
    <cellStyle name="Standard 6 3 6 3 4 3 3 2" xfId="1166" xr:uid="{00000000-0005-0000-0000-00001D8F0000}"/>
    <cellStyle name="Standard 6 3 6 3 4 3 3 2 2" xfId="1066" xr:uid="{00000000-0005-0000-0000-00001E8F0000}"/>
    <cellStyle name="Standard 6 3 6 3 4 3 3 2 2 2" xfId="1475" xr:uid="{00000000-0005-0000-0000-00001F8F0000}"/>
    <cellStyle name="Standard 6 3 6 3 4 3 3 2 2 3" xfId="1863" xr:uid="{00000000-0005-0000-0000-0000208F0000}"/>
    <cellStyle name="Standard 6 3 6 3 4 3 3 2 2 3 2" xfId="2315" xr:uid="{00000000-0005-0000-0000-0000218F0000}"/>
    <cellStyle name="Standard 6 3 6 3 4 3 3 2 2 3 3" xfId="3150" xr:uid="{00000000-0005-0000-0000-0000228F0000}"/>
    <cellStyle name="Standard 6 3 6 3 4 3 3 2 2 3 3 2" xfId="3704" xr:uid="{00000000-0005-0000-0000-0000238F0000}"/>
    <cellStyle name="Standard 6 3 6 3 4 3 3 2 2 3 3 3" xfId="5393" xr:uid="{00000000-0005-0000-0000-0000248F0000}"/>
    <cellStyle name="Standard 6 3 6 3 4 3 3 2 3" xfId="1539" xr:uid="{00000000-0005-0000-0000-0000258F0000}"/>
    <cellStyle name="Standard 6 3 6 3 4 3 3 3" xfId="1129" xr:uid="{00000000-0005-0000-0000-0000268F0000}"/>
    <cellStyle name="Standard 6 3 6 3 4 3 3 4" xfId="1098" xr:uid="{00000000-0005-0000-0000-0000278F0000}"/>
    <cellStyle name="Standard 6 3 6 3 4 3 3 4 2" xfId="1507" xr:uid="{00000000-0005-0000-0000-0000288F0000}"/>
    <cellStyle name="Standard 6 3 6 3 4 3 3 4 3" xfId="1822" xr:uid="{00000000-0005-0000-0000-0000298F0000}"/>
    <cellStyle name="Standard 6 3 6 3 4 3 3 4 3 2" xfId="2223" xr:uid="{00000000-0005-0000-0000-00002A8F0000}"/>
    <cellStyle name="Standard 6 3 6 3 4 3 3 4 3 3" xfId="2986" xr:uid="{00000000-0005-0000-0000-00002B8F0000}"/>
    <cellStyle name="Standard 6 3 6 3 4 3 3 4 3 3 2" xfId="3557" xr:uid="{00000000-0005-0000-0000-00002C8F0000}"/>
    <cellStyle name="Standard 6 3 6 3 4 3 3 4 3 3 3" xfId="5355" xr:uid="{00000000-0005-0000-0000-00002D8F0000}"/>
    <cellStyle name="Standard 6 3 7" xfId="106" xr:uid="{00000000-0005-0000-0000-00002E8F0000}"/>
    <cellStyle name="Standard 6 3 7 2" xfId="118" xr:uid="{00000000-0005-0000-0000-00002F8F0000}"/>
    <cellStyle name="Standard 6 3 7 3" xfId="148" xr:uid="{00000000-0005-0000-0000-0000308F0000}"/>
    <cellStyle name="Standard 6 3 7 3 2" xfId="165" xr:uid="{00000000-0005-0000-0000-0000318F0000}"/>
    <cellStyle name="Standard 6 3 7 3 2 2" xfId="397" xr:uid="{00000000-0005-0000-0000-0000328F0000}"/>
    <cellStyle name="Standard 6 3 7 3 2 3" xfId="387" xr:uid="{00000000-0005-0000-0000-0000338F0000}"/>
    <cellStyle name="Standard 6 3 7 3 3" xfId="157" xr:uid="{00000000-0005-0000-0000-0000348F0000}"/>
    <cellStyle name="Standard 6 3 7 3 3 2" xfId="412" xr:uid="{00000000-0005-0000-0000-0000358F0000}"/>
    <cellStyle name="Standard 6 3 7 3 3 3" xfId="475" xr:uid="{00000000-0005-0000-0000-0000368F0000}"/>
    <cellStyle name="Standard 6 3 7 3 3 3 2" xfId="496" xr:uid="{00000000-0005-0000-0000-0000378F0000}"/>
    <cellStyle name="Standard 6 3 7 3 3 3 3" xfId="652" xr:uid="{00000000-0005-0000-0000-0000388F0000}"/>
    <cellStyle name="Standard 6 3 7 3 3 3 3 2" xfId="808" xr:uid="{00000000-0005-0000-0000-0000398F0000}"/>
    <cellStyle name="Standard 6 3 7 3 3 3 3 3" xfId="1058" xr:uid="{00000000-0005-0000-0000-00003A8F0000}"/>
    <cellStyle name="Standard 6 3 7 3 3 3 3 3 2" xfId="1171" xr:uid="{00000000-0005-0000-0000-00003B8F0000}"/>
    <cellStyle name="Standard 6 3 7 3 3 3 3 3 2 2" xfId="995" xr:uid="{00000000-0005-0000-0000-00003C8F0000}"/>
    <cellStyle name="Standard 6 3 7 3 3 3 3 3 2 2 2" xfId="1441" xr:uid="{00000000-0005-0000-0000-00003D8F0000}"/>
    <cellStyle name="Standard 6 3 7 3 3 3 3 3 2 2 3" xfId="1860" xr:uid="{00000000-0005-0000-0000-00003E8F0000}"/>
    <cellStyle name="Standard 6 3 7 3 3 3 3 3 2 2 3 2" xfId="2205" xr:uid="{00000000-0005-0000-0000-00003F8F0000}"/>
    <cellStyle name="Standard 6 3 7 3 3 3 3 3 2 2 3 3" xfId="3065" xr:uid="{00000000-0005-0000-0000-0000408F0000}"/>
    <cellStyle name="Standard 6 3 7 3 3 3 3 3 2 2 3 3 2" xfId="3845" xr:uid="{00000000-0005-0000-0000-0000418F0000}"/>
    <cellStyle name="Standard 6 3 7 3 3 3 3 3 2 2 3 3 3" xfId="5382" xr:uid="{00000000-0005-0000-0000-0000428F0000}"/>
    <cellStyle name="Standard 6 3 7 3 3 3 3 3 2 3" xfId="1544" xr:uid="{00000000-0005-0000-0000-0000438F0000}"/>
    <cellStyle name="Standard 6 3 7 3 3 3 3 3 3" xfId="1134" xr:uid="{00000000-0005-0000-0000-0000448F0000}"/>
    <cellStyle name="Standard 6 3 7 3 3 3 3 3 4" xfId="1072" xr:uid="{00000000-0005-0000-0000-0000458F0000}"/>
    <cellStyle name="Standard 6 3 7 3 3 3 3 3 4 2" xfId="1481" xr:uid="{00000000-0005-0000-0000-0000468F0000}"/>
    <cellStyle name="Standard 6 3 7 3 3 3 3 3 4 3" xfId="1834" xr:uid="{00000000-0005-0000-0000-0000478F0000}"/>
    <cellStyle name="Standard 6 3 7 3 3 3 3 3 4 3 2" xfId="2308" xr:uid="{00000000-0005-0000-0000-0000488F0000}"/>
    <cellStyle name="Standard 6 3 7 3 3 3 3 3 4 3 3" xfId="2994" xr:uid="{00000000-0005-0000-0000-0000498F0000}"/>
    <cellStyle name="Standard 6 3 7 3 3 3 3 3 4 3 3 2" xfId="3517" xr:uid="{00000000-0005-0000-0000-00004A8F0000}"/>
    <cellStyle name="Standard 6 3 7 3 3 3 3 3 4 3 3 3" xfId="5356" xr:uid="{00000000-0005-0000-0000-00004B8F0000}"/>
    <cellStyle name="Standard 6 3 7 3 4" xfId="435" xr:uid="{00000000-0005-0000-0000-00004C8F0000}"/>
    <cellStyle name="Standard 6 3 7 3 4 2" xfId="454" xr:uid="{00000000-0005-0000-0000-00004D8F0000}"/>
    <cellStyle name="Standard 6 3 7 3 4 3" xfId="636" xr:uid="{00000000-0005-0000-0000-00004E8F0000}"/>
    <cellStyle name="Standard 6 3 7 3 4 3 2" xfId="797" xr:uid="{00000000-0005-0000-0000-00004F8F0000}"/>
    <cellStyle name="Standard 6 3 7 3 4 3 3" xfId="1040" xr:uid="{00000000-0005-0000-0000-0000508F0000}"/>
    <cellStyle name="Standard 6 3 7 3 4 3 3 2" xfId="1153" xr:uid="{00000000-0005-0000-0000-0000518F0000}"/>
    <cellStyle name="Standard 6 3 7 3 4 3 3 2 2" xfId="1083" xr:uid="{00000000-0005-0000-0000-0000528F0000}"/>
    <cellStyle name="Standard 6 3 7 3 4 3 3 2 2 2" xfId="1492" xr:uid="{00000000-0005-0000-0000-0000538F0000}"/>
    <cellStyle name="Standard 6 3 7 3 4 3 3 2 2 3" xfId="1827" xr:uid="{00000000-0005-0000-0000-0000548F0000}"/>
    <cellStyle name="Standard 6 3 7 3 4 3 3 2 2 3 2" xfId="2334" xr:uid="{00000000-0005-0000-0000-0000558F0000}"/>
    <cellStyle name="Standard 6 3 7 3 4 3 3 2 2 3 3" xfId="3252" xr:uid="{00000000-0005-0000-0000-0000568F0000}"/>
    <cellStyle name="Standard 6 3 7 3 4 3 3 2 2 3 3 2" xfId="3982" xr:uid="{00000000-0005-0000-0000-0000578F0000}"/>
    <cellStyle name="Standard 6 3 7 3 4 3 3 2 2 3 3 3" xfId="5419" xr:uid="{00000000-0005-0000-0000-0000588F0000}"/>
    <cellStyle name="Standard 6 3 7 3 4 3 3 2 3" xfId="1526" xr:uid="{00000000-0005-0000-0000-0000598F0000}"/>
    <cellStyle name="Standard 6 3 7 3 4 3 3 3" xfId="1116" xr:uid="{00000000-0005-0000-0000-00005A8F0000}"/>
    <cellStyle name="Standard 6 3 7 3 4 3 3 4" xfId="1097" xr:uid="{00000000-0005-0000-0000-00005B8F0000}"/>
    <cellStyle name="Standard 6 3 7 3 4 3 3 4 2" xfId="1506" xr:uid="{00000000-0005-0000-0000-00005C8F0000}"/>
    <cellStyle name="Standard 6 3 7 3 4 3 3 4 3" xfId="1831" xr:uid="{00000000-0005-0000-0000-00005D8F0000}"/>
    <cellStyle name="Standard 6 3 7 3 4 3 3 4 3 2" xfId="2124" xr:uid="{00000000-0005-0000-0000-00005E8F0000}"/>
    <cellStyle name="Standard 6 3 7 3 4 3 3 4 3 3" xfId="3057" xr:uid="{00000000-0005-0000-0000-00005F8F0000}"/>
    <cellStyle name="Standard 6 3 7 3 4 3 3 4 3 3 2" xfId="3734" xr:uid="{00000000-0005-0000-0000-0000608F0000}"/>
    <cellStyle name="Standard 6 3 7 3 4 3 3 4 3 3 3" xfId="5378" xr:uid="{00000000-0005-0000-0000-0000618F0000}"/>
    <cellStyle name="Standard 6 3 8" xfId="134" xr:uid="{00000000-0005-0000-0000-0000628F0000}"/>
    <cellStyle name="Standard 6 3 8 2" xfId="129" xr:uid="{00000000-0005-0000-0000-0000638F0000}"/>
    <cellStyle name="Standard 6 3 8 3" xfId="374" xr:uid="{00000000-0005-0000-0000-0000648F0000}"/>
    <cellStyle name="Standard 6 3 8 3 2" xfId="461" xr:uid="{00000000-0005-0000-0000-0000658F0000}"/>
    <cellStyle name="Standard 6 3 8 3 2 2" xfId="485" xr:uid="{00000000-0005-0000-0000-0000668F0000}"/>
    <cellStyle name="Standard 6 3 8 3 2 3" xfId="642" xr:uid="{00000000-0005-0000-0000-0000678F0000}"/>
    <cellStyle name="Standard 6 3 8 3 2 3 2" xfId="800" xr:uid="{00000000-0005-0000-0000-0000688F0000}"/>
    <cellStyle name="Standard 6 3 8 3 2 3 3" xfId="1046" xr:uid="{00000000-0005-0000-0000-0000698F0000}"/>
    <cellStyle name="Standard 6 3 8 3 2 3 3 2" xfId="1159" xr:uid="{00000000-0005-0000-0000-00006A8F0000}"/>
    <cellStyle name="Standard 6 3 8 3 2 3 3 2 2" xfId="988" xr:uid="{00000000-0005-0000-0000-00006B8F0000}"/>
    <cellStyle name="Standard 6 3 8 3 2 3 3 2 2 2" xfId="1434" xr:uid="{00000000-0005-0000-0000-00006C8F0000}"/>
    <cellStyle name="Standard 6 3 8 3 2 3 3 2 2 3" xfId="1891" xr:uid="{00000000-0005-0000-0000-00006D8F0000}"/>
    <cellStyle name="Standard 6 3 8 3 2 3 3 2 2 3 2" xfId="2421" xr:uid="{00000000-0005-0000-0000-00006E8F0000}"/>
    <cellStyle name="Standard 6 3 8 3 2 3 3 2 2 3 3" xfId="3277" xr:uid="{00000000-0005-0000-0000-00006F8F0000}"/>
    <cellStyle name="Standard 6 3 8 3 2 3 3 2 2 3 3 2" xfId="3661" xr:uid="{00000000-0005-0000-0000-0000708F0000}"/>
    <cellStyle name="Standard 6 3 8 3 2 3 3 2 2 3 3 3" xfId="5424" xr:uid="{00000000-0005-0000-0000-0000718F0000}"/>
    <cellStyle name="Standard 6 3 8 3 2 3 3 2 3" xfId="1532" xr:uid="{00000000-0005-0000-0000-0000728F0000}"/>
    <cellStyle name="Standard 6 3 8 3 2 3 3 3" xfId="1122" xr:uid="{00000000-0005-0000-0000-0000738F0000}"/>
    <cellStyle name="Standard 6 3 8 3 2 3 3 4" xfId="1188" xr:uid="{00000000-0005-0000-0000-0000748F0000}"/>
    <cellStyle name="Standard 6 3 8 3 2 3 3 4 2" xfId="1561" xr:uid="{00000000-0005-0000-0000-0000758F0000}"/>
    <cellStyle name="Standard 6 3 8 3 2 3 3 4 3" xfId="1859" xr:uid="{00000000-0005-0000-0000-0000768F0000}"/>
    <cellStyle name="Standard 6 3 8 3 2 3 3 4 3 2" xfId="2261" xr:uid="{00000000-0005-0000-0000-0000778F0000}"/>
    <cellStyle name="Standard 6 3 8 3 2 3 3 4 3 3" xfId="3194" xr:uid="{00000000-0005-0000-0000-0000788F0000}"/>
    <cellStyle name="Standard 6 3 8 3 2 3 3 4 3 3 2" xfId="3484" xr:uid="{00000000-0005-0000-0000-0000798F0000}"/>
    <cellStyle name="Standard 6 3 8 3 2 3 3 4 3 3 3" xfId="5405" xr:uid="{00000000-0005-0000-0000-00007A8F0000}"/>
    <cellStyle name="Standard 6 3 8 4" xfId="427" xr:uid="{00000000-0005-0000-0000-00007B8F0000}"/>
    <cellStyle name="Standard 6 3 8 4 2" xfId="446" xr:uid="{00000000-0005-0000-0000-00007C8F0000}"/>
    <cellStyle name="Standard 6 3 8 4 3" xfId="628" xr:uid="{00000000-0005-0000-0000-00007D8F0000}"/>
    <cellStyle name="Standard 6 3 8 4 3 2" xfId="789" xr:uid="{00000000-0005-0000-0000-00007E8F0000}"/>
    <cellStyle name="Standard 6 3 8 4 3 3" xfId="1028" xr:uid="{00000000-0005-0000-0000-00007F8F0000}"/>
    <cellStyle name="Standard 6 3 8 4 3 3 2" xfId="1141" xr:uid="{00000000-0005-0000-0000-0000808F0000}"/>
    <cellStyle name="Standard 6 3 8 4 3 3 2 2" xfId="1088" xr:uid="{00000000-0005-0000-0000-0000818F0000}"/>
    <cellStyle name="Standard 6 3 8 4 3 3 2 2 2" xfId="1497" xr:uid="{00000000-0005-0000-0000-0000828F0000}"/>
    <cellStyle name="Standard 6 3 8 4 3 3 2 2 3" xfId="1842" xr:uid="{00000000-0005-0000-0000-0000838F0000}"/>
    <cellStyle name="Standard 6 3 8 4 3 3 2 2 3 2" xfId="2304" xr:uid="{00000000-0005-0000-0000-0000848F0000}"/>
    <cellStyle name="Standard 6 3 8 4 3 3 2 2 3 3" xfId="3070" xr:uid="{00000000-0005-0000-0000-0000858F0000}"/>
    <cellStyle name="Standard 6 3 8 4 3 3 2 2 3 3 2" xfId="3639" xr:uid="{00000000-0005-0000-0000-0000868F0000}"/>
    <cellStyle name="Standard 6 3 8 4 3 3 2 2 3 3 3" xfId="5383" xr:uid="{00000000-0005-0000-0000-0000878F0000}"/>
    <cellStyle name="Standard 6 3 8 4 3 3 2 3" xfId="1514" xr:uid="{00000000-0005-0000-0000-0000888F0000}"/>
    <cellStyle name="Standard 6 3 8 4 3 3 3" xfId="1104" xr:uid="{00000000-0005-0000-0000-0000898F0000}"/>
    <cellStyle name="Standard 6 3 8 4 3 3 4" xfId="1185" xr:uid="{00000000-0005-0000-0000-00008A8F0000}"/>
    <cellStyle name="Standard 6 3 8 4 3 3 4 2" xfId="1558" xr:uid="{00000000-0005-0000-0000-00008B8F0000}"/>
    <cellStyle name="Standard 6 3 8 4 3 3 4 3" xfId="1885" xr:uid="{00000000-0005-0000-0000-00008C8F0000}"/>
    <cellStyle name="Standard 6 3 8 4 3 3 4 3 2" xfId="2109" xr:uid="{00000000-0005-0000-0000-00008D8F0000}"/>
    <cellStyle name="Standard 6 3 8 4 3 3 4 3 3" xfId="3038" xr:uid="{00000000-0005-0000-0000-00008E8F0000}"/>
    <cellStyle name="Standard 6 3 8 4 3 3 4 3 3 2" xfId="3819" xr:uid="{00000000-0005-0000-0000-00008F8F0000}"/>
    <cellStyle name="Standard 6 3 8 4 3 3 4 3 3 3" xfId="5370" xr:uid="{00000000-0005-0000-0000-0000908F0000}"/>
    <cellStyle name="Standard 6 3 9" xfId="156" xr:uid="{00000000-0005-0000-0000-0000918F0000}"/>
    <cellStyle name="Standard 6 4" xfId="291" xr:uid="{00000000-0005-0000-0000-0000928F0000}"/>
    <cellStyle name="Standard 7" xfId="100" xr:uid="{00000000-0005-0000-0000-0000938F0000}"/>
    <cellStyle name="Standard 7 2" xfId="101" xr:uid="{00000000-0005-0000-0000-0000948F0000}"/>
    <cellStyle name="Standard 7 2 2" xfId="122" xr:uid="{00000000-0005-0000-0000-0000958F0000}"/>
    <cellStyle name="Standard 7 2 2 2" xfId="176" xr:uid="{00000000-0005-0000-0000-0000968F0000}"/>
    <cellStyle name="Standard 7 2 3" xfId="121" xr:uid="{00000000-0005-0000-0000-0000978F0000}"/>
    <cellStyle name="Standard 7 2 3 2" xfId="175" xr:uid="{00000000-0005-0000-0000-0000988F0000}"/>
    <cellStyle name="Standard 7 2 4" xfId="131" xr:uid="{00000000-0005-0000-0000-0000998F0000}"/>
    <cellStyle name="Standard 7 2 4 2" xfId="178" xr:uid="{00000000-0005-0000-0000-00009A8F0000}"/>
    <cellStyle name="Standard 7 2 5" xfId="366" xr:uid="{00000000-0005-0000-0000-00009B8F0000}"/>
    <cellStyle name="Standard 7 2 6" xfId="191" xr:uid="{00000000-0005-0000-0000-00009C8F0000}"/>
    <cellStyle name="Standard 7 2 7" xfId="172" xr:uid="{00000000-0005-0000-0000-00009D8F0000}"/>
    <cellStyle name="Standard 7 3" xfId="104" xr:uid="{00000000-0005-0000-0000-00009E8F0000}"/>
    <cellStyle name="Standard 7 3 2" xfId="123" xr:uid="{00000000-0005-0000-0000-00009F8F0000}"/>
    <cellStyle name="Standard 7 3 2 2" xfId="369" xr:uid="{00000000-0005-0000-0000-0000A08F0000}"/>
    <cellStyle name="Standard 7 3 2 3" xfId="309" xr:uid="{00000000-0005-0000-0000-0000A18F0000}"/>
    <cellStyle name="Standard 7 3 2 4" xfId="177" xr:uid="{00000000-0005-0000-0000-0000A28F0000}"/>
    <cellStyle name="Standard 7 3 3" xfId="120" xr:uid="{00000000-0005-0000-0000-0000A38F0000}"/>
    <cellStyle name="Standard 7 3 3 2" xfId="368" xr:uid="{00000000-0005-0000-0000-0000A48F0000}"/>
    <cellStyle name="Standard 7 3 3 3" xfId="305" xr:uid="{00000000-0005-0000-0000-0000A58F0000}"/>
    <cellStyle name="Standard 7 3 3 4" xfId="174" xr:uid="{00000000-0005-0000-0000-0000A68F0000}"/>
    <cellStyle name="Standard 7 3 4" xfId="132" xr:uid="{00000000-0005-0000-0000-0000A78F0000}"/>
    <cellStyle name="Standard 7 3 4 2" xfId="179" xr:uid="{00000000-0005-0000-0000-0000A88F0000}"/>
    <cellStyle name="Standard 7 3 5" xfId="367" xr:uid="{00000000-0005-0000-0000-0000A98F0000}"/>
    <cellStyle name="Standard 7 3 6" xfId="285" xr:uid="{00000000-0005-0000-0000-0000AA8F0000}"/>
    <cellStyle name="Standard 7 3 7" xfId="173" xr:uid="{00000000-0005-0000-0000-0000AB8F0000}"/>
    <cellStyle name="Standard 7 4" xfId="146" xr:uid="{00000000-0005-0000-0000-0000AC8F0000}"/>
    <cellStyle name="Standard 7 4 2" xfId="151" xr:uid="{00000000-0005-0000-0000-0000AD8F0000}"/>
    <cellStyle name="Standard 7 4 2 2" xfId="180" xr:uid="{00000000-0005-0000-0000-0000AE8F0000}"/>
    <cellStyle name="Standard 7 4 3" xfId="160" xr:uid="{00000000-0005-0000-0000-0000AF8F0000}"/>
    <cellStyle name="Standard 7 4 3 2" xfId="376" xr:uid="{00000000-0005-0000-0000-0000B08F0000}"/>
    <cellStyle name="Standard 7 4 3 3" xfId="402" xr:uid="{00000000-0005-0000-0000-0000B18F0000}"/>
    <cellStyle name="Standard 7 4 3 4" xfId="390" xr:uid="{00000000-0005-0000-0000-0000B28F0000}"/>
    <cellStyle name="Standard 7 4 3 5" xfId="478" xr:uid="{00000000-0005-0000-0000-0000B38F0000}"/>
    <cellStyle name="Standard 7 4 3 5 2" xfId="499" xr:uid="{00000000-0005-0000-0000-0000B48F0000}"/>
    <cellStyle name="Standard 7 4 3 5 3" xfId="655" xr:uid="{00000000-0005-0000-0000-0000B58F0000}"/>
    <cellStyle name="Standard 7 4 3 5 3 2" xfId="811" xr:uid="{00000000-0005-0000-0000-0000B68F0000}"/>
    <cellStyle name="Standard 7 4 3 5 3 3" xfId="1062" xr:uid="{00000000-0005-0000-0000-0000B78F0000}"/>
    <cellStyle name="Standard 7 4 3 5 3 3 2" xfId="1175" xr:uid="{00000000-0005-0000-0000-0000B88F0000}"/>
    <cellStyle name="Standard 7 4 3 5 3 3 2 2" xfId="1074" xr:uid="{00000000-0005-0000-0000-0000B98F0000}"/>
    <cellStyle name="Standard 7 4 3 5 3 3 2 2 2" xfId="1483" xr:uid="{00000000-0005-0000-0000-0000BA8F0000}"/>
    <cellStyle name="Standard 7 4 3 5 3 3 2 2 3" xfId="1857" xr:uid="{00000000-0005-0000-0000-0000BB8F0000}"/>
    <cellStyle name="Standard 7 4 3 5 3 3 2 2 3 2" xfId="2329" xr:uid="{00000000-0005-0000-0000-0000BC8F0000}"/>
    <cellStyle name="Standard 7 4 3 5 3 3 2 2 3 3" xfId="3279" xr:uid="{00000000-0005-0000-0000-0000BD8F0000}"/>
    <cellStyle name="Standard 7 4 3 5 3 3 2 2 3 3 2" xfId="3689" xr:uid="{00000000-0005-0000-0000-0000BE8F0000}"/>
    <cellStyle name="Standard 7 4 3 5 3 3 2 2 3 3 3" xfId="5425" xr:uid="{00000000-0005-0000-0000-0000BF8F0000}"/>
    <cellStyle name="Standard 7 4 3 5 3 3 2 3" xfId="1548" xr:uid="{00000000-0005-0000-0000-0000C08F0000}"/>
    <cellStyle name="Standard 7 4 3 5 3 3 3" xfId="1138" xr:uid="{00000000-0005-0000-0000-0000C18F0000}"/>
    <cellStyle name="Standard 7 4 3 5 3 3 4" xfId="1080" xr:uid="{00000000-0005-0000-0000-0000C28F0000}"/>
    <cellStyle name="Standard 7 4 3 5 3 3 4 2" xfId="1489" xr:uid="{00000000-0005-0000-0000-0000C38F0000}"/>
    <cellStyle name="Standard 7 4 3 5 3 3 4 3" xfId="1882" xr:uid="{00000000-0005-0000-0000-0000C48F0000}"/>
    <cellStyle name="Standard 7 4 3 5 3 3 4 3 2" xfId="2305" xr:uid="{00000000-0005-0000-0000-0000C58F0000}"/>
    <cellStyle name="Standard 7 4 3 5 3 3 4 3 3" xfId="3010" xr:uid="{00000000-0005-0000-0000-0000C68F0000}"/>
    <cellStyle name="Standard 7 4 3 5 3 3 4 3 3 2" xfId="3967" xr:uid="{00000000-0005-0000-0000-0000C78F0000}"/>
    <cellStyle name="Standard 7 4 3 5 3 3 4 3 3 3" xfId="5362" xr:uid="{00000000-0005-0000-0000-0000C88F0000}"/>
    <cellStyle name="Standard 7 4 4" xfId="370" xr:uid="{00000000-0005-0000-0000-0000C98F0000}"/>
    <cellStyle name="Standard 7 4 5" xfId="434" xr:uid="{00000000-0005-0000-0000-0000CA8F0000}"/>
    <cellStyle name="Standard 7 4 5 2" xfId="453" xr:uid="{00000000-0005-0000-0000-0000CB8F0000}"/>
    <cellStyle name="Standard 7 4 5 3" xfId="483" xr:uid="{00000000-0005-0000-0000-0000CC8F0000}"/>
    <cellStyle name="Standard 7 4 5 3 2" xfId="504" xr:uid="{00000000-0005-0000-0000-0000CD8F0000}"/>
    <cellStyle name="Standard 7 4 5 3 3" xfId="660" xr:uid="{00000000-0005-0000-0000-0000CE8F0000}"/>
    <cellStyle name="Standard 7 4 5 3 3 2" xfId="816" xr:uid="{00000000-0005-0000-0000-0000CF8F0000}"/>
    <cellStyle name="Standard 7 4 5 3 3 3" xfId="1041" xr:uid="{00000000-0005-0000-0000-0000D08F0000}"/>
    <cellStyle name="Standard 7 4 5 3 3 3 2" xfId="1154" xr:uid="{00000000-0005-0000-0000-0000D18F0000}"/>
    <cellStyle name="Standard 7 4 5 3 3 3 2 2" xfId="1085" xr:uid="{00000000-0005-0000-0000-0000D28F0000}"/>
    <cellStyle name="Standard 7 4 5 3 3 3 2 2 2" xfId="1494" xr:uid="{00000000-0005-0000-0000-0000D38F0000}"/>
    <cellStyle name="Standard 7 4 5 3 3 3 2 2 3" xfId="1843" xr:uid="{00000000-0005-0000-0000-0000D48F0000}"/>
    <cellStyle name="Standard 7 4 5 3 3 3 2 2 3 2" xfId="2298" xr:uid="{00000000-0005-0000-0000-0000D58F0000}"/>
    <cellStyle name="Standard 7 4 5 3 3 3 2 2 3 3" xfId="3158" xr:uid="{00000000-0005-0000-0000-0000D68F0000}"/>
    <cellStyle name="Standard 7 4 5 3 3 3 2 2 3 3 2" xfId="3645" xr:uid="{00000000-0005-0000-0000-0000D78F0000}"/>
    <cellStyle name="Standard 7 4 5 3 3 3 2 2 3 3 3" xfId="5396" xr:uid="{00000000-0005-0000-0000-0000D88F0000}"/>
    <cellStyle name="Standard 7 4 5 3 3 3 2 3" xfId="1527" xr:uid="{00000000-0005-0000-0000-0000D98F0000}"/>
    <cellStyle name="Standard 7 4 5 3 3 3 3" xfId="1117" xr:uid="{00000000-0005-0000-0000-0000DA8F0000}"/>
    <cellStyle name="Standard 7 4 5 3 3 3 4" xfId="935" xr:uid="{00000000-0005-0000-0000-0000DB8F0000}"/>
    <cellStyle name="Standard 7 4 5 3 3 3 4 2" xfId="1381" xr:uid="{00000000-0005-0000-0000-0000DC8F0000}"/>
    <cellStyle name="Standard 7 4 5 3 3 3 4 3" xfId="1858" xr:uid="{00000000-0005-0000-0000-0000DD8F0000}"/>
    <cellStyle name="Standard 7 4 5 3 3 3 4 3 2" xfId="2105" xr:uid="{00000000-0005-0000-0000-0000DE8F0000}"/>
    <cellStyle name="Standard 7 4 5 3 3 3 4 3 3" xfId="3016" xr:uid="{00000000-0005-0000-0000-0000DF8F0000}"/>
    <cellStyle name="Standard 7 4 5 3 3 3 4 3 3 2" xfId="4305" xr:uid="{00000000-0005-0000-0000-0000E08F0000}"/>
    <cellStyle name="Standard 7 4 5 3 3 3 4 3 3 3" xfId="5365" xr:uid="{00000000-0005-0000-0000-0000E18F0000}"/>
    <cellStyle name="Standard 7 4 5 4" xfId="635" xr:uid="{00000000-0005-0000-0000-0000E28F0000}"/>
    <cellStyle name="Standard 7 4 5 4 2" xfId="796" xr:uid="{00000000-0005-0000-0000-0000E38F0000}"/>
    <cellStyle name="Standard 7 4 5 4 3" xfId="1048" xr:uid="{00000000-0005-0000-0000-0000E48F0000}"/>
    <cellStyle name="Standard 7 4 5 4 3 2" xfId="1161" xr:uid="{00000000-0005-0000-0000-0000E58F0000}"/>
    <cellStyle name="Standard 7 4 5 4 3 2 2" xfId="967" xr:uid="{00000000-0005-0000-0000-0000E68F0000}"/>
    <cellStyle name="Standard 7 4 5 4 3 2 2 2" xfId="1413" xr:uid="{00000000-0005-0000-0000-0000E78F0000}"/>
    <cellStyle name="Standard 7 4 5 4 3 2 2 3" xfId="1821" xr:uid="{00000000-0005-0000-0000-0000E88F0000}"/>
    <cellStyle name="Standard 7 4 5 4 3 2 2 3 2" xfId="2161" xr:uid="{00000000-0005-0000-0000-0000E98F0000}"/>
    <cellStyle name="Standard 7 4 5 4 3 2 2 3 3" xfId="3116" xr:uid="{00000000-0005-0000-0000-0000EA8F0000}"/>
    <cellStyle name="Standard 7 4 5 4 3 2 2 3 3 2" xfId="3914" xr:uid="{00000000-0005-0000-0000-0000EB8F0000}"/>
    <cellStyle name="Standard 7 4 5 4 3 2 2 3 3 3" xfId="5389" xr:uid="{00000000-0005-0000-0000-0000EC8F0000}"/>
    <cellStyle name="Standard 7 4 5 4 3 2 3" xfId="1534" xr:uid="{00000000-0005-0000-0000-0000ED8F0000}"/>
    <cellStyle name="Standard 7 4 5 4 3 3" xfId="1124" xr:uid="{00000000-0005-0000-0000-0000EE8F0000}"/>
    <cellStyle name="Standard 7 4 5 4 3 4" xfId="1070" xr:uid="{00000000-0005-0000-0000-0000EF8F0000}"/>
    <cellStyle name="Standard 7 4 5 4 3 4 2" xfId="1479" xr:uid="{00000000-0005-0000-0000-0000F08F0000}"/>
    <cellStyle name="Standard 7 4 5 4 3 4 3" xfId="1826" xr:uid="{00000000-0005-0000-0000-0000F18F0000}"/>
    <cellStyle name="Standard 7 4 5 4 3 4 3 2" xfId="2262" xr:uid="{00000000-0005-0000-0000-0000F28F0000}"/>
    <cellStyle name="Standard 7 4 5 4 3 4 3 3" xfId="3094" xr:uid="{00000000-0005-0000-0000-0000F38F0000}"/>
    <cellStyle name="Standard 7 4 5 4 3 4 3 3 2" xfId="3761" xr:uid="{00000000-0005-0000-0000-0000F48F0000}"/>
    <cellStyle name="Standard 7 4 5 4 3 4 3 3 3" xfId="5387" xr:uid="{00000000-0005-0000-0000-0000F58F0000}"/>
    <cellStyle name="Standard 7 5" xfId="365" xr:uid="{00000000-0005-0000-0000-0000F68F0000}"/>
    <cellStyle name="Standard 7 6" xfId="188" xr:uid="{00000000-0005-0000-0000-0000F78F0000}"/>
    <cellStyle name="Standard 7 7" xfId="407" xr:uid="{00000000-0005-0000-0000-0000F88F0000}"/>
    <cellStyle name="Standard 8" xfId="119" xr:uid="{00000000-0005-0000-0000-0000F98F0000}"/>
    <cellStyle name="Standard 8 2" xfId="192" xr:uid="{00000000-0005-0000-0000-0000FA8F0000}"/>
    <cellStyle name="Standard 8 2 2" xfId="409" xr:uid="{00000000-0005-0000-0000-0000FB8F0000}"/>
    <cellStyle name="Standard 8 3" xfId="302" xr:uid="{00000000-0005-0000-0000-0000FC8F0000}"/>
    <cellStyle name="Standard 8 3 2" xfId="308" xr:uid="{00000000-0005-0000-0000-0000FD8F0000}"/>
    <cellStyle name="Standard 8 3 3" xfId="306" xr:uid="{00000000-0005-0000-0000-0000FE8F0000}"/>
    <cellStyle name="Standard 8 4" xfId="408" xr:uid="{00000000-0005-0000-0000-0000FF8F0000}"/>
    <cellStyle name="Standard 8 5" xfId="414" xr:uid="{00000000-0005-0000-0000-000000900000}"/>
    <cellStyle name="Standard 8 6" xfId="189" xr:uid="{00000000-0005-0000-0000-000001900000}"/>
    <cellStyle name="Standard 8 7" xfId="456" xr:uid="{00000000-0005-0000-0000-000002900000}"/>
    <cellStyle name="Standard 8 8" xfId="614" xr:uid="{00000000-0005-0000-0000-000003900000}"/>
    <cellStyle name="Standard 9" xfId="197" xr:uid="{00000000-0005-0000-0000-000004900000}"/>
    <cellStyle name="Standard_Tabelle1" xfId="59" xr:uid="{00000000-0005-0000-0000-000005900000}"/>
    <cellStyle name="Style 27" xfId="230" xr:uid="{00000000-0005-0000-0000-000006900000}"/>
    <cellStyle name="Style 35" xfId="231" xr:uid="{00000000-0005-0000-0000-000007900000}"/>
    <cellStyle name="Style 36" xfId="232" xr:uid="{00000000-0005-0000-0000-000008900000}"/>
    <cellStyle name="tête chapitre" xfId="233" xr:uid="{00000000-0005-0000-0000-000009900000}"/>
    <cellStyle name="titre" xfId="234" xr:uid="{00000000-0005-0000-0000-00000A900000}"/>
    <cellStyle name="Überschrift" xfId="1" builtinId="15" customBuiltin="1"/>
    <cellStyle name="Überschrift 1" xfId="2" builtinId="16" customBuiltin="1"/>
    <cellStyle name="Überschrift 1 2" xfId="264" xr:uid="{00000000-0005-0000-0000-00000D900000}"/>
    <cellStyle name="Überschrift 2" xfId="3" builtinId="17" customBuiltin="1"/>
    <cellStyle name="Überschrift 2 2" xfId="265" xr:uid="{00000000-0005-0000-0000-00000F900000}"/>
    <cellStyle name="Überschrift 3" xfId="4" builtinId="18" customBuiltin="1"/>
    <cellStyle name="Überschrift 3 2" xfId="266" xr:uid="{00000000-0005-0000-0000-000011900000}"/>
    <cellStyle name="Überschrift 4" xfId="5" builtinId="19" customBuiltin="1"/>
    <cellStyle name="Überschrift 4 2" xfId="267" xr:uid="{00000000-0005-0000-0000-000013900000}"/>
    <cellStyle name="Überschrift 5" xfId="273" xr:uid="{00000000-0005-0000-0000-000014900000}"/>
    <cellStyle name="Überschrift 6" xfId="314" xr:uid="{00000000-0005-0000-0000-000015900000}"/>
    <cellStyle name="Verknüpfte Zelle" xfId="12" builtinId="24" customBuiltin="1"/>
    <cellStyle name="Verknüpfte Zelle 2" xfId="270" xr:uid="{00000000-0005-0000-0000-000017900000}"/>
    <cellStyle name="Warnender Text" xfId="14" builtinId="11" customBuiltin="1"/>
    <cellStyle name="Warnender Text 2" xfId="275" xr:uid="{00000000-0005-0000-0000-000019900000}"/>
    <cellStyle name="Zelle überprüfen" xfId="13" builtinId="23" customBuiltin="1"/>
    <cellStyle name="Zelle überprüfen 2" xfId="261" xr:uid="{00000000-0005-0000-0000-00001B900000}"/>
    <cellStyle name="강조색1" xfId="316" xr:uid="{00000000-0005-0000-0000-00001C900000}"/>
    <cellStyle name="강조색2" xfId="324" xr:uid="{00000000-0005-0000-0000-00001D900000}"/>
    <cellStyle name="강조색3" xfId="325" xr:uid="{00000000-0005-0000-0000-00001E900000}"/>
    <cellStyle name="강조색4" xfId="331" xr:uid="{00000000-0005-0000-0000-00001F900000}"/>
    <cellStyle name="강조색5" xfId="336" xr:uid="{00000000-0005-0000-0000-000020900000}"/>
    <cellStyle name="강조색6" xfId="343" xr:uid="{00000000-0005-0000-0000-000021900000}"/>
    <cellStyle name="경고문" xfId="322" xr:uid="{00000000-0005-0000-0000-000022900000}"/>
    <cellStyle name="계산" xfId="337" xr:uid="{00000000-0005-0000-0000-000023900000}"/>
    <cellStyle name="계산 2" xfId="15563" xr:uid="{00000000-0005-0000-0000-000024900000}"/>
    <cellStyle name="계산 2 2" xfId="22248" xr:uid="{00000000-0005-0000-0000-000025900000}"/>
    <cellStyle name="계산 3" xfId="20807" xr:uid="{00000000-0005-0000-0000-000026900000}"/>
    <cellStyle name="나쁨" xfId="321" xr:uid="{00000000-0005-0000-0000-000027900000}"/>
    <cellStyle name="메모" xfId="323" xr:uid="{00000000-0005-0000-0000-000028900000}"/>
    <cellStyle name="메모 2" xfId="14819" xr:uid="{00000000-0005-0000-0000-000029900000}"/>
    <cellStyle name="메모 2 2" xfId="22192" xr:uid="{00000000-0005-0000-0000-00002A900000}"/>
    <cellStyle name="메모 3" xfId="22113" xr:uid="{00000000-0005-0000-0000-00002B900000}"/>
    <cellStyle name="보통" xfId="317" xr:uid="{00000000-0005-0000-0000-00002C900000}"/>
    <cellStyle name="설명 텍스트" xfId="355" xr:uid="{00000000-0005-0000-0000-00002D900000}"/>
    <cellStyle name="셀 확인" xfId="352" xr:uid="{00000000-0005-0000-0000-00002E900000}"/>
    <cellStyle name="연결된 셀" xfId="354" xr:uid="{00000000-0005-0000-0000-00002F900000}"/>
    <cellStyle name="요약" xfId="353" xr:uid="{00000000-0005-0000-0000-000030900000}"/>
    <cellStyle name="요약 2" xfId="15133" xr:uid="{00000000-0005-0000-0000-000031900000}"/>
    <cellStyle name="요약 2 2" xfId="24843" xr:uid="{00000000-0005-0000-0000-000032900000}"/>
    <cellStyle name="요약 3" xfId="24318" xr:uid="{00000000-0005-0000-0000-000033900000}"/>
    <cellStyle name="입력" xfId="349" xr:uid="{00000000-0005-0000-0000-000034900000}"/>
    <cellStyle name="입력 2" xfId="15668" xr:uid="{00000000-0005-0000-0000-000035900000}"/>
    <cellStyle name="입력 2 2" xfId="29097" xr:uid="{00000000-0005-0000-0000-000036900000}"/>
    <cellStyle name="입력 3" xfId="21008" xr:uid="{00000000-0005-0000-0000-000037900000}"/>
    <cellStyle name="제목" xfId="338" xr:uid="{00000000-0005-0000-0000-000038900000}"/>
    <cellStyle name="제목 1" xfId="346" xr:uid="{00000000-0005-0000-0000-000039900000}"/>
    <cellStyle name="제목 2" xfId="340" xr:uid="{00000000-0005-0000-0000-00003A900000}"/>
    <cellStyle name="제목 3" xfId="334" xr:uid="{00000000-0005-0000-0000-00003B900000}"/>
    <cellStyle name="제목 4" xfId="342" xr:uid="{00000000-0005-0000-0000-00003C900000}"/>
    <cellStyle name="좋음" xfId="335" xr:uid="{00000000-0005-0000-0000-00003D900000}"/>
    <cellStyle name="출력" xfId="315" xr:uid="{00000000-0005-0000-0000-00003E900000}"/>
    <cellStyle name="출력 2" xfId="14902" xr:uid="{00000000-0005-0000-0000-00003F900000}"/>
    <cellStyle name="출력 2 2" xfId="28330" xr:uid="{00000000-0005-0000-0000-000040900000}"/>
    <cellStyle name="출력 3" xfId="22101" xr:uid="{00000000-0005-0000-0000-000041900000}"/>
  </cellStyles>
  <dxfs count="0"/>
  <tableStyles count="0" defaultTableStyle="TableStyleMedium2" defaultPivotStyle="PivotStyleLight16"/>
  <colors>
    <mruColors>
      <color rgb="FFFCE7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9525</xdr:rowOff>
    </xdr:from>
    <xdr:to>
      <xdr:col>10</xdr:col>
      <xdr:colOff>247650</xdr:colOff>
      <xdr:row>68</xdr:row>
      <xdr:rowOff>47625</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4667250" y="200025"/>
          <a:ext cx="6343650" cy="480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a:p>
          <a:endParaRPr lang="de-DE" sz="1100"/>
        </a:p>
        <a:p>
          <a:pPr algn="l">
            <a:lnSpc>
              <a:spcPct val="114000"/>
            </a:lnSpc>
            <a:spcBef>
              <a:spcPts val="0"/>
            </a:spcBef>
            <a:spcAft>
              <a:spcPts val="0"/>
            </a:spcAft>
          </a:pPr>
          <a:endParaRPr lang="de-DE" sz="1100"/>
        </a:p>
        <a:p>
          <a:pPr algn="l">
            <a:lnSpc>
              <a:spcPct val="114000"/>
            </a:lnSpc>
            <a:spcBef>
              <a:spcPts val="0"/>
            </a:spcBef>
            <a:spcAft>
              <a:spcPts val="0"/>
            </a:spcAft>
          </a:pPr>
          <a:endParaRPr lang="de-DE" sz="1100"/>
        </a:p>
        <a:p>
          <a:pPr algn="l">
            <a:lnSpc>
              <a:spcPct val="114000"/>
            </a:lnSpc>
            <a:spcBef>
              <a:spcPts val="0"/>
            </a:spcBef>
            <a:spcAft>
              <a:spcPts val="0"/>
            </a:spcAft>
          </a:pPr>
          <a:endParaRPr lang="de-DE" sz="1100"/>
        </a:p>
        <a:p>
          <a:pPr algn="l">
            <a:lnSpc>
              <a:spcPct val="114000"/>
            </a:lnSpc>
            <a:spcBef>
              <a:spcPts val="0"/>
            </a:spcBef>
            <a:spcAft>
              <a:spcPts val="0"/>
            </a:spcAft>
          </a:pPr>
          <a:endParaRPr lang="de-DE" sz="1100"/>
        </a:p>
        <a:p>
          <a:pPr algn="l">
            <a:lnSpc>
              <a:spcPct val="114000"/>
            </a:lnSpc>
            <a:spcBef>
              <a:spcPts val="0"/>
            </a:spcBef>
            <a:spcAft>
              <a:spcPts val="0"/>
            </a:spcAft>
          </a:pPr>
          <a:r>
            <a:rPr lang="de-DE" sz="1200" b="1"/>
            <a:t>Documentation </a:t>
          </a:r>
          <a:r>
            <a:rPr lang="de-DE" sz="1200" b="1" baseline="0"/>
            <a:t>micro-level data </a:t>
          </a:r>
        </a:p>
        <a:p>
          <a:pPr algn="l">
            <a:lnSpc>
              <a:spcPct val="114000"/>
            </a:lnSpc>
            <a:spcBef>
              <a:spcPts val="0"/>
            </a:spcBef>
            <a:spcAft>
              <a:spcPts val="0"/>
            </a:spcAft>
          </a:pPr>
          <a:endParaRPr lang="de-DE" sz="1100" baseline="0"/>
        </a:p>
        <a:p>
          <a:pPr marL="0" marR="0" lvl="0" indent="0" algn="l" defTabSz="914400" eaLnBrk="1" fontAlgn="auto" latinLnBrk="0" hangingPunct="1">
            <a:lnSpc>
              <a:spcPct val="114000"/>
            </a:lnSpc>
            <a:spcBef>
              <a:spcPts val="0"/>
            </a:spcBef>
            <a:spcAft>
              <a:spcPts val="0"/>
            </a:spcAft>
            <a:buClrTx/>
            <a:buSzTx/>
            <a:buFontTx/>
            <a:buNone/>
            <a:tabLst/>
            <a:defRPr/>
          </a:pPr>
          <a:r>
            <a:rPr kumimoji="0" lang="de-DE" sz="1050" b="0" i="0" u="none" strike="noStrike" kern="0" cap="none" spc="0" normalizeH="0" baseline="0" noProof="0">
              <a:ln>
                <a:noFill/>
              </a:ln>
              <a:solidFill>
                <a:prstClr val="black"/>
              </a:solidFill>
              <a:effectLst/>
              <a:uLnTx/>
              <a:uFillTx/>
              <a:latin typeface="+mn-lt"/>
              <a:ea typeface="+mn-ea"/>
              <a:cs typeface="+mn-cs"/>
            </a:rPr>
            <a:t>The Excel file at hand is the codebook for the micro-level data. It lists the variable IDs that is the correspondence to the ONBound Micro-Level-Data_Overview, as well as ONBound Varname, Varlabel, Codings and notes on harmonization steps and decisions. When coding-schemes of variables were too dissimilar, we decided to generate different versions of that variable (e.g. natid_pride1a, natid_pride1b, natid_pride1c). For many variables we also generated a general harmonized variable (e.g. natid_pride1). </a:t>
          </a:r>
        </a:p>
        <a:p>
          <a:pPr marL="0" marR="0" lvl="0" indent="0" algn="l" defTabSz="914400" eaLnBrk="1" fontAlgn="auto" latinLnBrk="0" hangingPunct="1">
            <a:lnSpc>
              <a:spcPct val="114000"/>
            </a:lnSpc>
            <a:spcBef>
              <a:spcPts val="0"/>
            </a:spcBef>
            <a:spcAft>
              <a:spcPts val="0"/>
            </a:spcAft>
            <a:buClrTx/>
            <a:buSzTx/>
            <a:buFontTx/>
            <a:buNone/>
            <a:tabLst/>
            <a:defRPr/>
          </a:pPr>
          <a:endParaRPr kumimoji="0" lang="de-DE" sz="105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14000"/>
            </a:lnSpc>
            <a:spcBef>
              <a:spcPts val="0"/>
            </a:spcBef>
            <a:spcAft>
              <a:spcPts val="0"/>
            </a:spcAft>
            <a:buClrTx/>
            <a:buSzTx/>
            <a:buFontTx/>
            <a:buNone/>
            <a:tabLst/>
            <a:defRPr/>
          </a:pPr>
          <a:r>
            <a:rPr kumimoji="0" lang="de-DE" sz="1050" b="0" i="0" u="none" strike="noStrike" kern="0" cap="none" spc="0" normalizeH="0" baseline="0" noProof="0">
              <a:ln>
                <a:noFill/>
              </a:ln>
              <a:solidFill>
                <a:prstClr val="black"/>
              </a:solidFill>
              <a:effectLst/>
              <a:uLnTx/>
              <a:uFillTx/>
              <a:latin typeface="+mn-lt"/>
              <a:ea typeface="+mn-ea"/>
              <a:cs typeface="+mn-cs"/>
            </a:rPr>
            <a:t>Variables on some topics or parts of topics have not been harmonized yet. They appear in grey font color and partly hidden. We will harmonize these topics one after the other and make them available for you. If you urgently need one of the hidden topics for your research, please contact us so we can harmonize it with priority.</a:t>
          </a:r>
        </a:p>
        <a:p>
          <a:pPr marL="0" marR="0" lvl="0" indent="0" algn="l" defTabSz="914400" eaLnBrk="1" fontAlgn="auto" latinLnBrk="0" hangingPunct="1">
            <a:lnSpc>
              <a:spcPct val="114000"/>
            </a:lnSpc>
            <a:spcBef>
              <a:spcPts val="0"/>
            </a:spcBef>
            <a:spcAft>
              <a:spcPts val="0"/>
            </a:spcAft>
            <a:buClrTx/>
            <a:buSzTx/>
            <a:buFontTx/>
            <a:buNone/>
            <a:tabLst/>
            <a:defRPr/>
          </a:pPr>
          <a:endParaRPr kumimoji="0" lang="de-DE" sz="105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14000"/>
            </a:lnSpc>
            <a:spcBef>
              <a:spcPts val="0"/>
            </a:spcBef>
            <a:spcAft>
              <a:spcPts val="0"/>
            </a:spcAft>
            <a:buClrTx/>
            <a:buSzTx/>
            <a:buFontTx/>
            <a:buNone/>
            <a:tabLst/>
            <a:defRPr/>
          </a:pPr>
          <a:r>
            <a:rPr kumimoji="0" lang="de-DE" sz="1050" b="0" i="0" u="none" strike="noStrike" kern="0" cap="none" spc="0" normalizeH="0" baseline="0" noProof="0">
              <a:ln>
                <a:noFill/>
              </a:ln>
              <a:solidFill>
                <a:prstClr val="black"/>
              </a:solidFill>
              <a:effectLst/>
              <a:uLnTx/>
              <a:uFillTx/>
              <a:latin typeface="+mn-lt"/>
              <a:ea typeface="+mn-ea"/>
              <a:cs typeface="+mn-cs"/>
            </a:rPr>
            <a:t>The table on this tab gives an overview on topics and concepts on three levels and is linked to the respective rows in the tab "ONBound List of Variables".</a:t>
          </a:r>
        </a:p>
        <a:p>
          <a:pPr marL="0" marR="0" lvl="0" indent="0" algn="l" defTabSz="914400" eaLnBrk="1" fontAlgn="auto" latinLnBrk="0" hangingPunct="1">
            <a:lnSpc>
              <a:spcPct val="114000"/>
            </a:lnSpc>
            <a:spcBef>
              <a:spcPts val="0"/>
            </a:spcBef>
            <a:spcAft>
              <a:spcPts val="0"/>
            </a:spcAft>
            <a:buClrTx/>
            <a:buSzTx/>
            <a:buFontTx/>
            <a:buNone/>
            <a:tabLst/>
            <a:defRPr/>
          </a:pPr>
          <a:r>
            <a:rPr kumimoji="0" lang="de-DE" sz="1050" b="0" i="0" u="none" strike="noStrike" kern="0" cap="none" spc="0" normalizeH="0" baseline="0" noProof="0">
              <a:ln>
                <a:noFill/>
              </a:ln>
              <a:solidFill>
                <a:prstClr val="black"/>
              </a:solidFill>
              <a:effectLst/>
              <a:uLnTx/>
              <a:uFillTx/>
              <a:latin typeface="+mn-lt"/>
              <a:ea typeface="+mn-ea"/>
              <a:cs typeface="+mn-cs"/>
            </a:rPr>
            <a:t>The other tabs give a detailed overview about recodings of more complex harmonization procedures.</a:t>
          </a:r>
        </a:p>
        <a:p>
          <a:pPr marL="0" marR="0" lvl="0" indent="0" algn="l" defTabSz="914400" eaLnBrk="1" fontAlgn="auto" latinLnBrk="0" hangingPunct="1">
            <a:lnSpc>
              <a:spcPct val="114000"/>
            </a:lnSpc>
            <a:spcBef>
              <a:spcPts val="0"/>
            </a:spcBef>
            <a:spcAft>
              <a:spcPts val="0"/>
            </a:spcAft>
            <a:buClrTx/>
            <a:buSzTx/>
            <a:buFontTx/>
            <a:buNone/>
            <a:tabLst/>
            <a:defRPr/>
          </a:pPr>
          <a:endParaRPr kumimoji="0" lang="de-DE" sz="105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14000"/>
            </a:lnSpc>
            <a:spcBef>
              <a:spcPts val="0"/>
            </a:spcBef>
            <a:spcAft>
              <a:spcPts val="0"/>
            </a:spcAft>
            <a:buClrTx/>
            <a:buSzTx/>
            <a:buFontTx/>
            <a:buNone/>
            <a:tabLst/>
            <a:defRPr/>
          </a:pPr>
          <a:r>
            <a:rPr kumimoji="0" lang="de-DE" sz="1050" b="0" i="0" u="none" strike="noStrike" kern="0" cap="none" spc="0" normalizeH="0" baseline="0" noProof="0">
              <a:ln>
                <a:noFill/>
              </a:ln>
              <a:solidFill>
                <a:prstClr val="black"/>
              </a:solidFill>
              <a:effectLst/>
              <a:uLnTx/>
              <a:uFillTx/>
              <a:latin typeface="+mn-lt"/>
              <a:ea typeface="+mn-ea"/>
              <a:cs typeface="+mn-cs"/>
            </a:rPr>
            <a:t>For citing this source, we recommend the following citation: </a:t>
          </a:r>
          <a:r>
            <a:rPr kumimoji="0" lang="en-US" sz="1050" b="0" i="0" u="none" strike="noStrike" kern="0" cap="none" spc="0" normalizeH="0" baseline="0" noProof="0">
              <a:ln>
                <a:noFill/>
              </a:ln>
              <a:solidFill>
                <a:prstClr val="black"/>
              </a:solidFill>
              <a:effectLst/>
              <a:uLnTx/>
              <a:uFillTx/>
              <a:latin typeface="+mn-lt"/>
              <a:ea typeface="+mn-ea"/>
              <a:cs typeface="+mn-cs"/>
            </a:rPr>
            <a:t>ONBound (2020/06/30): ‘ONBound_Documentation_Micro_v4.0’. Retrieved from </a:t>
          </a:r>
          <a:r>
            <a:rPr lang="en-US" sz="1100">
              <a:solidFill>
                <a:schemeClr val="dk1"/>
              </a:solidFill>
              <a:effectLst/>
              <a:latin typeface="+mn-lt"/>
              <a:ea typeface="+mn-ea"/>
              <a:cs typeface="+mn-cs"/>
            </a:rPr>
            <a:t>Retrieved from </a:t>
          </a:r>
          <a:r>
            <a:rPr lang="en-US" sz="1100" u="sng">
              <a:solidFill>
                <a:schemeClr val="dk1"/>
              </a:solidFill>
              <a:effectLst/>
              <a:latin typeface="+mn-lt"/>
              <a:ea typeface="+mn-ea"/>
              <a:cs typeface="+mn-cs"/>
            </a:rPr>
            <a:t>URL Wizard Website</a:t>
          </a:r>
          <a:r>
            <a:rPr lang="en-US" sz="1100">
              <a:solidFill>
                <a:schemeClr val="dk1"/>
              </a:solidFill>
              <a:effectLst/>
              <a:latin typeface="+mn-lt"/>
              <a:ea typeface="+mn-ea"/>
              <a:cs typeface="+mn-cs"/>
            </a:rPr>
            <a:t> [date of download]</a:t>
          </a:r>
          <a:r>
            <a:rPr lang="de-DE" sz="1050">
              <a:solidFill>
                <a:schemeClr val="dk1"/>
              </a:solidFill>
              <a:effectLst/>
              <a:latin typeface="+mn-lt"/>
              <a:ea typeface="+mn-ea"/>
              <a:cs typeface="+mn-cs"/>
            </a:rPr>
            <a:t>.</a:t>
          </a:r>
          <a:endParaRPr kumimoji="0" lang="de-DE"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oneCell">
    <xdr:from>
      <xdr:col>6</xdr:col>
      <xdr:colOff>590550</xdr:colOff>
      <xdr:row>2</xdr:row>
      <xdr:rowOff>104775</xdr:rowOff>
    </xdr:from>
    <xdr:to>
      <xdr:col>10</xdr:col>
      <xdr:colOff>118333</xdr:colOff>
      <xdr:row>18</xdr:row>
      <xdr:rowOff>104775</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05800" y="485775"/>
          <a:ext cx="2575783"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s://dbk.gesis.org/dbksearch/download.asp?db=D&amp;id=49963" TargetMode="External"/><Relationship Id="rId3" Type="http://schemas.openxmlformats.org/officeDocument/2006/relationships/hyperlink" Target="http://www.vanderbilt.edu/lapop/docs/AmericasBarometer_weighting_scheme_all_years_of_AB_v2.pdf" TargetMode="External"/><Relationship Id="rId7" Type="http://schemas.openxmlformats.org/officeDocument/2006/relationships/hyperlink" Target="https://dbk.gesis.org/dbksearch/download.asp?db=D&amp;id=49941" TargetMode="External"/><Relationship Id="rId2" Type="http://schemas.openxmlformats.org/officeDocument/2006/relationships/hyperlink" Target="../../../AppData/01%20Source%20Data_Micro/EVS_WVS/IntegratedValues_1981-2014/Integrated%20EVS_WVS_1981-2008_Questionnare_Codebook-1.pdf" TargetMode="External"/><Relationship Id="rId1" Type="http://schemas.openxmlformats.org/officeDocument/2006/relationships/hyperlink" Target="../../../AppData/01%20Source%20Data_Micro/ESS/ESS_weighting_data_1.pdf" TargetMode="External"/><Relationship Id="rId6" Type="http://schemas.openxmlformats.org/officeDocument/2006/relationships/hyperlink" Target="https://www.europeansocialsurvey.org/docs/methodology/ESS_weighting_data_1.pdf" TargetMode="External"/><Relationship Id="rId11" Type="http://schemas.openxmlformats.org/officeDocument/2006/relationships/hyperlink" Target="https://dbk.gesis.org/dbksearch/download.asp?db=E&amp;id=66264" TargetMode="External"/><Relationship Id="rId5" Type="http://schemas.openxmlformats.org/officeDocument/2006/relationships/hyperlink" Target="http://doc.ukdataservice.ac.uk/doc/5241/mrdoc/pdf/5241neb_trend_codebook.pdf" TargetMode="External"/><Relationship Id="rId10" Type="http://schemas.openxmlformats.org/officeDocument/2006/relationships/hyperlink" Target="https://dbk.gesis.org/dbksearch/download.asp?db=E&amp;id=66264" TargetMode="External"/><Relationship Id="rId4" Type="http://schemas.openxmlformats.org/officeDocument/2006/relationships/hyperlink" Target="https://www.arabbarometer.org/wp-content/uploads/ABIV_Technical_Report.pdf" TargetMode="External"/><Relationship Id="rId9" Type="http://schemas.openxmlformats.org/officeDocument/2006/relationships/hyperlink" Target="https://www.gesis.org/angebot/daten-analysieren/weitere-sekundaerdaten/weitere-internationale-daten/eu-neighbourhood-barome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9"/>
  <sheetViews>
    <sheetView tabSelected="1" workbookViewId="0">
      <selection activeCell="B1" sqref="B1"/>
    </sheetView>
  </sheetViews>
  <sheetFormatPr baseColWidth="10" defaultRowHeight="15" outlineLevelRow="2" x14ac:dyDescent="0.25"/>
  <cols>
    <col min="1" max="1" width="58.5703125" style="192" bestFit="1" customWidth="1"/>
  </cols>
  <sheetData>
    <row r="1" spans="1:1" x14ac:dyDescent="0.25">
      <c r="A1" s="56" t="str">
        <f>HYPERLINK("#'ONBound List of Variables'!A7","1 NATIONAL IDENTITY")</f>
        <v>1 NATIONAL IDENTITY</v>
      </c>
    </row>
    <row r="2" spans="1:1" outlineLevel="1" x14ac:dyDescent="0.25">
      <c r="A2" s="53" t="str">
        <f>HYPERLINK("#'ONBound List of Variables'!A8","1000 FORMAL MEMBERSHIP: CITIZENSHIP")</f>
        <v>1000 FORMAL MEMBERSHIP: CITIZENSHIP</v>
      </c>
    </row>
    <row r="3" spans="1:1" outlineLevel="1" x14ac:dyDescent="0.25">
      <c r="A3" s="53" t="str">
        <f>HYPERLINK("#'ONBound List of Variables'!A11","1100 ORIGIN RESPONDENT AND FAMILY")</f>
        <v>1100 ORIGIN RESPONDENT AND FAMILY</v>
      </c>
    </row>
    <row r="4" spans="1:1" hidden="1" outlineLevel="2" x14ac:dyDescent="0.25">
      <c r="A4" s="59" t="s">
        <v>3354</v>
      </c>
    </row>
    <row r="5" spans="1:1" hidden="1" outlineLevel="2" x14ac:dyDescent="0.25">
      <c r="A5" s="59" t="s">
        <v>3355</v>
      </c>
    </row>
    <row r="6" spans="1:1" outlineLevel="1" collapsed="1" x14ac:dyDescent="0.25">
      <c r="A6" s="193" t="str">
        <f>HYPERLINK("#'ONBound List of Variables'!A42","1200 FEELING OF BELONGING/ SELF IDENTIFICATION")</f>
        <v>1200 FEELING OF BELONGING/ SELF IDENTIFICATION</v>
      </c>
    </row>
    <row r="7" spans="1:1" hidden="1" outlineLevel="2" x14ac:dyDescent="0.25">
      <c r="A7" s="59" t="s">
        <v>2713</v>
      </c>
    </row>
    <row r="8" spans="1:1" hidden="1" outlineLevel="2" x14ac:dyDescent="0.25">
      <c r="A8" s="59" t="s">
        <v>2714</v>
      </c>
    </row>
    <row r="9" spans="1:1" outlineLevel="1" collapsed="1" x14ac:dyDescent="0.25">
      <c r="A9" s="193" t="str">
        <f>HYPERLINK("#'ONBound List of Variables'!A93","1300 MEMBERSHIP BOUNDARIES")</f>
        <v>1300 MEMBERSHIP BOUNDARIES</v>
      </c>
    </row>
    <row r="10" spans="1:1" hidden="1" outlineLevel="2" x14ac:dyDescent="0.25">
      <c r="A10" s="59" t="s">
        <v>2728</v>
      </c>
    </row>
    <row r="11" spans="1:1" hidden="1" outlineLevel="2" x14ac:dyDescent="0.25">
      <c r="A11" s="59" t="s">
        <v>2729</v>
      </c>
    </row>
    <row r="12" spans="1:1" hidden="1" outlineLevel="2" x14ac:dyDescent="0.25">
      <c r="A12" s="59" t="s">
        <v>2730</v>
      </c>
    </row>
    <row r="13" spans="1:1" hidden="1" outlineLevel="2" x14ac:dyDescent="0.25">
      <c r="A13" s="59" t="s">
        <v>3356</v>
      </c>
    </row>
    <row r="14" spans="1:1" hidden="1" outlineLevel="2" x14ac:dyDescent="0.25">
      <c r="A14" s="59" t="s">
        <v>3357</v>
      </c>
    </row>
    <row r="15" spans="1:1" outlineLevel="1" collapsed="1" x14ac:dyDescent="0.25">
      <c r="A15" s="193" t="str">
        <f>HYPERLINK("#'ONBound List of Variables'!A151","1400 NATIONAL PRIDE")</f>
        <v>1400 NATIONAL PRIDE</v>
      </c>
    </row>
    <row r="16" spans="1:1" hidden="1" outlineLevel="2" x14ac:dyDescent="0.25">
      <c r="A16" s="59" t="s">
        <v>2732</v>
      </c>
    </row>
    <row r="17" spans="1:1" hidden="1" outlineLevel="2" x14ac:dyDescent="0.25">
      <c r="A17" s="59" t="s">
        <v>2733</v>
      </c>
    </row>
    <row r="18" spans="1:1" hidden="1" outlineLevel="2" x14ac:dyDescent="0.25">
      <c r="A18" s="59" t="s">
        <v>2734</v>
      </c>
    </row>
    <row r="19" spans="1:1" x14ac:dyDescent="0.25">
      <c r="A19" s="56" t="str">
        <f>HYPERLINK("#'ONBound List of Variables'!A212","2 RELIGIOUS IDENTITY")</f>
        <v>2 RELIGIOUS IDENTITY</v>
      </c>
    </row>
    <row r="20" spans="1:1" outlineLevel="1" x14ac:dyDescent="0.25">
      <c r="A20" s="193" t="str">
        <f>HYPERLINK("#'ONBound List of Variables'!A201","2000 FORMAL MEMBERSHIP: DENOMINATION")</f>
        <v>2000 FORMAL MEMBERSHIP: DENOMINATION</v>
      </c>
    </row>
    <row r="21" spans="1:1" outlineLevel="1" x14ac:dyDescent="0.25">
      <c r="A21" s="193" t="str">
        <f>HYPERLINK("#'ONBound List of Variables'!A205","2100 PRACTICES")</f>
        <v>2100 PRACTICES</v>
      </c>
    </row>
    <row r="22" spans="1:1" hidden="1" outlineLevel="2" x14ac:dyDescent="0.25">
      <c r="A22" s="59" t="s">
        <v>2749</v>
      </c>
    </row>
    <row r="23" spans="1:1" hidden="1" outlineLevel="2" x14ac:dyDescent="0.25">
      <c r="A23" s="59" t="s">
        <v>2751</v>
      </c>
    </row>
    <row r="24" spans="1:1" outlineLevel="1" collapsed="1" x14ac:dyDescent="0.25">
      <c r="A24" s="193" t="str">
        <f>HYPERLINK("#'ONBound List of Variables'!A248","2200 BELIEF")</f>
        <v>2200 BELIEF</v>
      </c>
    </row>
    <row r="25" spans="1:1" outlineLevel="1" x14ac:dyDescent="0.25">
      <c r="A25" s="193" t="str">
        <f>HYPERLINK("#'ONBound List of Variables'!A261","2300 RELIGIOSITY/ CENTRALITYOF RELIGION IN LIFE")</f>
        <v>2300 RELIGIOSITY/ CENTRALITYOF RELIGION IN LIFE</v>
      </c>
    </row>
    <row r="26" spans="1:1" outlineLevel="1" x14ac:dyDescent="0.25">
      <c r="A26" s="193" t="str">
        <f>HYPERLINK("#'ONBound List of Variables'!A270","2400 ATTITUDES TOWARDS RELIGION")</f>
        <v>2400 ATTITUDES TOWARDS RELIGION</v>
      </c>
    </row>
    <row r="27" spans="1:1" hidden="1" outlineLevel="2" x14ac:dyDescent="0.25">
      <c r="A27" s="59" t="s">
        <v>3358</v>
      </c>
    </row>
    <row r="28" spans="1:1" hidden="1" outlineLevel="2" x14ac:dyDescent="0.25">
      <c r="A28" s="59" t="s">
        <v>3359</v>
      </c>
    </row>
    <row r="29" spans="1:1" outlineLevel="1" collapsed="1" x14ac:dyDescent="0.25">
      <c r="A29" s="193" t="str">
        <f>HYPERLINK("#'ONBound List of Variables'!A282","2800 RELIGION AND NATION")</f>
        <v>2800 RELIGION AND NATION</v>
      </c>
    </row>
    <row r="30" spans="1:1" x14ac:dyDescent="0.25">
      <c r="A30" s="194" t="str">
        <f>HYPERLINK("#'ONBound List of Variables'!A287","3 INTERRELATION GROUPS")</f>
        <v>3 INTERRELATION GROUPS</v>
      </c>
    </row>
    <row r="31" spans="1:1" outlineLevel="1" x14ac:dyDescent="0.25">
      <c r="A31" s="193" t="str">
        <f>HYPERLINK("#'ONBound List of Variables'!A288","3100 TOLERANCE TOWARDS DIFFERENT GROUPS OF COMMUNITY")</f>
        <v>3100 TOLERANCE TOWARDS DIFFERENT GROUPS OF COMMUNITY</v>
      </c>
    </row>
    <row r="32" spans="1:1" hidden="1" outlineLevel="2" x14ac:dyDescent="0.25">
      <c r="A32" s="59" t="s">
        <v>3360</v>
      </c>
    </row>
    <row r="33" spans="1:1" hidden="1" outlineLevel="2" x14ac:dyDescent="0.25">
      <c r="A33" s="59" t="s">
        <v>2761</v>
      </c>
    </row>
    <row r="34" spans="1:1" hidden="1" outlineLevel="2" x14ac:dyDescent="0.25">
      <c r="A34" s="59" t="s">
        <v>3361</v>
      </c>
    </row>
    <row r="35" spans="1:1" outlineLevel="1" collapsed="1" x14ac:dyDescent="0.25">
      <c r="A35" s="193" t="str">
        <f>HYPERLINK("#'ONBound List of Variables'!A323","3200 DISCRIMINATION")</f>
        <v>3200 DISCRIMINATION</v>
      </c>
    </row>
    <row r="36" spans="1:1" hidden="1" outlineLevel="2" x14ac:dyDescent="0.25">
      <c r="A36" s="59" t="s">
        <v>3362</v>
      </c>
    </row>
    <row r="37" spans="1:1" hidden="1" outlineLevel="2" x14ac:dyDescent="0.25">
      <c r="A37" s="59" t="s">
        <v>3363</v>
      </c>
    </row>
    <row r="38" spans="1:1" hidden="1" outlineLevel="2" x14ac:dyDescent="0.25">
      <c r="A38" s="59" t="s">
        <v>3364</v>
      </c>
    </row>
    <row r="39" spans="1:1" outlineLevel="1" collapsed="1" x14ac:dyDescent="0.25">
      <c r="A39" s="193" t="str">
        <f>HYPERLINK("#'ONBound List of Variables'!A355","3400 RACISM")</f>
        <v>3400 RACISM</v>
      </c>
    </row>
    <row r="40" spans="1:1" x14ac:dyDescent="0.25">
      <c r="A40" s="194" t="str">
        <f>HYPERLINK("#'ONBound List of Variables'!A357","4 LEGITIMACY")</f>
        <v>4 LEGITIMACY</v>
      </c>
    </row>
    <row r="41" spans="1:1" outlineLevel="1" x14ac:dyDescent="0.25">
      <c r="A41" s="193" t="str">
        <f>HYPERLINK("#'ONBound List of Variables'!A358","4100 CIVIC ATTITUDES")</f>
        <v>4100 CIVIC ATTITUDES</v>
      </c>
    </row>
    <row r="42" spans="1:1" outlineLevel="1" x14ac:dyDescent="0.25">
      <c r="A42" s="193" t="str">
        <f>HYPERLINK("#'ONBound List of Variables'!A397","4200 SUPPORT FOR REGIME PRINCIPLES")</f>
        <v>4200 SUPPORT FOR REGIME PRINCIPLES</v>
      </c>
    </row>
    <row r="43" spans="1:1" hidden="1" outlineLevel="2" x14ac:dyDescent="0.25">
      <c r="A43" s="59" t="s">
        <v>3365</v>
      </c>
    </row>
    <row r="44" spans="1:1" hidden="1" outlineLevel="2" x14ac:dyDescent="0.25">
      <c r="A44" s="59" t="s">
        <v>3366</v>
      </c>
    </row>
    <row r="45" spans="1:1" hidden="1" outlineLevel="2" x14ac:dyDescent="0.25">
      <c r="A45" s="59" t="s">
        <v>3367</v>
      </c>
    </row>
    <row r="46" spans="1:1" hidden="1" outlineLevel="2" x14ac:dyDescent="0.25">
      <c r="A46" s="59" t="s">
        <v>3368</v>
      </c>
    </row>
    <row r="47" spans="1:1" hidden="1" outlineLevel="2" x14ac:dyDescent="0.25">
      <c r="A47" s="59" t="s">
        <v>3369</v>
      </c>
    </row>
    <row r="48" spans="1:1" outlineLevel="1" collapsed="1" x14ac:dyDescent="0.25">
      <c r="A48" s="193" t="str">
        <f>HYPERLINK("#'ONBound List of Variables'!A411","4300 REGIME PERFORMANCE")</f>
        <v>4300 REGIME PERFORMANCE</v>
      </c>
    </row>
    <row r="49" spans="1:1" hidden="1" outlineLevel="2" x14ac:dyDescent="0.25">
      <c r="A49" s="59" t="s">
        <v>3370</v>
      </c>
    </row>
    <row r="50" spans="1:1" hidden="1" outlineLevel="2" x14ac:dyDescent="0.25">
      <c r="A50" s="59" t="s">
        <v>2815</v>
      </c>
    </row>
    <row r="51" spans="1:1" outlineLevel="1" collapsed="1" x14ac:dyDescent="0.25">
      <c r="A51" s="193" t="str">
        <f>HYPERLINK("#'ONBound List of Variables'!A435","4400 REGIME INSTITUTIONS")</f>
        <v>4400 REGIME INSTITUTIONS</v>
      </c>
    </row>
    <row r="52" spans="1:1" hidden="1" outlineLevel="2" x14ac:dyDescent="0.25">
      <c r="A52" s="59" t="s">
        <v>2817</v>
      </c>
    </row>
    <row r="53" spans="1:1" hidden="1" outlineLevel="2" x14ac:dyDescent="0.25">
      <c r="A53" s="59" t="s">
        <v>3371</v>
      </c>
    </row>
    <row r="54" spans="1:1" hidden="1" outlineLevel="2" x14ac:dyDescent="0.25">
      <c r="A54" s="59" t="s">
        <v>2818</v>
      </c>
    </row>
    <row r="55" spans="1:1" x14ac:dyDescent="0.25">
      <c r="A55" s="194" t="str">
        <f>HYPERLINK("#'ONBound List of Variables'!A572","5 MISCELLANEOUS")</f>
        <v>5 MISCELLANEOUS</v>
      </c>
    </row>
    <row r="56" spans="1:1" outlineLevel="1" x14ac:dyDescent="0.25">
      <c r="A56" s="193" t="str">
        <f>HYPERLINK("#'ONBound List of Variables'!A573","5400 POLITICS")</f>
        <v>5400 POLITICS</v>
      </c>
    </row>
    <row r="57" spans="1:1" hidden="1" outlineLevel="2" x14ac:dyDescent="0.25">
      <c r="A57" s="59" t="s">
        <v>2797</v>
      </c>
    </row>
    <row r="58" spans="1:1" hidden="1" outlineLevel="2" x14ac:dyDescent="0.25">
      <c r="A58" s="59" t="s">
        <v>2798</v>
      </c>
    </row>
    <row r="59" spans="1:1" outlineLevel="1" collapsed="1" x14ac:dyDescent="0.25">
      <c r="A59" s="193" t="str">
        <f>HYPERLINK("#'ONBound List of Variables'!A600","5700 IMMIGRATION")</f>
        <v>5700 IMMIGRATION</v>
      </c>
    </row>
    <row r="60" spans="1:1" hidden="1" outlineLevel="2" x14ac:dyDescent="0.25">
      <c r="A60" s="59" t="s">
        <v>2800</v>
      </c>
    </row>
    <row r="61" spans="1:1" hidden="1" outlineLevel="2" x14ac:dyDescent="0.25">
      <c r="A61" s="59" t="s">
        <v>2801</v>
      </c>
    </row>
    <row r="62" spans="1:1" hidden="1" outlineLevel="2" x14ac:dyDescent="0.25">
      <c r="A62" s="59" t="s">
        <v>2802</v>
      </c>
    </row>
    <row r="63" spans="1:1" hidden="1" outlineLevel="2" x14ac:dyDescent="0.25">
      <c r="A63" s="59" t="s">
        <v>2803</v>
      </c>
    </row>
    <row r="64" spans="1:1" hidden="1" outlineLevel="2" x14ac:dyDescent="0.25">
      <c r="A64" s="59" t="s">
        <v>2804</v>
      </c>
    </row>
    <row r="65" spans="1:1" hidden="1" outlineLevel="2" x14ac:dyDescent="0.25">
      <c r="A65" s="59" t="s">
        <v>2805</v>
      </c>
    </row>
    <row r="66" spans="1:1" hidden="1" outlineLevel="2" x14ac:dyDescent="0.25">
      <c r="A66" s="59" t="s">
        <v>2806</v>
      </c>
    </row>
    <row r="67" spans="1:1" hidden="1" outlineLevel="2" x14ac:dyDescent="0.25">
      <c r="A67" s="59" t="s">
        <v>2807</v>
      </c>
    </row>
    <row r="68" spans="1:1" x14ac:dyDescent="0.25">
      <c r="A68" s="194" t="str">
        <f>HYPERLINK("#'ONBound List of Variables'!A723","6 BACKGROUND AND PROTOCOL VARIABLES")</f>
        <v>6 BACKGROUND AND PROTOCOL VARIABLES</v>
      </c>
    </row>
    <row r="69" spans="1:1" outlineLevel="1" x14ac:dyDescent="0.25">
      <c r="A69" s="193" t="str">
        <f>HYPERLINK("#'ONBound List of Variables'!A724","6100 BACKGROUND VARIABLES")</f>
        <v>6100 BACKGROUND VARIABLES</v>
      </c>
    </row>
    <row r="70" spans="1:1" hidden="1" outlineLevel="2" x14ac:dyDescent="0.25">
      <c r="A70" s="59" t="s">
        <v>2822</v>
      </c>
    </row>
    <row r="71" spans="1:1" hidden="1" outlineLevel="2" x14ac:dyDescent="0.25">
      <c r="A71" s="59" t="s">
        <v>2823</v>
      </c>
    </row>
    <row r="72" spans="1:1" hidden="1" outlineLevel="2" x14ac:dyDescent="0.25">
      <c r="A72" s="59" t="s">
        <v>2824</v>
      </c>
    </row>
    <row r="73" spans="1:1" hidden="1" outlineLevel="2" x14ac:dyDescent="0.25">
      <c r="A73" s="59" t="s">
        <v>2825</v>
      </c>
    </row>
    <row r="74" spans="1:1" hidden="1" outlineLevel="2" x14ac:dyDescent="0.25">
      <c r="A74" s="59" t="s">
        <v>2826</v>
      </c>
    </row>
    <row r="75" spans="1:1" hidden="1" outlineLevel="2" x14ac:dyDescent="0.25">
      <c r="A75" s="59" t="s">
        <v>2827</v>
      </c>
    </row>
    <row r="76" spans="1:1" hidden="1" outlineLevel="2" x14ac:dyDescent="0.25">
      <c r="A76" s="59" t="s">
        <v>2828</v>
      </c>
    </row>
    <row r="77" spans="1:1" hidden="1" outlineLevel="2" x14ac:dyDescent="0.25">
      <c r="A77" s="59" t="s">
        <v>2829</v>
      </c>
    </row>
    <row r="78" spans="1:1" outlineLevel="1" collapsed="1" x14ac:dyDescent="0.25">
      <c r="A78" s="193" t="str">
        <f>HYPERLINK("#'ONBound List of Variables'!A776","6200 PROTOCOL VARIABLES")</f>
        <v>6200 PROTOCOL VARIABLES</v>
      </c>
    </row>
    <row r="79" spans="1:1" outlineLevel="1" x14ac:dyDescent="0.25"/>
  </sheetData>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42"/>
  <sheetViews>
    <sheetView workbookViewId="0">
      <selection sqref="A1:D1"/>
    </sheetView>
  </sheetViews>
  <sheetFormatPr baseColWidth="10" defaultRowHeight="15" x14ac:dyDescent="0.25"/>
  <cols>
    <col min="1" max="4" width="18.5703125" style="163" customWidth="1"/>
    <col min="5" max="16384" width="11.42578125" style="163"/>
  </cols>
  <sheetData>
    <row r="1" spans="1:6" ht="33" customHeight="1" x14ac:dyDescent="0.25">
      <c r="A1" s="255" t="s">
        <v>3237</v>
      </c>
      <c r="B1" s="255"/>
      <c r="C1" s="255"/>
      <c r="D1" s="255"/>
    </row>
    <row r="3" spans="1:6" x14ac:dyDescent="0.25">
      <c r="A3" s="110" t="s">
        <v>1024</v>
      </c>
      <c r="B3" s="110" t="s">
        <v>2693</v>
      </c>
      <c r="C3" s="110" t="s">
        <v>2695</v>
      </c>
      <c r="D3" s="110" t="s">
        <v>2697</v>
      </c>
    </row>
    <row r="4" spans="1:6" x14ac:dyDescent="0.25">
      <c r="A4" s="163" t="s">
        <v>3020</v>
      </c>
      <c r="B4" s="163" t="s">
        <v>3031</v>
      </c>
      <c r="C4" s="163" t="s">
        <v>3020</v>
      </c>
      <c r="D4" s="163" t="s">
        <v>3020</v>
      </c>
    </row>
    <row r="5" spans="1:6" x14ac:dyDescent="0.25">
      <c r="A5" s="163" t="s">
        <v>3021</v>
      </c>
      <c r="B5" s="163" t="s">
        <v>3032</v>
      </c>
      <c r="C5" s="163" t="s">
        <v>3021</v>
      </c>
      <c r="D5" s="163" t="s">
        <v>3021</v>
      </c>
    </row>
    <row r="6" spans="1:6" x14ac:dyDescent="0.25">
      <c r="A6" s="163" t="s">
        <v>3022</v>
      </c>
      <c r="B6" s="163" t="s">
        <v>3033</v>
      </c>
      <c r="C6" s="163" t="s">
        <v>3022</v>
      </c>
      <c r="D6" s="163" t="s">
        <v>3022</v>
      </c>
    </row>
    <row r="7" spans="1:6" x14ac:dyDescent="0.25">
      <c r="A7" s="163" t="s">
        <v>3023</v>
      </c>
      <c r="B7" s="163" t="s">
        <v>3034</v>
      </c>
      <c r="C7" s="163" t="s">
        <v>3025</v>
      </c>
      <c r="D7" s="163" t="s">
        <v>3023</v>
      </c>
    </row>
    <row r="8" spans="1:6" x14ac:dyDescent="0.25">
      <c r="A8" s="163" t="s">
        <v>3024</v>
      </c>
      <c r="B8" s="163" t="s">
        <v>3035</v>
      </c>
      <c r="C8" s="163" t="s">
        <v>3026</v>
      </c>
      <c r="D8" s="163" t="s">
        <v>3024</v>
      </c>
    </row>
    <row r="9" spans="1:6" x14ac:dyDescent="0.25">
      <c r="A9" s="163" t="s">
        <v>3025</v>
      </c>
      <c r="B9" s="163" t="s">
        <v>3036</v>
      </c>
      <c r="C9" s="163" t="s">
        <v>3027</v>
      </c>
      <c r="D9" s="163" t="s">
        <v>3025</v>
      </c>
    </row>
    <row r="10" spans="1:6" x14ac:dyDescent="0.25">
      <c r="A10" s="163" t="s">
        <v>3026</v>
      </c>
      <c r="B10" s="163" t="s">
        <v>3037</v>
      </c>
      <c r="C10" s="163" t="s">
        <v>3028</v>
      </c>
      <c r="D10" s="163" t="s">
        <v>3026</v>
      </c>
    </row>
    <row r="11" spans="1:6" x14ac:dyDescent="0.25">
      <c r="A11" s="163" t="s">
        <v>3027</v>
      </c>
      <c r="B11" s="163" t="s">
        <v>3038</v>
      </c>
      <c r="C11" s="163" t="s">
        <v>3029</v>
      </c>
      <c r="D11" s="163" t="s">
        <v>3027</v>
      </c>
    </row>
    <row r="12" spans="1:6" x14ac:dyDescent="0.25">
      <c r="A12" s="163" t="s">
        <v>3028</v>
      </c>
      <c r="B12" s="163" t="s">
        <v>3039</v>
      </c>
      <c r="C12" s="163" t="s">
        <v>3030</v>
      </c>
      <c r="D12" s="163" t="s">
        <v>3028</v>
      </c>
      <c r="F12" s="162"/>
    </row>
    <row r="13" spans="1:6" x14ac:dyDescent="0.25">
      <c r="A13" s="163" t="s">
        <v>3029</v>
      </c>
      <c r="B13" s="163" t="s">
        <v>3040</v>
      </c>
      <c r="C13" s="163" t="s">
        <v>3174</v>
      </c>
      <c r="D13" s="163" t="s">
        <v>3029</v>
      </c>
    </row>
    <row r="14" spans="1:6" x14ac:dyDescent="0.25">
      <c r="A14" s="163" t="s">
        <v>3030</v>
      </c>
      <c r="B14" s="163" t="s">
        <v>3041</v>
      </c>
      <c r="C14" s="163" t="s">
        <v>2528</v>
      </c>
      <c r="D14" s="163" t="s">
        <v>3030</v>
      </c>
    </row>
    <row r="15" spans="1:6" x14ac:dyDescent="0.25">
      <c r="A15" s="163" t="s">
        <v>3031</v>
      </c>
      <c r="B15" s="163" t="s">
        <v>3042</v>
      </c>
      <c r="C15" s="163" t="s">
        <v>3031</v>
      </c>
      <c r="D15" s="163" t="s">
        <v>3177</v>
      </c>
    </row>
    <row r="16" spans="1:6" x14ac:dyDescent="0.25">
      <c r="A16" s="163" t="s">
        <v>3032</v>
      </c>
      <c r="B16" s="163" t="s">
        <v>3043</v>
      </c>
      <c r="C16" s="163" t="s">
        <v>3032</v>
      </c>
      <c r="D16" s="163" t="s">
        <v>3178</v>
      </c>
    </row>
    <row r="17" spans="1:4" x14ac:dyDescent="0.25">
      <c r="A17" s="163" t="s">
        <v>3033</v>
      </c>
      <c r="B17" s="163" t="s">
        <v>3044</v>
      </c>
      <c r="C17" s="163" t="s">
        <v>3033</v>
      </c>
      <c r="D17" s="163" t="s">
        <v>3179</v>
      </c>
    </row>
    <row r="18" spans="1:4" x14ac:dyDescent="0.25">
      <c r="A18" s="163" t="s">
        <v>3034</v>
      </c>
      <c r="B18" s="163" t="s">
        <v>3045</v>
      </c>
      <c r="C18" s="163" t="s">
        <v>3034</v>
      </c>
      <c r="D18" s="163" t="s">
        <v>3180</v>
      </c>
    </row>
    <row r="19" spans="1:4" x14ac:dyDescent="0.25">
      <c r="A19" s="163" t="s">
        <v>3035</v>
      </c>
      <c r="B19" s="163" t="s">
        <v>3046</v>
      </c>
      <c r="C19" s="163" t="s">
        <v>3035</v>
      </c>
      <c r="D19" s="163" t="s">
        <v>3181</v>
      </c>
    </row>
    <row r="20" spans="1:4" x14ac:dyDescent="0.25">
      <c r="A20" s="163" t="s">
        <v>3036</v>
      </c>
      <c r="B20" s="163" t="s">
        <v>3047</v>
      </c>
      <c r="C20" s="163" t="s">
        <v>3036</v>
      </c>
      <c r="D20" s="163" t="s">
        <v>3182</v>
      </c>
    </row>
    <row r="21" spans="1:4" x14ac:dyDescent="0.25">
      <c r="A21" s="163" t="s">
        <v>3037</v>
      </c>
      <c r="B21" s="163" t="s">
        <v>3048</v>
      </c>
      <c r="C21" s="163" t="s">
        <v>3037</v>
      </c>
      <c r="D21" s="163" t="s">
        <v>3183</v>
      </c>
    </row>
    <row r="22" spans="1:4" x14ac:dyDescent="0.25">
      <c r="A22" s="163" t="s">
        <v>3038</v>
      </c>
      <c r="B22" s="163" t="s">
        <v>3049</v>
      </c>
      <c r="C22" s="163" t="s">
        <v>3038</v>
      </c>
      <c r="D22" s="163" t="s">
        <v>3174</v>
      </c>
    </row>
    <row r="23" spans="1:4" x14ac:dyDescent="0.25">
      <c r="A23" s="163" t="s">
        <v>3039</v>
      </c>
      <c r="B23" s="163" t="s">
        <v>3050</v>
      </c>
      <c r="C23" s="163" t="s">
        <v>3039</v>
      </c>
      <c r="D23" s="163" t="s">
        <v>2528</v>
      </c>
    </row>
    <row r="24" spans="1:4" x14ac:dyDescent="0.25">
      <c r="A24" s="163" t="s">
        <v>3040</v>
      </c>
      <c r="B24" s="163" t="s">
        <v>3051</v>
      </c>
      <c r="C24" s="163" t="s">
        <v>3040</v>
      </c>
      <c r="D24" s="163" t="s">
        <v>3031</v>
      </c>
    </row>
    <row r="25" spans="1:4" x14ac:dyDescent="0.25">
      <c r="A25" s="163" t="s">
        <v>3041</v>
      </c>
      <c r="B25" s="163" t="s">
        <v>3052</v>
      </c>
      <c r="C25" s="163" t="s">
        <v>3041</v>
      </c>
      <c r="D25" s="163" t="s">
        <v>3032</v>
      </c>
    </row>
    <row r="26" spans="1:4" x14ac:dyDescent="0.25">
      <c r="A26" s="163" t="s">
        <v>3042</v>
      </c>
      <c r="B26" s="163" t="s">
        <v>3053</v>
      </c>
      <c r="C26" s="163" t="s">
        <v>3042</v>
      </c>
      <c r="D26" s="163" t="s">
        <v>3033</v>
      </c>
    </row>
    <row r="27" spans="1:4" x14ac:dyDescent="0.25">
      <c r="A27" s="163" t="s">
        <v>3043</v>
      </c>
      <c r="B27" s="163" t="s">
        <v>3054</v>
      </c>
      <c r="C27" s="163" t="s">
        <v>3043</v>
      </c>
      <c r="D27" s="163" t="s">
        <v>3034</v>
      </c>
    </row>
    <row r="28" spans="1:4" x14ac:dyDescent="0.25">
      <c r="A28" s="163" t="s">
        <v>3044</v>
      </c>
      <c r="B28" s="163" t="s">
        <v>3055</v>
      </c>
      <c r="C28" s="163" t="s">
        <v>3044</v>
      </c>
      <c r="D28" s="163" t="s">
        <v>3035</v>
      </c>
    </row>
    <row r="29" spans="1:4" x14ac:dyDescent="0.25">
      <c r="A29" s="163" t="s">
        <v>3045</v>
      </c>
      <c r="B29" s="163" t="s">
        <v>3056</v>
      </c>
      <c r="C29" s="163" t="s">
        <v>3045</v>
      </c>
      <c r="D29" s="163" t="s">
        <v>3036</v>
      </c>
    </row>
    <row r="30" spans="1:4" x14ac:dyDescent="0.25">
      <c r="A30" s="163" t="s">
        <v>3046</v>
      </c>
      <c r="B30" s="163" t="s">
        <v>3057</v>
      </c>
      <c r="C30" s="163" t="s">
        <v>3046</v>
      </c>
      <c r="D30" s="163" t="s">
        <v>3037</v>
      </c>
    </row>
    <row r="31" spans="1:4" x14ac:dyDescent="0.25">
      <c r="A31" s="163" t="s">
        <v>3047</v>
      </c>
      <c r="B31" s="163" t="s">
        <v>3058</v>
      </c>
      <c r="C31" s="163" t="s">
        <v>3047</v>
      </c>
      <c r="D31" s="163" t="s">
        <v>3038</v>
      </c>
    </row>
    <row r="32" spans="1:4" x14ac:dyDescent="0.25">
      <c r="A32" s="163" t="s">
        <v>3048</v>
      </c>
      <c r="B32" s="163" t="s">
        <v>3059</v>
      </c>
      <c r="C32" s="163" t="s">
        <v>3048</v>
      </c>
      <c r="D32" s="163" t="s">
        <v>3039</v>
      </c>
    </row>
    <row r="33" spans="1:4" x14ac:dyDescent="0.25">
      <c r="A33" s="163" t="s">
        <v>3049</v>
      </c>
      <c r="B33" s="163" t="s">
        <v>3060</v>
      </c>
      <c r="C33" s="163" t="s">
        <v>3049</v>
      </c>
      <c r="D33" s="163" t="s">
        <v>3040</v>
      </c>
    </row>
    <row r="34" spans="1:4" x14ac:dyDescent="0.25">
      <c r="A34" s="163" t="s">
        <v>3050</v>
      </c>
      <c r="B34" s="163" t="s">
        <v>3061</v>
      </c>
      <c r="C34" s="163" t="s">
        <v>3050</v>
      </c>
      <c r="D34" s="163" t="s">
        <v>3041</v>
      </c>
    </row>
    <row r="35" spans="1:4" x14ac:dyDescent="0.25">
      <c r="A35" s="163" t="s">
        <v>3051</v>
      </c>
      <c r="B35" s="163" t="s">
        <v>3062</v>
      </c>
      <c r="C35" s="163" t="s">
        <v>3051</v>
      </c>
      <c r="D35" s="163" t="s">
        <v>3042</v>
      </c>
    </row>
    <row r="36" spans="1:4" x14ac:dyDescent="0.25">
      <c r="A36" s="163" t="s">
        <v>3052</v>
      </c>
      <c r="B36" s="163" t="s">
        <v>3063</v>
      </c>
      <c r="C36" s="163" t="s">
        <v>3052</v>
      </c>
      <c r="D36" s="163" t="s">
        <v>3043</v>
      </c>
    </row>
    <row r="37" spans="1:4" x14ac:dyDescent="0.25">
      <c r="A37" s="163" t="s">
        <v>3053</v>
      </c>
      <c r="B37" s="163" t="s">
        <v>3064</v>
      </c>
      <c r="C37" s="163" t="s">
        <v>3053</v>
      </c>
      <c r="D37" s="163" t="s">
        <v>3044</v>
      </c>
    </row>
    <row r="38" spans="1:4" x14ac:dyDescent="0.25">
      <c r="A38" s="163" t="s">
        <v>3054</v>
      </c>
      <c r="B38" s="163" t="s">
        <v>3065</v>
      </c>
      <c r="C38" s="163" t="s">
        <v>3054</v>
      </c>
      <c r="D38" s="163" t="s">
        <v>3045</v>
      </c>
    </row>
    <row r="39" spans="1:4" x14ac:dyDescent="0.25">
      <c r="A39" s="163" t="s">
        <v>3055</v>
      </c>
      <c r="B39" s="163" t="s">
        <v>3066</v>
      </c>
      <c r="C39" s="163" t="s">
        <v>3055</v>
      </c>
      <c r="D39" s="163" t="s">
        <v>3046</v>
      </c>
    </row>
    <row r="40" spans="1:4" x14ac:dyDescent="0.25">
      <c r="A40" s="163" t="s">
        <v>3056</v>
      </c>
      <c r="B40" s="163" t="s">
        <v>3067</v>
      </c>
      <c r="C40" s="163" t="s">
        <v>3056</v>
      </c>
      <c r="D40" s="163" t="s">
        <v>3047</v>
      </c>
    </row>
    <row r="41" spans="1:4" x14ac:dyDescent="0.25">
      <c r="A41" s="163" t="s">
        <v>3057</v>
      </c>
      <c r="B41" s="163" t="s">
        <v>3068</v>
      </c>
      <c r="C41" s="163" t="s">
        <v>3057</v>
      </c>
      <c r="D41" s="163" t="s">
        <v>3048</v>
      </c>
    </row>
    <row r="42" spans="1:4" x14ac:dyDescent="0.25">
      <c r="A42" s="163" t="s">
        <v>3058</v>
      </c>
      <c r="B42" s="163" t="s">
        <v>3069</v>
      </c>
      <c r="C42" s="163" t="s">
        <v>3058</v>
      </c>
      <c r="D42" s="163" t="s">
        <v>3049</v>
      </c>
    </row>
    <row r="43" spans="1:4" x14ac:dyDescent="0.25">
      <c r="A43" s="163" t="s">
        <v>3059</v>
      </c>
      <c r="B43" s="163" t="s">
        <v>3070</v>
      </c>
      <c r="C43" s="163" t="s">
        <v>3059</v>
      </c>
      <c r="D43" s="163" t="s">
        <v>3050</v>
      </c>
    </row>
    <row r="44" spans="1:4" x14ac:dyDescent="0.25">
      <c r="A44" s="163" t="s">
        <v>3060</v>
      </c>
      <c r="B44" s="163" t="s">
        <v>3071</v>
      </c>
      <c r="C44" s="163" t="s">
        <v>3060</v>
      </c>
      <c r="D44" s="163" t="s">
        <v>3051</v>
      </c>
    </row>
    <row r="45" spans="1:4" x14ac:dyDescent="0.25">
      <c r="A45" s="163" t="s">
        <v>3061</v>
      </c>
      <c r="B45" s="163" t="s">
        <v>3072</v>
      </c>
      <c r="C45" s="163" t="s">
        <v>3061</v>
      </c>
      <c r="D45" s="163" t="s">
        <v>3052</v>
      </c>
    </row>
    <row r="46" spans="1:4" x14ac:dyDescent="0.25">
      <c r="A46" s="163" t="s">
        <v>3062</v>
      </c>
      <c r="B46" s="163" t="s">
        <v>3073</v>
      </c>
      <c r="C46" s="163" t="s">
        <v>3062</v>
      </c>
      <c r="D46" s="163" t="s">
        <v>3053</v>
      </c>
    </row>
    <row r="47" spans="1:4" x14ac:dyDescent="0.25">
      <c r="A47" s="163" t="s">
        <v>3063</v>
      </c>
      <c r="B47" s="163" t="s">
        <v>3074</v>
      </c>
      <c r="C47" s="163" t="s">
        <v>3063</v>
      </c>
      <c r="D47" s="163" t="s">
        <v>3054</v>
      </c>
    </row>
    <row r="48" spans="1:4" x14ac:dyDescent="0.25">
      <c r="A48" s="163" t="s">
        <v>3064</v>
      </c>
      <c r="B48" s="163" t="s">
        <v>3075</v>
      </c>
      <c r="C48" s="163" t="s">
        <v>3064</v>
      </c>
      <c r="D48" s="163" t="s">
        <v>3055</v>
      </c>
    </row>
    <row r="49" spans="1:4" x14ac:dyDescent="0.25">
      <c r="A49" s="163" t="s">
        <v>3065</v>
      </c>
      <c r="B49" s="163" t="s">
        <v>3076</v>
      </c>
      <c r="C49" s="163" t="s">
        <v>3065</v>
      </c>
      <c r="D49" s="163" t="s">
        <v>3056</v>
      </c>
    </row>
    <row r="50" spans="1:4" x14ac:dyDescent="0.25">
      <c r="A50" s="163" t="s">
        <v>3066</v>
      </c>
      <c r="B50" s="163" t="s">
        <v>3077</v>
      </c>
      <c r="C50" s="163" t="s">
        <v>3066</v>
      </c>
      <c r="D50" s="163" t="s">
        <v>3057</v>
      </c>
    </row>
    <row r="51" spans="1:4" x14ac:dyDescent="0.25">
      <c r="A51" s="163" t="s">
        <v>3067</v>
      </c>
      <c r="B51" s="163" t="s">
        <v>3078</v>
      </c>
      <c r="C51" s="163" t="s">
        <v>3067</v>
      </c>
      <c r="D51" s="163" t="s">
        <v>3058</v>
      </c>
    </row>
    <row r="52" spans="1:4" x14ac:dyDescent="0.25">
      <c r="A52" s="163" t="s">
        <v>3068</v>
      </c>
      <c r="B52" s="163" t="s">
        <v>3079</v>
      </c>
      <c r="C52" s="163" t="s">
        <v>3068</v>
      </c>
      <c r="D52" s="163" t="s">
        <v>3059</v>
      </c>
    </row>
    <row r="53" spans="1:4" x14ac:dyDescent="0.25">
      <c r="A53" s="163" t="s">
        <v>3069</v>
      </c>
      <c r="B53" s="163" t="s">
        <v>3080</v>
      </c>
      <c r="C53" s="163" t="s">
        <v>3069</v>
      </c>
      <c r="D53" s="163" t="s">
        <v>3060</v>
      </c>
    </row>
    <row r="54" spans="1:4" x14ac:dyDescent="0.25">
      <c r="A54" s="163" t="s">
        <v>3070</v>
      </c>
      <c r="B54" s="163" t="s">
        <v>3081</v>
      </c>
      <c r="C54" s="163" t="s">
        <v>3070</v>
      </c>
      <c r="D54" s="163" t="s">
        <v>3061</v>
      </c>
    </row>
    <row r="55" spans="1:4" x14ac:dyDescent="0.25">
      <c r="A55" s="163" t="s">
        <v>3071</v>
      </c>
      <c r="B55" s="163" t="s">
        <v>3082</v>
      </c>
      <c r="C55" s="163" t="s">
        <v>3071</v>
      </c>
      <c r="D55" s="163" t="s">
        <v>3062</v>
      </c>
    </row>
    <row r="56" spans="1:4" x14ac:dyDescent="0.25">
      <c r="A56" s="163" t="s">
        <v>3072</v>
      </c>
      <c r="B56" s="163" t="s">
        <v>3083</v>
      </c>
      <c r="C56" s="163" t="s">
        <v>3072</v>
      </c>
      <c r="D56" s="163" t="s">
        <v>3063</v>
      </c>
    </row>
    <row r="57" spans="1:4" x14ac:dyDescent="0.25">
      <c r="A57" s="163" t="s">
        <v>3073</v>
      </c>
      <c r="B57" s="163" t="s">
        <v>3084</v>
      </c>
      <c r="C57" s="163" t="s">
        <v>3073</v>
      </c>
      <c r="D57" s="163" t="s">
        <v>3064</v>
      </c>
    </row>
    <row r="58" spans="1:4" x14ac:dyDescent="0.25">
      <c r="A58" s="163" t="s">
        <v>3074</v>
      </c>
      <c r="B58" s="163" t="s">
        <v>3085</v>
      </c>
      <c r="C58" s="163" t="s">
        <v>3074</v>
      </c>
      <c r="D58" s="163" t="s">
        <v>3065</v>
      </c>
    </row>
    <row r="59" spans="1:4" x14ac:dyDescent="0.25">
      <c r="A59" s="163" t="s">
        <v>3075</v>
      </c>
      <c r="B59" s="163" t="s">
        <v>3086</v>
      </c>
      <c r="C59" s="163" t="s">
        <v>3075</v>
      </c>
      <c r="D59" s="163" t="s">
        <v>3066</v>
      </c>
    </row>
    <row r="60" spans="1:4" x14ac:dyDescent="0.25">
      <c r="A60" s="163" t="s">
        <v>3076</v>
      </c>
      <c r="B60" s="163" t="s">
        <v>3087</v>
      </c>
      <c r="C60" s="163" t="s">
        <v>3076</v>
      </c>
      <c r="D60" s="163" t="s">
        <v>3067</v>
      </c>
    </row>
    <row r="61" spans="1:4" x14ac:dyDescent="0.25">
      <c r="A61" s="163" t="s">
        <v>3077</v>
      </c>
      <c r="B61" s="163" t="s">
        <v>3088</v>
      </c>
      <c r="C61" s="163" t="s">
        <v>3077</v>
      </c>
      <c r="D61" s="163" t="s">
        <v>3068</v>
      </c>
    </row>
    <row r="62" spans="1:4" x14ac:dyDescent="0.25">
      <c r="A62" s="163" t="s">
        <v>3078</v>
      </c>
      <c r="B62" s="163" t="s">
        <v>3089</v>
      </c>
      <c r="C62" s="163" t="s">
        <v>3078</v>
      </c>
      <c r="D62" s="163" t="s">
        <v>3069</v>
      </c>
    </row>
    <row r="63" spans="1:4" x14ac:dyDescent="0.25">
      <c r="A63" s="163" t="s">
        <v>3079</v>
      </c>
      <c r="B63" s="163" t="s">
        <v>3090</v>
      </c>
      <c r="C63" s="163" t="s">
        <v>3079</v>
      </c>
      <c r="D63" s="163" t="s">
        <v>3070</v>
      </c>
    </row>
    <row r="64" spans="1:4" x14ac:dyDescent="0.25">
      <c r="A64" s="163" t="s">
        <v>3080</v>
      </c>
      <c r="B64" s="163" t="s">
        <v>3091</v>
      </c>
      <c r="C64" s="163" t="s">
        <v>3080</v>
      </c>
      <c r="D64" s="163" t="s">
        <v>3071</v>
      </c>
    </row>
    <row r="65" spans="1:4" x14ac:dyDescent="0.25">
      <c r="A65" s="163" t="s">
        <v>3081</v>
      </c>
      <c r="B65" s="163" t="s">
        <v>3092</v>
      </c>
      <c r="C65" s="163" t="s">
        <v>3081</v>
      </c>
      <c r="D65" s="163" t="s">
        <v>3072</v>
      </c>
    </row>
    <row r="66" spans="1:4" x14ac:dyDescent="0.25">
      <c r="A66" s="163" t="s">
        <v>3082</v>
      </c>
      <c r="B66" s="163" t="s">
        <v>3093</v>
      </c>
      <c r="C66" s="163" t="s">
        <v>3082</v>
      </c>
      <c r="D66" s="163" t="s">
        <v>3073</v>
      </c>
    </row>
    <row r="67" spans="1:4" x14ac:dyDescent="0.25">
      <c r="A67" s="163" t="s">
        <v>3083</v>
      </c>
      <c r="B67" s="163" t="s">
        <v>3094</v>
      </c>
      <c r="C67" s="163" t="s">
        <v>3083</v>
      </c>
      <c r="D67" s="163" t="s">
        <v>3074</v>
      </c>
    </row>
    <row r="68" spans="1:4" x14ac:dyDescent="0.25">
      <c r="A68" s="163" t="s">
        <v>3084</v>
      </c>
      <c r="B68" s="163" t="s">
        <v>3095</v>
      </c>
      <c r="C68" s="163" t="s">
        <v>3084</v>
      </c>
      <c r="D68" s="163" t="s">
        <v>3075</v>
      </c>
    </row>
    <row r="69" spans="1:4" x14ac:dyDescent="0.25">
      <c r="A69" s="163" t="s">
        <v>3085</v>
      </c>
      <c r="B69" s="163" t="s">
        <v>3096</v>
      </c>
      <c r="C69" s="163" t="s">
        <v>3085</v>
      </c>
      <c r="D69" s="163" t="s">
        <v>3076</v>
      </c>
    </row>
    <row r="70" spans="1:4" x14ac:dyDescent="0.25">
      <c r="A70" s="163" t="s">
        <v>3086</v>
      </c>
      <c r="B70" s="163" t="s">
        <v>3097</v>
      </c>
      <c r="C70" s="163" t="s">
        <v>3086</v>
      </c>
      <c r="D70" s="163" t="s">
        <v>3077</v>
      </c>
    </row>
    <row r="71" spans="1:4" x14ac:dyDescent="0.25">
      <c r="A71" s="163" t="s">
        <v>3087</v>
      </c>
      <c r="B71" s="163" t="s">
        <v>3098</v>
      </c>
      <c r="C71" s="163" t="s">
        <v>3087</v>
      </c>
      <c r="D71" s="163" t="s">
        <v>3078</v>
      </c>
    </row>
    <row r="72" spans="1:4" x14ac:dyDescent="0.25">
      <c r="A72" s="163" t="s">
        <v>3088</v>
      </c>
      <c r="B72" s="163" t="s">
        <v>3099</v>
      </c>
      <c r="C72" s="163" t="s">
        <v>3088</v>
      </c>
      <c r="D72" s="163" t="s">
        <v>3079</v>
      </c>
    </row>
    <row r="73" spans="1:4" x14ac:dyDescent="0.25">
      <c r="A73" s="163" t="s">
        <v>3089</v>
      </c>
      <c r="B73" s="163" t="s">
        <v>3100</v>
      </c>
      <c r="C73" s="163" t="s">
        <v>3089</v>
      </c>
      <c r="D73" s="163" t="s">
        <v>3080</v>
      </c>
    </row>
    <row r="74" spans="1:4" x14ac:dyDescent="0.25">
      <c r="A74" s="163" t="s">
        <v>3090</v>
      </c>
      <c r="B74" s="163" t="s">
        <v>3101</v>
      </c>
      <c r="C74" s="163" t="s">
        <v>3090</v>
      </c>
      <c r="D74" s="163" t="s">
        <v>3081</v>
      </c>
    </row>
    <row r="75" spans="1:4" x14ac:dyDescent="0.25">
      <c r="A75" s="163" t="s">
        <v>3091</v>
      </c>
      <c r="B75" s="163" t="s">
        <v>3102</v>
      </c>
      <c r="C75" s="163" t="s">
        <v>3091</v>
      </c>
      <c r="D75" s="163" t="s">
        <v>3082</v>
      </c>
    </row>
    <row r="76" spans="1:4" x14ac:dyDescent="0.25">
      <c r="A76" s="163" t="s">
        <v>3092</v>
      </c>
      <c r="B76" s="163" t="s">
        <v>3103</v>
      </c>
      <c r="C76" s="163" t="s">
        <v>3092</v>
      </c>
      <c r="D76" s="163" t="s">
        <v>3083</v>
      </c>
    </row>
    <row r="77" spans="1:4" x14ac:dyDescent="0.25">
      <c r="A77" s="163" t="s">
        <v>3093</v>
      </c>
      <c r="B77" s="163" t="s">
        <v>3104</v>
      </c>
      <c r="C77" s="163" t="s">
        <v>3093</v>
      </c>
      <c r="D77" s="163" t="s">
        <v>3084</v>
      </c>
    </row>
    <row r="78" spans="1:4" x14ac:dyDescent="0.25">
      <c r="A78" s="163" t="s">
        <v>3094</v>
      </c>
      <c r="B78" s="163" t="s">
        <v>3105</v>
      </c>
      <c r="C78" s="163" t="s">
        <v>3094</v>
      </c>
      <c r="D78" s="163" t="s">
        <v>3085</v>
      </c>
    </row>
    <row r="79" spans="1:4" x14ac:dyDescent="0.25">
      <c r="A79" s="163" t="s">
        <v>3095</v>
      </c>
      <c r="B79" s="163" t="s">
        <v>3106</v>
      </c>
      <c r="C79" s="163" t="s">
        <v>3095</v>
      </c>
      <c r="D79" s="163" t="s">
        <v>3086</v>
      </c>
    </row>
    <row r="80" spans="1:4" x14ac:dyDescent="0.25">
      <c r="A80" s="163" t="s">
        <v>3096</v>
      </c>
      <c r="B80" s="163" t="s">
        <v>3107</v>
      </c>
      <c r="C80" s="163" t="s">
        <v>3096</v>
      </c>
      <c r="D80" s="163" t="s">
        <v>3087</v>
      </c>
    </row>
    <row r="81" spans="1:4" x14ac:dyDescent="0.25">
      <c r="A81" s="163" t="s">
        <v>3097</v>
      </c>
      <c r="B81" s="163" t="s">
        <v>3108</v>
      </c>
      <c r="C81" s="163" t="s">
        <v>3097</v>
      </c>
      <c r="D81" s="163" t="s">
        <v>3088</v>
      </c>
    </row>
    <row r="82" spans="1:4" x14ac:dyDescent="0.25">
      <c r="A82" s="163" t="s">
        <v>3098</v>
      </c>
      <c r="B82" s="163" t="s">
        <v>3109</v>
      </c>
      <c r="C82" s="163" t="s">
        <v>3098</v>
      </c>
      <c r="D82" s="163" t="s">
        <v>3089</v>
      </c>
    </row>
    <row r="83" spans="1:4" x14ac:dyDescent="0.25">
      <c r="A83" s="163" t="s">
        <v>3099</v>
      </c>
      <c r="B83" s="163" t="s">
        <v>3110</v>
      </c>
      <c r="C83" s="163" t="s">
        <v>3099</v>
      </c>
      <c r="D83" s="163" t="s">
        <v>3090</v>
      </c>
    </row>
    <row r="84" spans="1:4" x14ac:dyDescent="0.25">
      <c r="A84" s="163" t="s">
        <v>3100</v>
      </c>
      <c r="B84" s="163" t="s">
        <v>3111</v>
      </c>
      <c r="C84" s="163" t="s">
        <v>3100</v>
      </c>
      <c r="D84" s="163" t="s">
        <v>3091</v>
      </c>
    </row>
    <row r="85" spans="1:4" x14ac:dyDescent="0.25">
      <c r="A85" s="163" t="s">
        <v>3101</v>
      </c>
      <c r="B85" s="163" t="s">
        <v>3112</v>
      </c>
      <c r="C85" s="163" t="s">
        <v>3101</v>
      </c>
      <c r="D85" s="163" t="s">
        <v>3092</v>
      </c>
    </row>
    <row r="86" spans="1:4" x14ac:dyDescent="0.25">
      <c r="A86" s="163" t="s">
        <v>3102</v>
      </c>
      <c r="B86" s="163" t="s">
        <v>3113</v>
      </c>
      <c r="C86" s="163" t="s">
        <v>3102</v>
      </c>
      <c r="D86" s="163" t="s">
        <v>3093</v>
      </c>
    </row>
    <row r="87" spans="1:4" x14ac:dyDescent="0.25">
      <c r="A87" s="163" t="s">
        <v>3103</v>
      </c>
      <c r="B87" s="163" t="s">
        <v>3114</v>
      </c>
      <c r="C87" s="163" t="s">
        <v>3103</v>
      </c>
      <c r="D87" s="163" t="s">
        <v>3094</v>
      </c>
    </row>
    <row r="88" spans="1:4" x14ac:dyDescent="0.25">
      <c r="A88" s="163" t="s">
        <v>3104</v>
      </c>
      <c r="B88" s="163" t="s">
        <v>3115</v>
      </c>
      <c r="C88" s="163" t="s">
        <v>3104</v>
      </c>
      <c r="D88" s="163" t="s">
        <v>3095</v>
      </c>
    </row>
    <row r="89" spans="1:4" x14ac:dyDescent="0.25">
      <c r="A89" s="163" t="s">
        <v>3105</v>
      </c>
      <c r="B89" s="163" t="s">
        <v>3116</v>
      </c>
      <c r="C89" s="163" t="s">
        <v>3105</v>
      </c>
      <c r="D89" s="163" t="s">
        <v>3096</v>
      </c>
    </row>
    <row r="90" spans="1:4" x14ac:dyDescent="0.25">
      <c r="A90" s="163" t="s">
        <v>3106</v>
      </c>
      <c r="B90" s="163" t="s">
        <v>3117</v>
      </c>
      <c r="C90" s="163" t="s">
        <v>3106</v>
      </c>
      <c r="D90" s="163" t="s">
        <v>3097</v>
      </c>
    </row>
    <row r="91" spans="1:4" x14ac:dyDescent="0.25">
      <c r="A91" s="163" t="s">
        <v>3107</v>
      </c>
      <c r="B91" s="163" t="s">
        <v>3118</v>
      </c>
      <c r="C91" s="163" t="s">
        <v>3107</v>
      </c>
      <c r="D91" s="163" t="s">
        <v>3098</v>
      </c>
    </row>
    <row r="92" spans="1:4" x14ac:dyDescent="0.25">
      <c r="A92" s="163" t="s">
        <v>3108</v>
      </c>
      <c r="B92" s="163" t="s">
        <v>3119</v>
      </c>
      <c r="C92" s="163" t="s">
        <v>3108</v>
      </c>
      <c r="D92" s="163" t="s">
        <v>3099</v>
      </c>
    </row>
    <row r="93" spans="1:4" x14ac:dyDescent="0.25">
      <c r="A93" s="163" t="s">
        <v>3109</v>
      </c>
      <c r="B93" s="163" t="s">
        <v>3120</v>
      </c>
      <c r="C93" s="163" t="s">
        <v>3109</v>
      </c>
      <c r="D93" s="163" t="s">
        <v>3100</v>
      </c>
    </row>
    <row r="94" spans="1:4" x14ac:dyDescent="0.25">
      <c r="A94" s="163" t="s">
        <v>3110</v>
      </c>
      <c r="B94" s="163" t="s">
        <v>3121</v>
      </c>
      <c r="C94" s="163" t="s">
        <v>3113</v>
      </c>
      <c r="D94" s="163" t="s">
        <v>3101</v>
      </c>
    </row>
    <row r="95" spans="1:4" x14ac:dyDescent="0.25">
      <c r="A95" s="163" t="s">
        <v>3111</v>
      </c>
      <c r="B95" s="163" t="s">
        <v>3122</v>
      </c>
      <c r="C95" s="163" t="s">
        <v>3128</v>
      </c>
      <c r="D95" s="163" t="s">
        <v>3102</v>
      </c>
    </row>
    <row r="96" spans="1:4" x14ac:dyDescent="0.25">
      <c r="A96" s="163" t="s">
        <v>3112</v>
      </c>
      <c r="B96" s="163" t="s">
        <v>3123</v>
      </c>
      <c r="C96" s="163" t="s">
        <v>3146</v>
      </c>
      <c r="D96" s="163" t="s">
        <v>3103</v>
      </c>
    </row>
    <row r="97" spans="1:4" x14ac:dyDescent="0.25">
      <c r="A97" s="163" t="s">
        <v>3113</v>
      </c>
      <c r="B97" s="163" t="s">
        <v>3124</v>
      </c>
      <c r="C97" s="163" t="s">
        <v>3160</v>
      </c>
      <c r="D97" s="163" t="s">
        <v>3104</v>
      </c>
    </row>
    <row r="98" spans="1:4" x14ac:dyDescent="0.25">
      <c r="A98" s="163" t="s">
        <v>3114</v>
      </c>
      <c r="B98" s="163" t="s">
        <v>3125</v>
      </c>
      <c r="C98" s="163" t="s">
        <v>3161</v>
      </c>
      <c r="D98" s="163" t="s">
        <v>3105</v>
      </c>
    </row>
    <row r="99" spans="1:4" x14ac:dyDescent="0.25">
      <c r="A99" s="163" t="s">
        <v>3115</v>
      </c>
      <c r="B99" s="163" t="s">
        <v>3126</v>
      </c>
      <c r="C99" s="163" t="s">
        <v>3162</v>
      </c>
      <c r="D99" s="163" t="s">
        <v>3106</v>
      </c>
    </row>
    <row r="100" spans="1:4" x14ac:dyDescent="0.25">
      <c r="A100" s="163" t="s">
        <v>3116</v>
      </c>
      <c r="B100" s="163" t="s">
        <v>3127</v>
      </c>
      <c r="C100" s="163" t="s">
        <v>3163</v>
      </c>
      <c r="D100" s="163" t="s">
        <v>3107</v>
      </c>
    </row>
    <row r="101" spans="1:4" x14ac:dyDescent="0.25">
      <c r="A101" s="163" t="s">
        <v>3117</v>
      </c>
      <c r="B101" s="163" t="s">
        <v>3128</v>
      </c>
      <c r="C101" s="163" t="s">
        <v>813</v>
      </c>
      <c r="D101" s="163" t="s">
        <v>3108</v>
      </c>
    </row>
    <row r="102" spans="1:4" x14ac:dyDescent="0.25">
      <c r="A102" s="163" t="s">
        <v>3118</v>
      </c>
      <c r="B102" s="163" t="s">
        <v>3129</v>
      </c>
      <c r="C102" s="163" t="s">
        <v>814</v>
      </c>
      <c r="D102" s="163" t="s">
        <v>3109</v>
      </c>
    </row>
    <row r="103" spans="1:4" x14ac:dyDescent="0.25">
      <c r="A103" s="163" t="s">
        <v>3119</v>
      </c>
      <c r="B103" s="163" t="s">
        <v>3130</v>
      </c>
      <c r="C103" s="163" t="s">
        <v>815</v>
      </c>
      <c r="D103" s="163" t="s">
        <v>3110</v>
      </c>
    </row>
    <row r="104" spans="1:4" x14ac:dyDescent="0.25">
      <c r="A104" s="163" t="s">
        <v>3120</v>
      </c>
      <c r="B104" s="163" t="s">
        <v>3131</v>
      </c>
      <c r="C104" s="163" t="s">
        <v>816</v>
      </c>
      <c r="D104" s="163" t="s">
        <v>3111</v>
      </c>
    </row>
    <row r="105" spans="1:4" x14ac:dyDescent="0.25">
      <c r="A105" s="163" t="s">
        <v>3121</v>
      </c>
      <c r="B105" s="163" t="s">
        <v>3132</v>
      </c>
      <c r="C105" s="163" t="s">
        <v>817</v>
      </c>
      <c r="D105" s="163" t="s">
        <v>3112</v>
      </c>
    </row>
    <row r="106" spans="1:4" x14ac:dyDescent="0.25">
      <c r="A106" s="163" t="s">
        <v>3122</v>
      </c>
      <c r="B106" s="163" t="s">
        <v>3133</v>
      </c>
      <c r="C106" s="163" t="s">
        <v>818</v>
      </c>
      <c r="D106" s="163" t="s">
        <v>3113</v>
      </c>
    </row>
    <row r="107" spans="1:4" x14ac:dyDescent="0.25">
      <c r="A107" s="163" t="s">
        <v>3123</v>
      </c>
      <c r="B107" s="163" t="s">
        <v>3134</v>
      </c>
      <c r="C107" s="163" t="s">
        <v>819</v>
      </c>
      <c r="D107" s="163" t="s">
        <v>3114</v>
      </c>
    </row>
    <row r="108" spans="1:4" x14ac:dyDescent="0.25">
      <c r="A108" s="163" t="s">
        <v>3124</v>
      </c>
      <c r="B108" s="163" t="s">
        <v>3135</v>
      </c>
      <c r="C108" s="163" t="s">
        <v>820</v>
      </c>
      <c r="D108" s="163" t="s">
        <v>3115</v>
      </c>
    </row>
    <row r="109" spans="1:4" x14ac:dyDescent="0.25">
      <c r="A109" s="163" t="s">
        <v>3125</v>
      </c>
      <c r="B109" s="163" t="s">
        <v>3136</v>
      </c>
      <c r="C109" s="163" t="s">
        <v>3175</v>
      </c>
      <c r="D109" s="163" t="s">
        <v>3116</v>
      </c>
    </row>
    <row r="110" spans="1:4" x14ac:dyDescent="0.25">
      <c r="A110" s="163" t="s">
        <v>3126</v>
      </c>
      <c r="B110" s="163" t="s">
        <v>3137</v>
      </c>
      <c r="C110" s="163" t="s">
        <v>3176</v>
      </c>
      <c r="D110" s="163" t="s">
        <v>3117</v>
      </c>
    </row>
    <row r="111" spans="1:4" x14ac:dyDescent="0.25">
      <c r="A111" s="163" t="s">
        <v>3127</v>
      </c>
      <c r="B111" s="163" t="s">
        <v>3138</v>
      </c>
      <c r="C111" s="163" t="s">
        <v>3168</v>
      </c>
      <c r="D111" s="163" t="s">
        <v>3118</v>
      </c>
    </row>
    <row r="112" spans="1:4" x14ac:dyDescent="0.25">
      <c r="A112" s="163" t="s">
        <v>3128</v>
      </c>
      <c r="B112" s="163" t="s">
        <v>3139</v>
      </c>
      <c r="C112" s="163" t="s">
        <v>3169</v>
      </c>
      <c r="D112" s="163" t="s">
        <v>3119</v>
      </c>
    </row>
    <row r="113" spans="1:4" x14ac:dyDescent="0.25">
      <c r="A113" s="163" t="s">
        <v>3129</v>
      </c>
      <c r="B113" s="163" t="s">
        <v>3140</v>
      </c>
      <c r="C113" s="163" t="s">
        <v>3170</v>
      </c>
      <c r="D113" s="163" t="s">
        <v>3120</v>
      </c>
    </row>
    <row r="114" spans="1:4" x14ac:dyDescent="0.25">
      <c r="A114" s="163" t="s">
        <v>3130</v>
      </c>
      <c r="B114" s="163" t="s">
        <v>3141</v>
      </c>
      <c r="C114" s="163" t="s">
        <v>3171</v>
      </c>
      <c r="D114" s="163" t="s">
        <v>3121</v>
      </c>
    </row>
    <row r="115" spans="1:4" x14ac:dyDescent="0.25">
      <c r="A115" s="163" t="s">
        <v>3131</v>
      </c>
      <c r="B115" s="163" t="s">
        <v>3142</v>
      </c>
      <c r="C115" s="163" t="s">
        <v>3172</v>
      </c>
      <c r="D115" s="163" t="s">
        <v>3122</v>
      </c>
    </row>
    <row r="116" spans="1:4" x14ac:dyDescent="0.25">
      <c r="A116" s="163" t="s">
        <v>3132</v>
      </c>
      <c r="B116" s="163" t="s">
        <v>3143</v>
      </c>
      <c r="C116" s="163" t="s">
        <v>3173</v>
      </c>
      <c r="D116" s="163" t="s">
        <v>3123</v>
      </c>
    </row>
    <row r="117" spans="1:4" x14ac:dyDescent="0.25">
      <c r="A117" s="163" t="s">
        <v>3133</v>
      </c>
      <c r="B117" s="163" t="s">
        <v>3144</v>
      </c>
      <c r="D117" s="163" t="s">
        <v>3124</v>
      </c>
    </row>
    <row r="118" spans="1:4" x14ac:dyDescent="0.25">
      <c r="A118" s="163" t="s">
        <v>3134</v>
      </c>
      <c r="B118" s="163" t="s">
        <v>3145</v>
      </c>
      <c r="D118" s="163" t="s">
        <v>3125</v>
      </c>
    </row>
    <row r="119" spans="1:4" x14ac:dyDescent="0.25">
      <c r="A119" s="163" t="s">
        <v>3135</v>
      </c>
      <c r="B119" s="163" t="s">
        <v>3146</v>
      </c>
      <c r="D119" s="163" t="s">
        <v>3126</v>
      </c>
    </row>
    <row r="120" spans="1:4" x14ac:dyDescent="0.25">
      <c r="A120" s="163" t="s">
        <v>3136</v>
      </c>
      <c r="B120" s="163" t="s">
        <v>3147</v>
      </c>
      <c r="D120" s="163" t="s">
        <v>3127</v>
      </c>
    </row>
    <row r="121" spans="1:4" x14ac:dyDescent="0.25">
      <c r="A121" s="163" t="s">
        <v>3137</v>
      </c>
      <c r="B121" s="163" t="s">
        <v>3148</v>
      </c>
      <c r="D121" s="163" t="s">
        <v>3128</v>
      </c>
    </row>
    <row r="122" spans="1:4" x14ac:dyDescent="0.25">
      <c r="A122" s="163" t="s">
        <v>3138</v>
      </c>
      <c r="B122" s="163" t="s">
        <v>3149</v>
      </c>
      <c r="D122" s="163" t="s">
        <v>3129</v>
      </c>
    </row>
    <row r="123" spans="1:4" x14ac:dyDescent="0.25">
      <c r="A123" s="163" t="s">
        <v>3139</v>
      </c>
      <c r="B123" s="163" t="s">
        <v>3150</v>
      </c>
      <c r="D123" s="163" t="s">
        <v>3130</v>
      </c>
    </row>
    <row r="124" spans="1:4" x14ac:dyDescent="0.25">
      <c r="A124" s="163" t="s">
        <v>3140</v>
      </c>
      <c r="B124" s="163" t="s">
        <v>3151</v>
      </c>
      <c r="D124" s="163" t="s">
        <v>3131</v>
      </c>
    </row>
    <row r="125" spans="1:4" x14ac:dyDescent="0.25">
      <c r="A125" s="163" t="s">
        <v>3141</v>
      </c>
      <c r="B125" s="163" t="s">
        <v>3152</v>
      </c>
      <c r="D125" s="163" t="s">
        <v>3132</v>
      </c>
    </row>
    <row r="126" spans="1:4" x14ac:dyDescent="0.25">
      <c r="A126" s="163" t="s">
        <v>3142</v>
      </c>
      <c r="B126" s="163" t="s">
        <v>3153</v>
      </c>
      <c r="D126" s="163" t="s">
        <v>3133</v>
      </c>
    </row>
    <row r="127" spans="1:4" x14ac:dyDescent="0.25">
      <c r="A127" s="163" t="s">
        <v>3143</v>
      </c>
      <c r="B127" s="163" t="s">
        <v>3154</v>
      </c>
      <c r="D127" s="163" t="s">
        <v>3134</v>
      </c>
    </row>
    <row r="128" spans="1:4" x14ac:dyDescent="0.25">
      <c r="A128" s="163" t="s">
        <v>3144</v>
      </c>
      <c r="B128" s="163" t="s">
        <v>3155</v>
      </c>
      <c r="D128" s="163" t="s">
        <v>3135</v>
      </c>
    </row>
    <row r="129" spans="1:4" x14ac:dyDescent="0.25">
      <c r="A129" s="163" t="s">
        <v>3145</v>
      </c>
      <c r="B129" s="163" t="s">
        <v>3156</v>
      </c>
      <c r="D129" s="163" t="s">
        <v>3136</v>
      </c>
    </row>
    <row r="130" spans="1:4" x14ac:dyDescent="0.25">
      <c r="A130" s="163" t="s">
        <v>3146</v>
      </c>
      <c r="B130" s="163" t="s">
        <v>3157</v>
      </c>
      <c r="D130" s="163" t="s">
        <v>3137</v>
      </c>
    </row>
    <row r="131" spans="1:4" x14ac:dyDescent="0.25">
      <c r="A131" s="163" t="s">
        <v>3147</v>
      </c>
      <c r="B131" s="163" t="s">
        <v>3158</v>
      </c>
      <c r="D131" s="163" t="s">
        <v>3138</v>
      </c>
    </row>
    <row r="132" spans="1:4" x14ac:dyDescent="0.25">
      <c r="A132" s="163" t="s">
        <v>3148</v>
      </c>
      <c r="B132" s="163" t="s">
        <v>3159</v>
      </c>
      <c r="D132" s="163" t="s">
        <v>3139</v>
      </c>
    </row>
    <row r="133" spans="1:4" x14ac:dyDescent="0.25">
      <c r="A133" s="163" t="s">
        <v>3149</v>
      </c>
      <c r="B133" s="163" t="s">
        <v>3160</v>
      </c>
      <c r="D133" s="163" t="s">
        <v>3140</v>
      </c>
    </row>
    <row r="134" spans="1:4" x14ac:dyDescent="0.25">
      <c r="A134" s="163" t="s">
        <v>3150</v>
      </c>
      <c r="B134" s="163" t="s">
        <v>3161</v>
      </c>
      <c r="D134" s="163" t="s">
        <v>3141</v>
      </c>
    </row>
    <row r="135" spans="1:4" x14ac:dyDescent="0.25">
      <c r="A135" s="163" t="s">
        <v>3151</v>
      </c>
      <c r="B135" s="163" t="s">
        <v>3162</v>
      </c>
      <c r="D135" s="163" t="s">
        <v>3142</v>
      </c>
    </row>
    <row r="136" spans="1:4" x14ac:dyDescent="0.25">
      <c r="A136" s="163" t="s">
        <v>3152</v>
      </c>
      <c r="B136" s="163" t="s">
        <v>3163</v>
      </c>
      <c r="D136" s="163" t="s">
        <v>3143</v>
      </c>
    </row>
    <row r="137" spans="1:4" x14ac:dyDescent="0.25">
      <c r="A137" s="163" t="s">
        <v>3153</v>
      </c>
      <c r="B137" s="163" t="s">
        <v>813</v>
      </c>
      <c r="D137" s="163" t="s">
        <v>3144</v>
      </c>
    </row>
    <row r="138" spans="1:4" x14ac:dyDescent="0.25">
      <c r="A138" s="163" t="s">
        <v>3154</v>
      </c>
      <c r="B138" s="163" t="s">
        <v>814</v>
      </c>
      <c r="D138" s="163" t="s">
        <v>3145</v>
      </c>
    </row>
    <row r="139" spans="1:4" x14ac:dyDescent="0.25">
      <c r="A139" s="163" t="s">
        <v>3155</v>
      </c>
      <c r="B139" s="163" t="s">
        <v>815</v>
      </c>
      <c r="D139" s="163" t="s">
        <v>3146</v>
      </c>
    </row>
    <row r="140" spans="1:4" x14ac:dyDescent="0.25">
      <c r="A140" s="163" t="s">
        <v>3156</v>
      </c>
      <c r="B140" s="163" t="s">
        <v>816</v>
      </c>
      <c r="D140" s="163" t="s">
        <v>3147</v>
      </c>
    </row>
    <row r="141" spans="1:4" x14ac:dyDescent="0.25">
      <c r="A141" s="163" t="s">
        <v>3157</v>
      </c>
      <c r="B141" s="163" t="s">
        <v>817</v>
      </c>
      <c r="D141" s="163" t="s">
        <v>3148</v>
      </c>
    </row>
    <row r="142" spans="1:4" x14ac:dyDescent="0.25">
      <c r="A142" s="163" t="s">
        <v>3158</v>
      </c>
      <c r="B142" s="163" t="s">
        <v>818</v>
      </c>
      <c r="D142" s="163" t="s">
        <v>3149</v>
      </c>
    </row>
    <row r="143" spans="1:4" x14ac:dyDescent="0.25">
      <c r="A143" s="163" t="s">
        <v>3159</v>
      </c>
      <c r="B143" s="163" t="s">
        <v>819</v>
      </c>
      <c r="D143" s="163" t="s">
        <v>3150</v>
      </c>
    </row>
    <row r="144" spans="1:4" x14ac:dyDescent="0.25">
      <c r="A144" s="163" t="s">
        <v>3160</v>
      </c>
      <c r="B144" s="163" t="s">
        <v>820</v>
      </c>
      <c r="D144" s="163" t="s">
        <v>3151</v>
      </c>
    </row>
    <row r="145" spans="1:4" x14ac:dyDescent="0.25">
      <c r="A145" s="163" t="s">
        <v>3161</v>
      </c>
      <c r="B145" s="163" t="s">
        <v>3164</v>
      </c>
      <c r="D145" s="163" t="s">
        <v>3152</v>
      </c>
    </row>
    <row r="146" spans="1:4" x14ac:dyDescent="0.25">
      <c r="A146" s="163" t="s">
        <v>3162</v>
      </c>
      <c r="B146" s="163" t="s">
        <v>3165</v>
      </c>
      <c r="D146" s="163" t="s">
        <v>3153</v>
      </c>
    </row>
    <row r="147" spans="1:4" x14ac:dyDescent="0.25">
      <c r="A147" s="163" t="s">
        <v>3163</v>
      </c>
      <c r="B147" s="163" t="s">
        <v>3166</v>
      </c>
      <c r="D147" s="163" t="s">
        <v>3154</v>
      </c>
    </row>
    <row r="148" spans="1:4" x14ac:dyDescent="0.25">
      <c r="A148" s="163" t="s">
        <v>813</v>
      </c>
      <c r="B148" s="163" t="s">
        <v>3167</v>
      </c>
      <c r="D148" s="163" t="s">
        <v>3155</v>
      </c>
    </row>
    <row r="149" spans="1:4" x14ac:dyDescent="0.25">
      <c r="A149" s="163" t="s">
        <v>814</v>
      </c>
      <c r="B149" s="163" t="s">
        <v>3168</v>
      </c>
      <c r="D149" s="163" t="s">
        <v>3156</v>
      </c>
    </row>
    <row r="150" spans="1:4" x14ac:dyDescent="0.25">
      <c r="A150" s="163" t="s">
        <v>815</v>
      </c>
      <c r="B150" s="163" t="s">
        <v>3169</v>
      </c>
      <c r="D150" s="163" t="s">
        <v>3157</v>
      </c>
    </row>
    <row r="151" spans="1:4" x14ac:dyDescent="0.25">
      <c r="A151" s="163" t="s">
        <v>816</v>
      </c>
      <c r="B151" s="163" t="s">
        <v>3170</v>
      </c>
      <c r="D151" s="163" t="s">
        <v>3158</v>
      </c>
    </row>
    <row r="152" spans="1:4" x14ac:dyDescent="0.25">
      <c r="A152" s="163" t="s">
        <v>817</v>
      </c>
      <c r="B152" s="163" t="s">
        <v>3171</v>
      </c>
      <c r="D152" s="163" t="s">
        <v>3159</v>
      </c>
    </row>
    <row r="153" spans="1:4" x14ac:dyDescent="0.25">
      <c r="A153" s="163" t="s">
        <v>818</v>
      </c>
      <c r="B153" s="163" t="s">
        <v>3172</v>
      </c>
      <c r="D153" s="163" t="s">
        <v>3160</v>
      </c>
    </row>
    <row r="154" spans="1:4" x14ac:dyDescent="0.25">
      <c r="A154" s="163" t="s">
        <v>819</v>
      </c>
      <c r="B154" s="163" t="s">
        <v>3173</v>
      </c>
      <c r="D154" s="163" t="s">
        <v>3161</v>
      </c>
    </row>
    <row r="155" spans="1:4" x14ac:dyDescent="0.25">
      <c r="A155" s="163" t="s">
        <v>820</v>
      </c>
      <c r="D155" s="163" t="s">
        <v>3162</v>
      </c>
    </row>
    <row r="156" spans="1:4" x14ac:dyDescent="0.25">
      <c r="A156" s="163" t="s">
        <v>3164</v>
      </c>
      <c r="D156" s="163" t="s">
        <v>3163</v>
      </c>
    </row>
    <row r="157" spans="1:4" x14ac:dyDescent="0.25">
      <c r="A157" s="163" t="s">
        <v>3165</v>
      </c>
      <c r="D157" s="163" t="s">
        <v>813</v>
      </c>
    </row>
    <row r="158" spans="1:4" x14ac:dyDescent="0.25">
      <c r="A158" s="163" t="s">
        <v>3166</v>
      </c>
      <c r="D158" s="163" t="s">
        <v>814</v>
      </c>
    </row>
    <row r="159" spans="1:4" x14ac:dyDescent="0.25">
      <c r="A159" s="163" t="s">
        <v>3167</v>
      </c>
      <c r="D159" s="163" t="s">
        <v>815</v>
      </c>
    </row>
    <row r="160" spans="1:4" x14ac:dyDescent="0.25">
      <c r="A160" s="163" t="s">
        <v>3168</v>
      </c>
      <c r="D160" s="163" t="s">
        <v>816</v>
      </c>
    </row>
    <row r="161" spans="1:4" x14ac:dyDescent="0.25">
      <c r="A161" s="163" t="s">
        <v>3169</v>
      </c>
      <c r="D161" s="163" t="s">
        <v>817</v>
      </c>
    </row>
    <row r="162" spans="1:4" x14ac:dyDescent="0.25">
      <c r="A162" s="163" t="s">
        <v>3170</v>
      </c>
      <c r="D162" s="163" t="s">
        <v>818</v>
      </c>
    </row>
    <row r="163" spans="1:4" x14ac:dyDescent="0.25">
      <c r="A163" s="163" t="s">
        <v>3171</v>
      </c>
      <c r="D163" s="163" t="s">
        <v>819</v>
      </c>
    </row>
    <row r="164" spans="1:4" x14ac:dyDescent="0.25">
      <c r="A164" s="163" t="s">
        <v>3172</v>
      </c>
      <c r="D164" s="163" t="s">
        <v>820</v>
      </c>
    </row>
    <row r="165" spans="1:4" x14ac:dyDescent="0.25">
      <c r="A165" s="163" t="s">
        <v>3173</v>
      </c>
      <c r="D165" s="163" t="s">
        <v>3164</v>
      </c>
    </row>
    <row r="166" spans="1:4" x14ac:dyDescent="0.25">
      <c r="D166" s="163" t="s">
        <v>3165</v>
      </c>
    </row>
    <row r="167" spans="1:4" x14ac:dyDescent="0.25">
      <c r="D167" s="163" t="s">
        <v>3166</v>
      </c>
    </row>
    <row r="168" spans="1:4" x14ac:dyDescent="0.25">
      <c r="D168" s="163" t="s">
        <v>3167</v>
      </c>
    </row>
    <row r="169" spans="1:4" x14ac:dyDescent="0.25">
      <c r="D169" s="163" t="s">
        <v>3175</v>
      </c>
    </row>
    <row r="170" spans="1:4" x14ac:dyDescent="0.25">
      <c r="D170" s="163" t="s">
        <v>3176</v>
      </c>
    </row>
    <row r="171" spans="1:4" x14ac:dyDescent="0.25">
      <c r="D171" s="163" t="s">
        <v>800</v>
      </c>
    </row>
    <row r="172" spans="1:4" x14ac:dyDescent="0.25">
      <c r="D172" s="163" t="s">
        <v>801</v>
      </c>
    </row>
    <row r="173" spans="1:4" x14ac:dyDescent="0.25">
      <c r="D173" s="163" t="s">
        <v>802</v>
      </c>
    </row>
    <row r="174" spans="1:4" x14ac:dyDescent="0.25">
      <c r="D174" s="163" t="s">
        <v>803</v>
      </c>
    </row>
    <row r="175" spans="1:4" x14ac:dyDescent="0.25">
      <c r="D175" s="163" t="s">
        <v>804</v>
      </c>
    </row>
    <row r="176" spans="1:4" x14ac:dyDescent="0.25">
      <c r="D176" s="163" t="s">
        <v>805</v>
      </c>
    </row>
    <row r="177" spans="4:4" x14ac:dyDescent="0.25">
      <c r="D177" s="163" t="s">
        <v>806</v>
      </c>
    </row>
    <row r="178" spans="4:4" x14ac:dyDescent="0.25">
      <c r="D178" s="163" t="s">
        <v>807</v>
      </c>
    </row>
    <row r="179" spans="4:4" x14ac:dyDescent="0.25">
      <c r="D179" s="163" t="s">
        <v>808</v>
      </c>
    </row>
    <row r="180" spans="4:4" x14ac:dyDescent="0.25">
      <c r="D180" s="163" t="s">
        <v>809</v>
      </c>
    </row>
    <row r="181" spans="4:4" x14ac:dyDescent="0.25">
      <c r="D181" s="163" t="s">
        <v>810</v>
      </c>
    </row>
    <row r="182" spans="4:4" x14ac:dyDescent="0.25">
      <c r="D182" s="163" t="s">
        <v>811</v>
      </c>
    </row>
    <row r="183" spans="4:4" x14ac:dyDescent="0.25">
      <c r="D183" s="163" t="s">
        <v>812</v>
      </c>
    </row>
    <row r="184" spans="4:4" x14ac:dyDescent="0.25">
      <c r="D184" s="163" t="s">
        <v>3184</v>
      </c>
    </row>
    <row r="185" spans="4:4" x14ac:dyDescent="0.25">
      <c r="D185" s="163" t="s">
        <v>3185</v>
      </c>
    </row>
    <row r="186" spans="4:4" x14ac:dyDescent="0.25">
      <c r="D186" s="163" t="s">
        <v>3186</v>
      </c>
    </row>
    <row r="187" spans="4:4" x14ac:dyDescent="0.25">
      <c r="D187" s="163" t="s">
        <v>3187</v>
      </c>
    </row>
    <row r="188" spans="4:4" x14ac:dyDescent="0.25">
      <c r="D188" s="163" t="s">
        <v>3188</v>
      </c>
    </row>
    <row r="189" spans="4:4" x14ac:dyDescent="0.25">
      <c r="D189" s="163" t="s">
        <v>3189</v>
      </c>
    </row>
    <row r="190" spans="4:4" x14ac:dyDescent="0.25">
      <c r="D190" s="163" t="s">
        <v>3190</v>
      </c>
    </row>
    <row r="191" spans="4:4" x14ac:dyDescent="0.25">
      <c r="D191" s="163" t="s">
        <v>3191</v>
      </c>
    </row>
    <row r="192" spans="4:4" x14ac:dyDescent="0.25">
      <c r="D192" s="163" t="s">
        <v>3192</v>
      </c>
    </row>
    <row r="193" spans="4:4" x14ac:dyDescent="0.25">
      <c r="D193" s="163" t="s">
        <v>3193</v>
      </c>
    </row>
    <row r="194" spans="4:4" x14ac:dyDescent="0.25">
      <c r="D194" s="163" t="s">
        <v>3194</v>
      </c>
    </row>
    <row r="195" spans="4:4" x14ac:dyDescent="0.25">
      <c r="D195" s="163" t="s">
        <v>3195</v>
      </c>
    </row>
    <row r="196" spans="4:4" x14ac:dyDescent="0.25">
      <c r="D196" s="163" t="s">
        <v>3196</v>
      </c>
    </row>
    <row r="197" spans="4:4" x14ac:dyDescent="0.25">
      <c r="D197" s="163" t="s">
        <v>3197</v>
      </c>
    </row>
    <row r="198" spans="4:4" x14ac:dyDescent="0.25">
      <c r="D198" s="163" t="s">
        <v>3198</v>
      </c>
    </row>
    <row r="199" spans="4:4" x14ac:dyDescent="0.25">
      <c r="D199" s="163" t="s">
        <v>3199</v>
      </c>
    </row>
    <row r="200" spans="4:4" x14ac:dyDescent="0.25">
      <c r="D200" s="163" t="s">
        <v>3200</v>
      </c>
    </row>
    <row r="201" spans="4:4" x14ac:dyDescent="0.25">
      <c r="D201" s="163" t="s">
        <v>3201</v>
      </c>
    </row>
    <row r="202" spans="4:4" x14ac:dyDescent="0.25">
      <c r="D202" s="163" t="s">
        <v>3202</v>
      </c>
    </row>
    <row r="203" spans="4:4" x14ac:dyDescent="0.25">
      <c r="D203" s="163" t="s">
        <v>3203</v>
      </c>
    </row>
    <row r="204" spans="4:4" x14ac:dyDescent="0.25">
      <c r="D204" s="163" t="s">
        <v>3204</v>
      </c>
    </row>
    <row r="205" spans="4:4" x14ac:dyDescent="0.25">
      <c r="D205" s="163" t="s">
        <v>3205</v>
      </c>
    </row>
    <row r="206" spans="4:4" x14ac:dyDescent="0.25">
      <c r="D206" s="163" t="s">
        <v>3206</v>
      </c>
    </row>
    <row r="207" spans="4:4" x14ac:dyDescent="0.25">
      <c r="D207" s="163" t="s">
        <v>3207</v>
      </c>
    </row>
    <row r="208" spans="4:4" x14ac:dyDescent="0.25">
      <c r="D208" s="163" t="s">
        <v>3208</v>
      </c>
    </row>
    <row r="209" spans="4:4" x14ac:dyDescent="0.25">
      <c r="D209" s="163" t="s">
        <v>3209</v>
      </c>
    </row>
    <row r="210" spans="4:4" x14ac:dyDescent="0.25">
      <c r="D210" s="163" t="s">
        <v>3210</v>
      </c>
    </row>
    <row r="211" spans="4:4" x14ac:dyDescent="0.25">
      <c r="D211" s="163" t="s">
        <v>3211</v>
      </c>
    </row>
    <row r="212" spans="4:4" x14ac:dyDescent="0.25">
      <c r="D212" s="163" t="s">
        <v>3212</v>
      </c>
    </row>
    <row r="213" spans="4:4" x14ac:dyDescent="0.25">
      <c r="D213" s="163" t="s">
        <v>3213</v>
      </c>
    </row>
    <row r="214" spans="4:4" x14ac:dyDescent="0.25">
      <c r="D214" s="163" t="s">
        <v>3214</v>
      </c>
    </row>
    <row r="215" spans="4:4" x14ac:dyDescent="0.25">
      <c r="D215" s="163" t="s">
        <v>3215</v>
      </c>
    </row>
    <row r="216" spans="4:4" x14ac:dyDescent="0.25">
      <c r="D216" s="163" t="s">
        <v>3216</v>
      </c>
    </row>
    <row r="217" spans="4:4" x14ac:dyDescent="0.25">
      <c r="D217" s="163" t="s">
        <v>3217</v>
      </c>
    </row>
    <row r="218" spans="4:4" x14ac:dyDescent="0.25">
      <c r="D218" s="163" t="s">
        <v>3218</v>
      </c>
    </row>
    <row r="219" spans="4:4" x14ac:dyDescent="0.25">
      <c r="D219" s="163" t="s">
        <v>3219</v>
      </c>
    </row>
    <row r="220" spans="4:4" x14ac:dyDescent="0.25">
      <c r="D220" s="163" t="s">
        <v>3220</v>
      </c>
    </row>
    <row r="221" spans="4:4" x14ac:dyDescent="0.25">
      <c r="D221" s="163" t="s">
        <v>3221</v>
      </c>
    </row>
    <row r="222" spans="4:4" x14ac:dyDescent="0.25">
      <c r="D222" s="163" t="s">
        <v>3222</v>
      </c>
    </row>
    <row r="223" spans="4:4" x14ac:dyDescent="0.25">
      <c r="D223" s="163" t="s">
        <v>3223</v>
      </c>
    </row>
    <row r="224" spans="4:4" x14ac:dyDescent="0.25">
      <c r="D224" s="163" t="s">
        <v>3224</v>
      </c>
    </row>
    <row r="225" spans="4:4" x14ac:dyDescent="0.25">
      <c r="D225" s="163" t="s">
        <v>3225</v>
      </c>
    </row>
    <row r="226" spans="4:4" x14ac:dyDescent="0.25">
      <c r="D226" s="163" t="s">
        <v>3226</v>
      </c>
    </row>
    <row r="227" spans="4:4" x14ac:dyDescent="0.25">
      <c r="D227" s="163" t="s">
        <v>3227</v>
      </c>
    </row>
    <row r="228" spans="4:4" x14ac:dyDescent="0.25">
      <c r="D228" s="163" t="s">
        <v>3228</v>
      </c>
    </row>
    <row r="229" spans="4:4" x14ac:dyDescent="0.25">
      <c r="D229" s="163" t="s">
        <v>3229</v>
      </c>
    </row>
    <row r="230" spans="4:4" x14ac:dyDescent="0.25">
      <c r="D230" s="163" t="s">
        <v>3230</v>
      </c>
    </row>
    <row r="231" spans="4:4" x14ac:dyDescent="0.25">
      <c r="D231" s="163" t="s">
        <v>3231</v>
      </c>
    </row>
    <row r="232" spans="4:4" x14ac:dyDescent="0.25">
      <c r="D232" s="163" t="s">
        <v>3232</v>
      </c>
    </row>
    <row r="233" spans="4:4" x14ac:dyDescent="0.25">
      <c r="D233" s="163" t="s">
        <v>3233</v>
      </c>
    </row>
    <row r="234" spans="4:4" x14ac:dyDescent="0.25">
      <c r="D234" s="163" t="s">
        <v>3234</v>
      </c>
    </row>
    <row r="235" spans="4:4" x14ac:dyDescent="0.25">
      <c r="D235" s="163" t="s">
        <v>3235</v>
      </c>
    </row>
    <row r="236" spans="4:4" x14ac:dyDescent="0.25">
      <c r="D236" s="163" t="s">
        <v>3236</v>
      </c>
    </row>
    <row r="237" spans="4:4" x14ac:dyDescent="0.25">
      <c r="D237" s="163" t="s">
        <v>3168</v>
      </c>
    </row>
    <row r="238" spans="4:4" x14ac:dyDescent="0.25">
      <c r="D238" s="163" t="s">
        <v>3169</v>
      </c>
    </row>
    <row r="239" spans="4:4" x14ac:dyDescent="0.25">
      <c r="D239" s="163" t="s">
        <v>3170</v>
      </c>
    </row>
    <row r="240" spans="4:4" x14ac:dyDescent="0.25">
      <c r="D240" s="163" t="s">
        <v>3171</v>
      </c>
    </row>
    <row r="241" spans="4:4" x14ac:dyDescent="0.25">
      <c r="D241" s="163" t="s">
        <v>3172</v>
      </c>
    </row>
    <row r="242" spans="4:4" x14ac:dyDescent="0.25">
      <c r="D242" s="163" t="s">
        <v>3173</v>
      </c>
    </row>
  </sheetData>
  <mergeCells count="1">
    <mergeCell ref="A1:D1"/>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790"/>
  <sheetViews>
    <sheetView zoomScale="79" zoomScaleNormal="79" workbookViewId="0">
      <pane ySplit="1" topLeftCell="A7" activePane="bottomLeft" state="frozen"/>
      <selection pane="bottomLeft" activeCell="A7" sqref="A7"/>
    </sheetView>
  </sheetViews>
  <sheetFormatPr baseColWidth="10" defaultColWidth="11.42578125" defaultRowHeight="21" customHeight="1" outlineLevelRow="4" x14ac:dyDescent="0.25"/>
  <cols>
    <col min="1" max="1" width="15" style="62" customWidth="1"/>
    <col min="2" max="2" width="20" style="62" bestFit="1" customWidth="1"/>
    <col min="3" max="3" width="102" style="62" bestFit="1" customWidth="1"/>
    <col min="4" max="4" width="76.7109375" style="79" customWidth="1"/>
    <col min="5" max="5" width="94" style="184" customWidth="1"/>
  </cols>
  <sheetData>
    <row r="1" spans="1:5" ht="37.5" customHeight="1" x14ac:dyDescent="0.25">
      <c r="A1" s="49" t="s">
        <v>0</v>
      </c>
      <c r="B1" s="69" t="s">
        <v>1114</v>
      </c>
      <c r="C1" s="69" t="s">
        <v>1115</v>
      </c>
      <c r="D1" s="49" t="s">
        <v>1</v>
      </c>
      <c r="E1" s="49" t="s">
        <v>1087</v>
      </c>
    </row>
    <row r="2" spans="1:5" ht="21" customHeight="1" x14ac:dyDescent="0.25">
      <c r="A2" s="56" t="s">
        <v>2830</v>
      </c>
      <c r="B2" s="56"/>
      <c r="C2" s="56"/>
      <c r="D2" s="75"/>
      <c r="E2" s="75"/>
    </row>
    <row r="3" spans="1:5" ht="40.5" customHeight="1" outlineLevel="4" x14ac:dyDescent="0.25">
      <c r="D3" s="86" t="s">
        <v>3843</v>
      </c>
    </row>
    <row r="4" spans="1:5" ht="21" customHeight="1" outlineLevel="4" x14ac:dyDescent="0.25">
      <c r="B4" s="62" t="s">
        <v>247</v>
      </c>
      <c r="C4" s="67" t="s">
        <v>249</v>
      </c>
      <c r="E4" s="184" t="s">
        <v>249</v>
      </c>
    </row>
    <row r="5" spans="1:5" ht="21" customHeight="1" outlineLevel="4" x14ac:dyDescent="0.25">
      <c r="A5" s="62">
        <v>6035</v>
      </c>
      <c r="B5" s="62" t="s">
        <v>130</v>
      </c>
      <c r="C5" s="67" t="s">
        <v>250</v>
      </c>
      <c r="E5" s="184" t="s">
        <v>250</v>
      </c>
    </row>
    <row r="6" spans="1:5" ht="21" customHeight="1" outlineLevel="4" x14ac:dyDescent="0.25">
      <c r="B6" s="62" t="s">
        <v>1113</v>
      </c>
      <c r="C6" s="62" t="s">
        <v>3863</v>
      </c>
      <c r="D6" s="86"/>
      <c r="E6" s="184" t="s">
        <v>3382</v>
      </c>
    </row>
    <row r="7" spans="1:5" ht="21" customHeight="1" x14ac:dyDescent="0.25">
      <c r="A7" s="56" t="s">
        <v>2707</v>
      </c>
      <c r="B7" s="56"/>
      <c r="C7" s="56"/>
      <c r="D7" s="75"/>
      <c r="E7" s="75"/>
    </row>
    <row r="8" spans="1:5" ht="21" customHeight="1" outlineLevel="1" x14ac:dyDescent="0.25">
      <c r="A8" s="53" t="s">
        <v>2708</v>
      </c>
      <c r="B8" s="53"/>
      <c r="C8" s="53"/>
      <c r="D8" s="51"/>
      <c r="E8" s="51"/>
    </row>
    <row r="9" spans="1:5" ht="21" customHeight="1" outlineLevel="4" x14ac:dyDescent="0.25">
      <c r="A9" s="62">
        <v>3045</v>
      </c>
      <c r="B9" s="62" t="s">
        <v>2</v>
      </c>
      <c r="C9" s="62" t="s">
        <v>1028</v>
      </c>
      <c r="D9" s="86" t="s">
        <v>135</v>
      </c>
      <c r="E9" s="184" t="s">
        <v>1693</v>
      </c>
    </row>
    <row r="10" spans="1:5" ht="21" customHeight="1" outlineLevel="4" x14ac:dyDescent="0.25">
      <c r="A10" s="63">
        <v>3046</v>
      </c>
      <c r="B10" s="63" t="s">
        <v>1144</v>
      </c>
      <c r="C10" s="63" t="s">
        <v>1145</v>
      </c>
      <c r="D10" s="86" t="s">
        <v>137</v>
      </c>
      <c r="E10" s="112" t="s">
        <v>1692</v>
      </c>
    </row>
    <row r="11" spans="1:5" ht="21" customHeight="1" outlineLevel="1" x14ac:dyDescent="0.25">
      <c r="A11" s="53" t="s">
        <v>2709</v>
      </c>
      <c r="B11" s="53"/>
      <c r="C11" s="53"/>
      <c r="D11" s="51"/>
      <c r="E11" s="51"/>
    </row>
    <row r="12" spans="1:5" ht="21" customHeight="1" outlineLevel="2" x14ac:dyDescent="0.25">
      <c r="A12" s="59" t="s">
        <v>2710</v>
      </c>
      <c r="B12" s="59"/>
      <c r="C12" s="59"/>
      <c r="D12" s="74"/>
      <c r="E12" s="74"/>
    </row>
    <row r="13" spans="1:5" ht="21" customHeight="1" outlineLevel="4" x14ac:dyDescent="0.25">
      <c r="A13" s="65" t="s">
        <v>1612</v>
      </c>
      <c r="B13" s="63" t="s">
        <v>1150</v>
      </c>
      <c r="C13" s="63" t="s">
        <v>1151</v>
      </c>
      <c r="D13" s="112" t="s">
        <v>135</v>
      </c>
      <c r="E13" s="113" t="s">
        <v>1708</v>
      </c>
    </row>
    <row r="14" spans="1:5" ht="21" customHeight="1" outlineLevel="4" x14ac:dyDescent="0.25">
      <c r="A14" s="65" t="s">
        <v>1615</v>
      </c>
      <c r="B14" s="63" t="s">
        <v>1153</v>
      </c>
      <c r="C14" s="63" t="s">
        <v>1152</v>
      </c>
      <c r="D14" s="112" t="s">
        <v>137</v>
      </c>
      <c r="E14" s="113" t="s">
        <v>1707</v>
      </c>
    </row>
    <row r="15" spans="1:5" ht="21" customHeight="1" outlineLevel="4" x14ac:dyDescent="0.25">
      <c r="A15" s="65">
        <v>901</v>
      </c>
      <c r="B15" s="63" t="s">
        <v>1154</v>
      </c>
      <c r="C15" s="63" t="s">
        <v>1711</v>
      </c>
      <c r="D15" s="112" t="s">
        <v>1706</v>
      </c>
      <c r="E15" s="113"/>
    </row>
    <row r="16" spans="1:5" ht="21" customHeight="1" outlineLevel="4" x14ac:dyDescent="0.25">
      <c r="A16" s="65" t="s">
        <v>1615</v>
      </c>
      <c r="B16" s="63" t="s">
        <v>1155</v>
      </c>
      <c r="C16" s="63" t="s">
        <v>1712</v>
      </c>
      <c r="D16" s="112" t="s">
        <v>1158</v>
      </c>
      <c r="E16" s="113"/>
    </row>
    <row r="17" spans="1:5" ht="21" customHeight="1" outlineLevel="4" x14ac:dyDescent="0.25">
      <c r="A17" s="114" t="s">
        <v>1615</v>
      </c>
      <c r="B17" s="115" t="s">
        <v>1156</v>
      </c>
      <c r="C17" s="115" t="s">
        <v>1720</v>
      </c>
      <c r="D17" s="116" t="s">
        <v>1157</v>
      </c>
      <c r="E17" s="113" t="s">
        <v>2703</v>
      </c>
    </row>
    <row r="18" spans="1:5" ht="21" customHeight="1" outlineLevel="4" x14ac:dyDescent="0.25">
      <c r="A18" s="63">
        <v>3048</v>
      </c>
      <c r="B18" s="85" t="s">
        <v>1146</v>
      </c>
      <c r="C18" s="85" t="s">
        <v>1607</v>
      </c>
      <c r="D18" s="112" t="s">
        <v>1694</v>
      </c>
      <c r="E18" s="112"/>
    </row>
    <row r="19" spans="1:5" ht="21" customHeight="1" outlineLevel="4" x14ac:dyDescent="0.25">
      <c r="A19" s="62">
        <v>3053</v>
      </c>
      <c r="B19" s="62" t="s">
        <v>1147</v>
      </c>
      <c r="C19" s="62" t="s">
        <v>1713</v>
      </c>
      <c r="D19" s="112" t="s">
        <v>1161</v>
      </c>
      <c r="E19" s="112" t="s">
        <v>1705</v>
      </c>
    </row>
    <row r="20" spans="1:5" ht="21" customHeight="1" outlineLevel="4" x14ac:dyDescent="0.25">
      <c r="A20" s="62">
        <v>3053</v>
      </c>
      <c r="B20" s="62" t="s">
        <v>1608</v>
      </c>
      <c r="C20" s="62" t="s">
        <v>1714</v>
      </c>
      <c r="D20" s="112" t="s">
        <v>1159</v>
      </c>
      <c r="E20" s="112"/>
    </row>
    <row r="21" spans="1:5" ht="21" customHeight="1" outlineLevel="4" x14ac:dyDescent="0.25">
      <c r="A21" s="62">
        <v>3053</v>
      </c>
      <c r="B21" s="62" t="s">
        <v>1609</v>
      </c>
      <c r="C21" s="62" t="s">
        <v>1715</v>
      </c>
      <c r="D21" s="112" t="s">
        <v>1160</v>
      </c>
      <c r="E21" s="112" t="s">
        <v>1709</v>
      </c>
    </row>
    <row r="22" spans="1:5" ht="21" customHeight="1" outlineLevel="4" x14ac:dyDescent="0.25">
      <c r="A22" s="101" t="s">
        <v>1664</v>
      </c>
      <c r="B22" s="97" t="s">
        <v>1148</v>
      </c>
      <c r="C22" s="97" t="s">
        <v>1710</v>
      </c>
      <c r="D22" s="112" t="s">
        <v>1663</v>
      </c>
      <c r="E22" s="112"/>
    </row>
    <row r="23" spans="1:5" ht="21" customHeight="1" outlineLevel="4" x14ac:dyDescent="0.25">
      <c r="A23" s="62">
        <v>3055</v>
      </c>
      <c r="B23" s="97" t="s">
        <v>1149</v>
      </c>
      <c r="C23" s="97" t="s">
        <v>1610</v>
      </c>
      <c r="D23" s="112" t="s">
        <v>1162</v>
      </c>
      <c r="E23" s="112"/>
    </row>
    <row r="24" spans="1:5" ht="21" customHeight="1" outlineLevel="4" x14ac:dyDescent="0.25">
      <c r="A24" s="62">
        <v>3056</v>
      </c>
      <c r="B24" s="97" t="s">
        <v>3</v>
      </c>
      <c r="C24" s="97" t="s">
        <v>1611</v>
      </c>
      <c r="D24" s="112" t="s">
        <v>1070</v>
      </c>
    </row>
    <row r="25" spans="1:5" ht="21" customHeight="1" outlineLevel="4" x14ac:dyDescent="0.25">
      <c r="A25" s="62">
        <v>3058</v>
      </c>
      <c r="B25" s="97" t="s">
        <v>1665</v>
      </c>
      <c r="C25" s="97" t="s">
        <v>1716</v>
      </c>
      <c r="D25" s="112" t="s">
        <v>1163</v>
      </c>
    </row>
    <row r="26" spans="1:5" ht="21" customHeight="1" outlineLevel="4" x14ac:dyDescent="0.25">
      <c r="A26" s="62">
        <v>3058</v>
      </c>
      <c r="B26" s="62" t="s">
        <v>1666</v>
      </c>
      <c r="C26" s="62" t="s">
        <v>1717</v>
      </c>
      <c r="D26" s="112" t="s">
        <v>1164</v>
      </c>
    </row>
    <row r="27" spans="1:5" ht="21" customHeight="1" outlineLevel="4" x14ac:dyDescent="0.25">
      <c r="A27" s="62">
        <v>3064</v>
      </c>
      <c r="B27" s="97" t="s">
        <v>1667</v>
      </c>
      <c r="C27" s="97" t="s">
        <v>1668</v>
      </c>
      <c r="D27" s="112" t="s">
        <v>1165</v>
      </c>
    </row>
    <row r="28" spans="1:5" ht="21" customHeight="1" outlineLevel="2" x14ac:dyDescent="0.25">
      <c r="A28" s="59" t="s">
        <v>2711</v>
      </c>
      <c r="B28" s="59"/>
      <c r="C28" s="59"/>
      <c r="D28" s="74"/>
      <c r="E28" s="74"/>
    </row>
    <row r="29" spans="1:5" ht="21" customHeight="1" outlineLevel="4" x14ac:dyDescent="0.25">
      <c r="A29" s="98">
        <v>902</v>
      </c>
      <c r="B29" s="97" t="s">
        <v>1613</v>
      </c>
      <c r="C29" s="97" t="s">
        <v>1614</v>
      </c>
      <c r="D29" s="112" t="s">
        <v>1616</v>
      </c>
    </row>
    <row r="30" spans="1:5" ht="21" customHeight="1" outlineLevel="4" x14ac:dyDescent="0.25">
      <c r="A30" s="62">
        <v>3051</v>
      </c>
      <c r="B30" s="62" t="s">
        <v>4</v>
      </c>
      <c r="C30" s="62" t="s">
        <v>2704</v>
      </c>
      <c r="D30" s="112" t="s">
        <v>136</v>
      </c>
    </row>
    <row r="31" spans="1:5" ht="21" customHeight="1" outlineLevel="4" x14ac:dyDescent="0.25">
      <c r="A31" s="62">
        <v>3060</v>
      </c>
      <c r="B31" s="62" t="s">
        <v>1696</v>
      </c>
      <c r="C31" s="62" t="s">
        <v>1700</v>
      </c>
      <c r="D31" s="112" t="s">
        <v>135</v>
      </c>
    </row>
    <row r="32" spans="1:5" ht="21" customHeight="1" outlineLevel="4" x14ac:dyDescent="0.25">
      <c r="A32" s="62">
        <v>3059</v>
      </c>
      <c r="B32" s="62" t="s">
        <v>1697</v>
      </c>
      <c r="C32" s="62" t="s">
        <v>1699</v>
      </c>
      <c r="D32" s="112" t="s">
        <v>137</v>
      </c>
    </row>
    <row r="33" spans="1:5" ht="21" customHeight="1" outlineLevel="4" x14ac:dyDescent="0.25">
      <c r="A33" s="62">
        <v>3059</v>
      </c>
      <c r="B33" s="62" t="s">
        <v>1698</v>
      </c>
      <c r="C33" s="62" t="s">
        <v>1718</v>
      </c>
      <c r="D33" s="112" t="s">
        <v>1071</v>
      </c>
      <c r="E33" s="184" t="s">
        <v>2705</v>
      </c>
    </row>
    <row r="34" spans="1:5" ht="21" customHeight="1" outlineLevel="4" x14ac:dyDescent="0.25">
      <c r="A34" s="62">
        <v>3063</v>
      </c>
      <c r="B34" s="62" t="s">
        <v>1701</v>
      </c>
      <c r="C34" s="62" t="s">
        <v>1695</v>
      </c>
      <c r="D34" s="112" t="s">
        <v>135</v>
      </c>
    </row>
    <row r="35" spans="1:5" ht="21" customHeight="1" outlineLevel="4" x14ac:dyDescent="0.25">
      <c r="A35" s="62">
        <v>3062</v>
      </c>
      <c r="B35" s="62" t="s">
        <v>1702</v>
      </c>
      <c r="C35" s="62" t="s">
        <v>1704</v>
      </c>
      <c r="D35" s="112" t="s">
        <v>137</v>
      </c>
    </row>
    <row r="36" spans="1:5" ht="21" customHeight="1" outlineLevel="4" x14ac:dyDescent="0.25">
      <c r="A36" s="62">
        <v>3062</v>
      </c>
      <c r="B36" s="62" t="s">
        <v>1703</v>
      </c>
      <c r="C36" s="62" t="s">
        <v>1719</v>
      </c>
      <c r="D36" s="112" t="s">
        <v>1071</v>
      </c>
      <c r="E36" s="184" t="s">
        <v>2706</v>
      </c>
    </row>
    <row r="37" spans="1:5" ht="21" customHeight="1" outlineLevel="4" x14ac:dyDescent="0.25">
      <c r="A37" s="63">
        <v>3070</v>
      </c>
      <c r="B37" s="62" t="s">
        <v>1166</v>
      </c>
      <c r="C37" s="62" t="s">
        <v>1167</v>
      </c>
      <c r="D37" s="112" t="s">
        <v>1071</v>
      </c>
    </row>
    <row r="38" spans="1:5" ht="21" customHeight="1" outlineLevel="4" x14ac:dyDescent="0.25">
      <c r="A38" s="63">
        <v>3071</v>
      </c>
      <c r="B38" s="62" t="s">
        <v>1168</v>
      </c>
      <c r="C38" s="62" t="s">
        <v>1169</v>
      </c>
      <c r="D38" s="112" t="s">
        <v>1071</v>
      </c>
    </row>
    <row r="39" spans="1:5" ht="21" customHeight="1" outlineLevel="4" x14ac:dyDescent="0.25">
      <c r="A39" s="63">
        <v>3072</v>
      </c>
      <c r="B39" s="62" t="s">
        <v>1170</v>
      </c>
      <c r="C39" s="62" t="s">
        <v>1171</v>
      </c>
      <c r="D39" s="112" t="s">
        <v>1071</v>
      </c>
    </row>
    <row r="40" spans="1:5" ht="21" customHeight="1" outlineLevel="4" x14ac:dyDescent="0.25">
      <c r="A40" s="63">
        <v>3073</v>
      </c>
      <c r="B40" s="62" t="s">
        <v>1172</v>
      </c>
      <c r="C40" s="62" t="s">
        <v>1173</v>
      </c>
      <c r="D40" s="112" t="s">
        <v>1071</v>
      </c>
    </row>
    <row r="41" spans="1:5" ht="21" customHeight="1" outlineLevel="4" x14ac:dyDescent="0.25">
      <c r="A41" s="63">
        <v>3074</v>
      </c>
      <c r="B41" s="62" t="s">
        <v>1174</v>
      </c>
      <c r="C41" s="62" t="s">
        <v>1175</v>
      </c>
      <c r="D41" s="86" t="s">
        <v>1176</v>
      </c>
    </row>
    <row r="42" spans="1:5" ht="21" customHeight="1" outlineLevel="1" x14ac:dyDescent="0.25">
      <c r="A42" s="53" t="s">
        <v>2712</v>
      </c>
      <c r="B42" s="53"/>
      <c r="C42" s="53"/>
      <c r="D42" s="51"/>
      <c r="E42" s="51"/>
    </row>
    <row r="43" spans="1:5" ht="21" customHeight="1" outlineLevel="2" x14ac:dyDescent="0.25">
      <c r="A43" s="59" t="s">
        <v>2713</v>
      </c>
      <c r="B43" s="59"/>
      <c r="C43" s="59"/>
      <c r="D43" s="74"/>
      <c r="E43" s="74"/>
    </row>
    <row r="44" spans="1:5" ht="21" customHeight="1" outlineLevel="4" x14ac:dyDescent="0.25">
      <c r="A44" s="63">
        <v>1001</v>
      </c>
      <c r="B44" s="62" t="s">
        <v>1177</v>
      </c>
      <c r="C44" s="63" t="s">
        <v>1797</v>
      </c>
      <c r="D44" s="86" t="s">
        <v>138</v>
      </c>
    </row>
    <row r="45" spans="1:5" ht="21" customHeight="1" outlineLevel="4" x14ac:dyDescent="0.25">
      <c r="A45" s="63">
        <v>1002</v>
      </c>
      <c r="B45" s="62" t="s">
        <v>5</v>
      </c>
      <c r="C45" s="63" t="s">
        <v>1798</v>
      </c>
      <c r="D45" s="86" t="s">
        <v>138</v>
      </c>
    </row>
    <row r="46" spans="1:5" ht="21" customHeight="1" outlineLevel="4" x14ac:dyDescent="0.25">
      <c r="A46" s="62">
        <v>1003</v>
      </c>
      <c r="B46" s="62" t="s">
        <v>6</v>
      </c>
      <c r="C46" s="63" t="s">
        <v>1799</v>
      </c>
      <c r="D46" s="86" t="s">
        <v>138</v>
      </c>
    </row>
    <row r="47" spans="1:5" ht="21" customHeight="1" outlineLevel="4" x14ac:dyDescent="0.25">
      <c r="A47" s="63">
        <v>1045</v>
      </c>
      <c r="B47" s="62" t="s">
        <v>7</v>
      </c>
      <c r="C47" s="63" t="s">
        <v>1800</v>
      </c>
      <c r="D47" s="86" t="s">
        <v>138</v>
      </c>
    </row>
    <row r="48" spans="1:5" ht="21" customHeight="1" outlineLevel="4" x14ac:dyDescent="0.25">
      <c r="A48" s="62">
        <v>1004</v>
      </c>
      <c r="B48" s="62" t="s">
        <v>1178</v>
      </c>
      <c r="C48" s="63" t="s">
        <v>1801</v>
      </c>
      <c r="D48" s="86" t="s">
        <v>138</v>
      </c>
    </row>
    <row r="49" spans="1:5" ht="21" customHeight="1" outlineLevel="4" x14ac:dyDescent="0.25">
      <c r="A49" s="63">
        <v>1005</v>
      </c>
      <c r="B49" s="62" t="s">
        <v>8</v>
      </c>
      <c r="C49" s="63" t="s">
        <v>1802</v>
      </c>
      <c r="D49" s="86" t="s">
        <v>138</v>
      </c>
      <c r="E49" s="184" t="s">
        <v>2715</v>
      </c>
    </row>
    <row r="50" spans="1:5" ht="21" customHeight="1" outlineLevel="4" x14ac:dyDescent="0.25">
      <c r="A50" s="63">
        <v>1047</v>
      </c>
      <c r="B50" s="62" t="s">
        <v>139</v>
      </c>
      <c r="C50" s="63" t="s">
        <v>1961</v>
      </c>
      <c r="D50" s="86" t="s">
        <v>138</v>
      </c>
    </row>
    <row r="51" spans="1:5" ht="21" customHeight="1" outlineLevel="4" x14ac:dyDescent="0.25">
      <c r="A51" s="62">
        <v>1027</v>
      </c>
      <c r="B51" s="62" t="s">
        <v>1193</v>
      </c>
      <c r="C51" s="63" t="s">
        <v>1803</v>
      </c>
      <c r="D51" s="86" t="s">
        <v>1190</v>
      </c>
      <c r="E51" s="104"/>
    </row>
    <row r="52" spans="1:5" ht="21" customHeight="1" outlineLevel="4" x14ac:dyDescent="0.25">
      <c r="A52" s="62">
        <v>1008</v>
      </c>
      <c r="B52" s="62" t="s">
        <v>1192</v>
      </c>
      <c r="C52" s="63" t="s">
        <v>1804</v>
      </c>
      <c r="D52" s="86" t="s">
        <v>1190</v>
      </c>
    </row>
    <row r="53" spans="1:5" ht="21" customHeight="1" outlineLevel="4" x14ac:dyDescent="0.25">
      <c r="A53" s="62">
        <v>1016</v>
      </c>
      <c r="B53" s="62" t="s">
        <v>1191</v>
      </c>
      <c r="C53" s="63" t="s">
        <v>1805</v>
      </c>
      <c r="D53" s="86" t="s">
        <v>1190</v>
      </c>
    </row>
    <row r="54" spans="1:5" ht="21" customHeight="1" outlineLevel="4" x14ac:dyDescent="0.25">
      <c r="A54" s="62">
        <v>1009</v>
      </c>
      <c r="B54" s="62" t="s">
        <v>1179</v>
      </c>
      <c r="C54" s="63" t="s">
        <v>1834</v>
      </c>
      <c r="D54" s="86" t="s">
        <v>135</v>
      </c>
      <c r="E54" s="112" t="s">
        <v>2716</v>
      </c>
    </row>
    <row r="55" spans="1:5" ht="21" customHeight="1" outlineLevel="4" x14ac:dyDescent="0.25">
      <c r="A55" s="62">
        <v>1009</v>
      </c>
      <c r="B55" s="62" t="s">
        <v>1196</v>
      </c>
      <c r="C55" s="63" t="s">
        <v>1806</v>
      </c>
      <c r="D55" s="86" t="s">
        <v>1190</v>
      </c>
      <c r="E55" s="112"/>
    </row>
    <row r="56" spans="1:5" ht="21" customHeight="1" outlineLevel="4" x14ac:dyDescent="0.25">
      <c r="A56" s="62">
        <v>1009</v>
      </c>
      <c r="B56" s="62" t="s">
        <v>1195</v>
      </c>
      <c r="C56" s="63" t="s">
        <v>1722</v>
      </c>
      <c r="D56" s="86" t="s">
        <v>1194</v>
      </c>
      <c r="E56" s="112"/>
    </row>
    <row r="57" spans="1:5" ht="21" customHeight="1" outlineLevel="4" x14ac:dyDescent="0.25">
      <c r="A57" s="62">
        <v>1017</v>
      </c>
      <c r="B57" s="62" t="s">
        <v>1180</v>
      </c>
      <c r="C57" s="63" t="s">
        <v>1835</v>
      </c>
      <c r="D57" s="86" t="s">
        <v>135</v>
      </c>
      <c r="E57" s="112" t="s">
        <v>2717</v>
      </c>
    </row>
    <row r="58" spans="1:5" ht="21" customHeight="1" outlineLevel="4" x14ac:dyDescent="0.25">
      <c r="A58" s="62">
        <v>1017</v>
      </c>
      <c r="B58" s="62" t="s">
        <v>1198</v>
      </c>
      <c r="C58" s="63" t="s">
        <v>1807</v>
      </c>
      <c r="D58" s="86" t="s">
        <v>1190</v>
      </c>
    </row>
    <row r="59" spans="1:5" ht="21" customHeight="1" outlineLevel="4" x14ac:dyDescent="0.25">
      <c r="A59" s="62">
        <v>1017</v>
      </c>
      <c r="B59" s="62" t="s">
        <v>1197</v>
      </c>
      <c r="C59" s="63" t="s">
        <v>1723</v>
      </c>
      <c r="D59" s="86" t="s">
        <v>1194</v>
      </c>
    </row>
    <row r="60" spans="1:5" ht="21" customHeight="1" outlineLevel="4" x14ac:dyDescent="0.25">
      <c r="A60" s="102" t="s">
        <v>1207</v>
      </c>
      <c r="B60" s="62" t="s">
        <v>1181</v>
      </c>
      <c r="C60" s="63" t="s">
        <v>1836</v>
      </c>
      <c r="D60" s="86" t="s">
        <v>135</v>
      </c>
      <c r="E60" s="104" t="s">
        <v>2718</v>
      </c>
    </row>
    <row r="61" spans="1:5" ht="21" customHeight="1" outlineLevel="4" x14ac:dyDescent="0.25">
      <c r="A61" s="102" t="s">
        <v>1207</v>
      </c>
      <c r="B61" s="62" t="s">
        <v>1204</v>
      </c>
      <c r="C61" s="63" t="s">
        <v>1808</v>
      </c>
      <c r="D61" s="86" t="s">
        <v>1190</v>
      </c>
      <c r="E61" s="183" t="s">
        <v>2719</v>
      </c>
    </row>
    <row r="62" spans="1:5" ht="21" customHeight="1" outlineLevel="4" x14ac:dyDescent="0.25">
      <c r="A62" s="102" t="s">
        <v>1207</v>
      </c>
      <c r="B62" s="62" t="s">
        <v>1202</v>
      </c>
      <c r="C62" s="63" t="s">
        <v>1724</v>
      </c>
      <c r="D62" s="86" t="s">
        <v>1962</v>
      </c>
    </row>
    <row r="63" spans="1:5" ht="21" customHeight="1" outlineLevel="4" x14ac:dyDescent="0.25">
      <c r="A63" s="102" t="s">
        <v>1207</v>
      </c>
      <c r="B63" s="106" t="s">
        <v>1203</v>
      </c>
      <c r="C63" s="63" t="s">
        <v>2736</v>
      </c>
      <c r="D63" s="86" t="s">
        <v>1201</v>
      </c>
    </row>
    <row r="64" spans="1:5" ht="21" customHeight="1" outlineLevel="4" x14ac:dyDescent="0.25">
      <c r="A64" s="67" t="s">
        <v>1206</v>
      </c>
      <c r="B64" s="62" t="s">
        <v>1209</v>
      </c>
      <c r="C64" s="63" t="s">
        <v>1809</v>
      </c>
      <c r="D64" s="86" t="s">
        <v>1190</v>
      </c>
      <c r="E64" s="183" t="s">
        <v>2720</v>
      </c>
    </row>
    <row r="65" spans="1:5" ht="21" customHeight="1" outlineLevel="4" x14ac:dyDescent="0.25">
      <c r="A65" s="62">
        <v>1007</v>
      </c>
      <c r="B65" s="62" t="s">
        <v>1208</v>
      </c>
      <c r="C65" s="63" t="s">
        <v>1810</v>
      </c>
      <c r="D65" s="86" t="s">
        <v>1190</v>
      </c>
    </row>
    <row r="66" spans="1:5" ht="21" customHeight="1" outlineLevel="4" x14ac:dyDescent="0.25">
      <c r="A66" s="111">
        <v>1007</v>
      </c>
      <c r="B66" s="111" t="s">
        <v>1953</v>
      </c>
      <c r="C66" s="85" t="s">
        <v>1954</v>
      </c>
      <c r="D66" s="86" t="s">
        <v>1213</v>
      </c>
    </row>
    <row r="67" spans="1:5" ht="21" customHeight="1" outlineLevel="4" x14ac:dyDescent="0.25">
      <c r="A67" s="62">
        <v>1028</v>
      </c>
      <c r="B67" s="62" t="s">
        <v>1182</v>
      </c>
      <c r="C67" s="63" t="s">
        <v>1205</v>
      </c>
      <c r="D67" s="86" t="s">
        <v>1952</v>
      </c>
    </row>
    <row r="68" spans="1:5" ht="21" customHeight="1" outlineLevel="4" x14ac:dyDescent="0.25">
      <c r="A68" s="85">
        <v>10144</v>
      </c>
      <c r="B68" s="62" t="s">
        <v>1183</v>
      </c>
      <c r="C68" s="63" t="s">
        <v>1917</v>
      </c>
      <c r="D68" s="86" t="s">
        <v>1948</v>
      </c>
      <c r="E68" s="184" t="s">
        <v>2721</v>
      </c>
    </row>
    <row r="69" spans="1:5" ht="21" customHeight="1" outlineLevel="4" x14ac:dyDescent="0.25">
      <c r="A69" s="85">
        <v>10144</v>
      </c>
      <c r="B69" s="62" t="s">
        <v>1199</v>
      </c>
      <c r="C69" s="63" t="s">
        <v>1918</v>
      </c>
      <c r="D69" s="86" t="s">
        <v>1951</v>
      </c>
    </row>
    <row r="70" spans="1:5" ht="21" customHeight="1" outlineLevel="4" x14ac:dyDescent="0.25">
      <c r="A70" s="85">
        <v>10144</v>
      </c>
      <c r="B70" s="62" t="s">
        <v>1200</v>
      </c>
      <c r="C70" s="63" t="s">
        <v>1919</v>
      </c>
      <c r="D70" s="86" t="s">
        <v>1947</v>
      </c>
    </row>
    <row r="71" spans="1:5" ht="21" customHeight="1" outlineLevel="4" x14ac:dyDescent="0.25">
      <c r="A71" s="85">
        <v>10144</v>
      </c>
      <c r="B71" s="62" t="s">
        <v>1210</v>
      </c>
      <c r="C71" s="63" t="s">
        <v>1920</v>
      </c>
      <c r="D71" s="86" t="s">
        <v>1948</v>
      </c>
    </row>
    <row r="72" spans="1:5" ht="21" customHeight="1" outlineLevel="4" x14ac:dyDescent="0.25">
      <c r="A72" s="85">
        <v>10144</v>
      </c>
      <c r="B72" s="62" t="s">
        <v>1211</v>
      </c>
      <c r="C72" s="63" t="s">
        <v>1921</v>
      </c>
      <c r="D72" s="86" t="s">
        <v>1949</v>
      </c>
    </row>
    <row r="73" spans="1:5" ht="21" customHeight="1" outlineLevel="4" x14ac:dyDescent="0.25">
      <c r="A73" s="85">
        <v>10144</v>
      </c>
      <c r="B73" s="62" t="s">
        <v>1212</v>
      </c>
      <c r="C73" s="63" t="s">
        <v>1922</v>
      </c>
      <c r="D73" s="86" t="s">
        <v>1213</v>
      </c>
      <c r="E73" s="112"/>
    </row>
    <row r="74" spans="1:5" ht="21" customHeight="1" outlineLevel="4" x14ac:dyDescent="0.25">
      <c r="A74" s="62">
        <v>3022</v>
      </c>
      <c r="B74" s="62" t="s">
        <v>1184</v>
      </c>
      <c r="C74" s="63" t="s">
        <v>1811</v>
      </c>
      <c r="D74" s="86" t="s">
        <v>1214</v>
      </c>
    </row>
    <row r="75" spans="1:5" ht="21" customHeight="1" outlineLevel="4" x14ac:dyDescent="0.25">
      <c r="A75" s="62">
        <v>1029</v>
      </c>
      <c r="B75" s="62" t="s">
        <v>1185</v>
      </c>
      <c r="C75" s="63" t="s">
        <v>1725</v>
      </c>
      <c r="D75" s="86" t="s">
        <v>1946</v>
      </c>
    </row>
    <row r="76" spans="1:5" ht="21" customHeight="1" outlineLevel="4" x14ac:dyDescent="0.25">
      <c r="A76" s="62">
        <v>1030</v>
      </c>
      <c r="B76" s="62" t="s">
        <v>1186</v>
      </c>
      <c r="C76" s="63" t="s">
        <v>1726</v>
      </c>
      <c r="D76" s="86" t="s">
        <v>1946</v>
      </c>
    </row>
    <row r="77" spans="1:5" ht="21" customHeight="1" outlineLevel="4" x14ac:dyDescent="0.25">
      <c r="A77" s="62">
        <v>1031</v>
      </c>
      <c r="B77" s="62" t="s">
        <v>1187</v>
      </c>
      <c r="C77" s="63" t="s">
        <v>1727</v>
      </c>
      <c r="D77" s="86" t="s">
        <v>1946</v>
      </c>
    </row>
    <row r="78" spans="1:5" ht="21" customHeight="1" outlineLevel="4" x14ac:dyDescent="0.25">
      <c r="A78" s="63">
        <v>3039</v>
      </c>
      <c r="B78" s="62" t="s">
        <v>1188</v>
      </c>
      <c r="C78" s="63" t="s">
        <v>1728</v>
      </c>
      <c r="D78" s="86" t="s">
        <v>1215</v>
      </c>
    </row>
    <row r="79" spans="1:5" ht="21" customHeight="1" outlineLevel="4" x14ac:dyDescent="0.25">
      <c r="A79" s="63">
        <v>3040</v>
      </c>
      <c r="B79" s="62" t="s">
        <v>1189</v>
      </c>
      <c r="C79" s="63" t="s">
        <v>1729</v>
      </c>
      <c r="D79" s="86" t="s">
        <v>1216</v>
      </c>
    </row>
    <row r="80" spans="1:5" ht="21" customHeight="1" outlineLevel="2" x14ac:dyDescent="0.25">
      <c r="A80" s="59" t="s">
        <v>2714</v>
      </c>
      <c r="B80" s="59"/>
      <c r="C80" s="59"/>
      <c r="D80" s="74"/>
      <c r="E80" s="74"/>
    </row>
    <row r="81" spans="1:5" ht="21" customHeight="1" outlineLevel="4" x14ac:dyDescent="0.25">
      <c r="A81" s="63">
        <v>1036</v>
      </c>
      <c r="B81" s="62" t="s">
        <v>1222</v>
      </c>
      <c r="C81" s="62" t="s">
        <v>1812</v>
      </c>
      <c r="D81" s="82" t="s">
        <v>1225</v>
      </c>
    </row>
    <row r="82" spans="1:5" ht="21" customHeight="1" outlineLevel="4" x14ac:dyDescent="0.25">
      <c r="A82" s="63">
        <v>1036</v>
      </c>
      <c r="B82" s="62" t="s">
        <v>1223</v>
      </c>
      <c r="C82" s="62" t="s">
        <v>1813</v>
      </c>
      <c r="D82" s="82" t="s">
        <v>1224</v>
      </c>
    </row>
    <row r="83" spans="1:5" ht="21" customHeight="1" outlineLevel="4" x14ac:dyDescent="0.25">
      <c r="A83" s="63">
        <v>1037</v>
      </c>
      <c r="B83" s="62" t="s">
        <v>1226</v>
      </c>
      <c r="C83" s="62" t="s">
        <v>1733</v>
      </c>
      <c r="D83" s="76" t="s">
        <v>1228</v>
      </c>
    </row>
    <row r="84" spans="1:5" ht="21" customHeight="1" outlineLevel="4" x14ac:dyDescent="0.25">
      <c r="A84" s="63">
        <v>1037</v>
      </c>
      <c r="B84" s="62" t="s">
        <v>1227</v>
      </c>
      <c r="C84" s="62" t="s">
        <v>1837</v>
      </c>
      <c r="D84" s="86" t="s">
        <v>135</v>
      </c>
    </row>
    <row r="85" spans="1:5" ht="21" customHeight="1" outlineLevel="4" x14ac:dyDescent="0.25">
      <c r="A85" s="63">
        <v>1038</v>
      </c>
      <c r="B85" s="62" t="s">
        <v>1217</v>
      </c>
      <c r="C85" s="62" t="s">
        <v>1838</v>
      </c>
      <c r="D85" s="86" t="s">
        <v>135</v>
      </c>
    </row>
    <row r="86" spans="1:5" ht="21" customHeight="1" outlineLevel="4" x14ac:dyDescent="0.25">
      <c r="A86" s="85">
        <v>10144</v>
      </c>
      <c r="B86" s="111" t="s">
        <v>1956</v>
      </c>
      <c r="C86" s="62" t="s">
        <v>1959</v>
      </c>
      <c r="D86" s="86" t="s">
        <v>1229</v>
      </c>
    </row>
    <row r="87" spans="1:5" ht="21" customHeight="1" outlineLevel="4" x14ac:dyDescent="0.25">
      <c r="A87" s="85">
        <v>10144</v>
      </c>
      <c r="B87" s="111" t="s">
        <v>1957</v>
      </c>
      <c r="C87" s="111" t="s">
        <v>1958</v>
      </c>
      <c r="D87" s="86" t="s">
        <v>135</v>
      </c>
    </row>
    <row r="88" spans="1:5" ht="21" customHeight="1" outlineLevel="4" x14ac:dyDescent="0.25">
      <c r="A88" s="85">
        <v>1042</v>
      </c>
      <c r="B88" s="62" t="s">
        <v>1218</v>
      </c>
      <c r="C88" s="62" t="s">
        <v>2725</v>
      </c>
      <c r="D88" s="86" t="s">
        <v>1960</v>
      </c>
      <c r="E88" s="184" t="s">
        <v>2726</v>
      </c>
    </row>
    <row r="89" spans="1:5" ht="21" customHeight="1" outlineLevel="4" x14ac:dyDescent="0.25">
      <c r="A89" s="63">
        <v>1042</v>
      </c>
      <c r="B89" s="62" t="s">
        <v>1730</v>
      </c>
      <c r="C89" s="62" t="s">
        <v>2723</v>
      </c>
      <c r="D89" s="86" t="s">
        <v>2724</v>
      </c>
    </row>
    <row r="90" spans="1:5" ht="21" customHeight="1" outlineLevel="4" x14ac:dyDescent="0.25">
      <c r="A90" s="85">
        <v>1042</v>
      </c>
      <c r="B90" s="62" t="s">
        <v>1731</v>
      </c>
      <c r="C90" s="62" t="s">
        <v>2722</v>
      </c>
      <c r="D90" s="86" t="s">
        <v>1955</v>
      </c>
    </row>
    <row r="91" spans="1:5" ht="21" customHeight="1" outlineLevel="4" x14ac:dyDescent="0.25">
      <c r="A91" s="63">
        <v>1043</v>
      </c>
      <c r="B91" s="62" t="s">
        <v>1219</v>
      </c>
      <c r="C91" s="63" t="s">
        <v>1220</v>
      </c>
      <c r="D91" s="82" t="s">
        <v>1215</v>
      </c>
    </row>
    <row r="92" spans="1:5" ht="21" customHeight="1" outlineLevel="4" x14ac:dyDescent="0.25">
      <c r="A92" s="63">
        <v>1044</v>
      </c>
      <c r="B92" s="62" t="s">
        <v>1221</v>
      </c>
      <c r="C92" s="63" t="s">
        <v>1732</v>
      </c>
      <c r="D92" s="82" t="s">
        <v>1216</v>
      </c>
    </row>
    <row r="93" spans="1:5" ht="21" customHeight="1" outlineLevel="1" x14ac:dyDescent="0.25">
      <c r="A93" s="53" t="s">
        <v>2727</v>
      </c>
      <c r="B93" s="53"/>
      <c r="C93" s="53"/>
      <c r="D93" s="51"/>
      <c r="E93" s="51"/>
    </row>
    <row r="94" spans="1:5" ht="21" customHeight="1" outlineLevel="2" x14ac:dyDescent="0.25">
      <c r="A94" s="59" t="s">
        <v>2728</v>
      </c>
      <c r="B94" s="59"/>
      <c r="C94" s="59"/>
      <c r="D94" s="74"/>
      <c r="E94" s="74"/>
    </row>
    <row r="95" spans="1:5" ht="21" customHeight="1" outlineLevel="4" x14ac:dyDescent="0.25">
      <c r="A95" s="63">
        <v>1101</v>
      </c>
      <c r="B95" s="62" t="s">
        <v>9</v>
      </c>
      <c r="C95" s="63" t="s">
        <v>1816</v>
      </c>
      <c r="D95" s="86" t="s">
        <v>140</v>
      </c>
    </row>
    <row r="96" spans="1:5" ht="21" customHeight="1" outlineLevel="4" x14ac:dyDescent="0.25">
      <c r="A96" s="63">
        <v>1101</v>
      </c>
      <c r="B96" s="62" t="s">
        <v>10</v>
      </c>
      <c r="C96" s="63" t="s">
        <v>1817</v>
      </c>
      <c r="D96" s="86" t="s">
        <v>141</v>
      </c>
    </row>
    <row r="97" spans="1:5" ht="21" customHeight="1" outlineLevel="4" x14ac:dyDescent="0.25">
      <c r="A97" s="63">
        <v>1102</v>
      </c>
      <c r="B97" s="62" t="s">
        <v>11</v>
      </c>
      <c r="C97" s="63" t="s">
        <v>2594</v>
      </c>
      <c r="D97" s="86" t="s">
        <v>140</v>
      </c>
    </row>
    <row r="98" spans="1:5" ht="21" customHeight="1" outlineLevel="4" x14ac:dyDescent="0.25">
      <c r="A98" s="63">
        <v>1102</v>
      </c>
      <c r="B98" s="62" t="s">
        <v>12</v>
      </c>
      <c r="C98" s="63" t="s">
        <v>2595</v>
      </c>
      <c r="D98" s="86" t="s">
        <v>141</v>
      </c>
    </row>
    <row r="99" spans="1:5" ht="21" customHeight="1" outlineLevel="4" x14ac:dyDescent="0.25">
      <c r="A99" s="63">
        <v>1103</v>
      </c>
      <c r="B99" s="62" t="s">
        <v>1686</v>
      </c>
      <c r="C99" s="62" t="s">
        <v>1818</v>
      </c>
      <c r="D99" s="86" t="s">
        <v>141</v>
      </c>
    </row>
    <row r="100" spans="1:5" ht="21" customHeight="1" outlineLevel="4" x14ac:dyDescent="0.25">
      <c r="A100" s="63">
        <v>1104</v>
      </c>
      <c r="B100" s="62" t="s">
        <v>1687</v>
      </c>
      <c r="C100" s="62" t="s">
        <v>1819</v>
      </c>
      <c r="D100" s="86" t="s">
        <v>141</v>
      </c>
    </row>
    <row r="101" spans="1:5" ht="21" customHeight="1" outlineLevel="4" x14ac:dyDescent="0.25">
      <c r="A101" s="63">
        <v>1105</v>
      </c>
      <c r="B101" s="62" t="s">
        <v>1230</v>
      </c>
      <c r="C101" s="62" t="s">
        <v>1821</v>
      </c>
      <c r="D101" s="86" t="s">
        <v>135</v>
      </c>
    </row>
    <row r="102" spans="1:5" ht="21" customHeight="1" outlineLevel="4" x14ac:dyDescent="0.25">
      <c r="A102" s="63">
        <v>1106</v>
      </c>
      <c r="B102" s="62" t="s">
        <v>1231</v>
      </c>
      <c r="C102" s="62" t="s">
        <v>1820</v>
      </c>
      <c r="D102" s="86" t="s">
        <v>135</v>
      </c>
    </row>
    <row r="103" spans="1:5" ht="21" customHeight="1" outlineLevel="4" x14ac:dyDescent="0.25">
      <c r="A103" s="63">
        <v>1107</v>
      </c>
      <c r="B103" s="62" t="s">
        <v>1232</v>
      </c>
      <c r="C103" s="62" t="s">
        <v>1814</v>
      </c>
      <c r="D103" s="86" t="s">
        <v>135</v>
      </c>
    </row>
    <row r="104" spans="1:5" ht="21" customHeight="1" outlineLevel="4" x14ac:dyDescent="0.25">
      <c r="A104" s="63">
        <v>1108</v>
      </c>
      <c r="B104" s="62" t="s">
        <v>1233</v>
      </c>
      <c r="C104" s="62" t="s">
        <v>1815</v>
      </c>
      <c r="D104" s="86" t="s">
        <v>135</v>
      </c>
    </row>
    <row r="105" spans="1:5" ht="21" customHeight="1" outlineLevel="4" x14ac:dyDescent="0.25">
      <c r="A105" s="63">
        <v>1109</v>
      </c>
      <c r="B105" s="62" t="s">
        <v>1234</v>
      </c>
      <c r="C105" s="62" t="s">
        <v>1822</v>
      </c>
      <c r="D105" s="86" t="s">
        <v>135</v>
      </c>
    </row>
    <row r="106" spans="1:5" ht="21" customHeight="1" outlineLevel="4" x14ac:dyDescent="0.25">
      <c r="A106" s="63">
        <v>1110</v>
      </c>
      <c r="B106" s="62" t="s">
        <v>1235</v>
      </c>
      <c r="C106" s="62" t="s">
        <v>1823</v>
      </c>
      <c r="D106" s="86" t="s">
        <v>135</v>
      </c>
    </row>
    <row r="107" spans="1:5" ht="21" customHeight="1" outlineLevel="2" x14ac:dyDescent="0.25">
      <c r="A107" s="59" t="s">
        <v>2729</v>
      </c>
      <c r="B107" s="59"/>
      <c r="C107" s="59"/>
      <c r="D107" s="74"/>
      <c r="E107" s="74"/>
    </row>
    <row r="108" spans="1:5" ht="21" customHeight="1" outlineLevel="4" x14ac:dyDescent="0.25">
      <c r="A108" s="63">
        <v>1111</v>
      </c>
      <c r="B108" s="62" t="s">
        <v>13</v>
      </c>
      <c r="C108" s="62" t="s">
        <v>1734</v>
      </c>
      <c r="D108" s="86" t="s">
        <v>142</v>
      </c>
    </row>
    <row r="109" spans="1:5" ht="21" customHeight="1" outlineLevel="4" x14ac:dyDescent="0.25">
      <c r="A109" s="63">
        <v>1111</v>
      </c>
      <c r="B109" s="62" t="s">
        <v>14</v>
      </c>
      <c r="C109" s="62" t="s">
        <v>1839</v>
      </c>
      <c r="D109" s="86" t="s">
        <v>143</v>
      </c>
    </row>
    <row r="110" spans="1:5" ht="21" customHeight="1" outlineLevel="4" x14ac:dyDescent="0.25">
      <c r="A110" s="63">
        <v>1112</v>
      </c>
      <c r="B110" s="62" t="s">
        <v>147</v>
      </c>
      <c r="C110" s="62" t="s">
        <v>1735</v>
      </c>
      <c r="D110" s="86" t="s">
        <v>142</v>
      </c>
    </row>
    <row r="111" spans="1:5" ht="21" customHeight="1" outlineLevel="4" x14ac:dyDescent="0.25">
      <c r="A111" s="63">
        <v>1113</v>
      </c>
      <c r="B111" s="62" t="s">
        <v>15</v>
      </c>
      <c r="C111" s="62" t="s">
        <v>1736</v>
      </c>
      <c r="D111" s="86" t="s">
        <v>142</v>
      </c>
    </row>
    <row r="112" spans="1:5" ht="21" customHeight="1" outlineLevel="4" x14ac:dyDescent="0.25">
      <c r="A112" s="63">
        <v>1113</v>
      </c>
      <c r="B112" s="62" t="s">
        <v>16</v>
      </c>
      <c r="C112" s="62" t="s">
        <v>1840</v>
      </c>
      <c r="D112" s="86" t="s">
        <v>143</v>
      </c>
    </row>
    <row r="113" spans="1:4" ht="21" customHeight="1" outlineLevel="4" x14ac:dyDescent="0.25">
      <c r="A113" s="63">
        <v>1114</v>
      </c>
      <c r="B113" s="62" t="s">
        <v>17</v>
      </c>
      <c r="C113" s="62" t="s">
        <v>1737</v>
      </c>
      <c r="D113" s="86" t="s">
        <v>142</v>
      </c>
    </row>
    <row r="114" spans="1:4" ht="21" customHeight="1" outlineLevel="4" x14ac:dyDescent="0.25">
      <c r="A114" s="63">
        <v>1114</v>
      </c>
      <c r="B114" s="62" t="s">
        <v>18</v>
      </c>
      <c r="C114" s="62" t="s">
        <v>1841</v>
      </c>
      <c r="D114" s="86" t="s">
        <v>143</v>
      </c>
    </row>
    <row r="115" spans="1:4" ht="21" customHeight="1" outlineLevel="4" x14ac:dyDescent="0.25">
      <c r="A115" s="63">
        <v>1115</v>
      </c>
      <c r="B115" s="62" t="s">
        <v>19</v>
      </c>
      <c r="C115" s="62" t="s">
        <v>1738</v>
      </c>
      <c r="D115" s="86" t="s">
        <v>142</v>
      </c>
    </row>
    <row r="116" spans="1:4" ht="21" customHeight="1" outlineLevel="4" x14ac:dyDescent="0.25">
      <c r="A116" s="63">
        <v>1115</v>
      </c>
      <c r="B116" s="62" t="s">
        <v>20</v>
      </c>
      <c r="C116" s="62" t="s">
        <v>1842</v>
      </c>
      <c r="D116" s="86" t="s">
        <v>143</v>
      </c>
    </row>
    <row r="117" spans="1:4" ht="21" customHeight="1" outlineLevel="4" x14ac:dyDescent="0.25">
      <c r="A117" s="63">
        <v>1116</v>
      </c>
      <c r="B117" s="62" t="s">
        <v>148</v>
      </c>
      <c r="C117" s="62" t="s">
        <v>1826</v>
      </c>
      <c r="D117" s="86" t="s">
        <v>142</v>
      </c>
    </row>
    <row r="118" spans="1:4" ht="21" customHeight="1" outlineLevel="4" x14ac:dyDescent="0.25">
      <c r="A118" s="63">
        <v>1117</v>
      </c>
      <c r="B118" s="62" t="s">
        <v>21</v>
      </c>
      <c r="C118" s="62" t="s">
        <v>1739</v>
      </c>
      <c r="D118" s="86" t="s">
        <v>142</v>
      </c>
    </row>
    <row r="119" spans="1:4" ht="21" customHeight="1" outlineLevel="4" x14ac:dyDescent="0.25">
      <c r="A119" s="63">
        <v>1117</v>
      </c>
      <c r="B119" s="62" t="s">
        <v>22</v>
      </c>
      <c r="C119" s="62" t="s">
        <v>1843</v>
      </c>
      <c r="D119" s="86" t="s">
        <v>143</v>
      </c>
    </row>
    <row r="120" spans="1:4" ht="21" customHeight="1" outlineLevel="4" x14ac:dyDescent="0.25">
      <c r="A120" s="63">
        <v>1118</v>
      </c>
      <c r="B120" s="62" t="s">
        <v>23</v>
      </c>
      <c r="C120" s="62" t="s">
        <v>1825</v>
      </c>
      <c r="D120" s="86" t="s">
        <v>142</v>
      </c>
    </row>
    <row r="121" spans="1:4" ht="21" customHeight="1" outlineLevel="4" x14ac:dyDescent="0.25">
      <c r="A121" s="63">
        <v>1118</v>
      </c>
      <c r="B121" s="62" t="s">
        <v>24</v>
      </c>
      <c r="C121" s="62" t="s">
        <v>1844</v>
      </c>
      <c r="D121" s="86" t="s">
        <v>143</v>
      </c>
    </row>
    <row r="122" spans="1:4" ht="21" customHeight="1" outlineLevel="4" x14ac:dyDescent="0.25">
      <c r="A122" s="63">
        <v>1138</v>
      </c>
      <c r="B122" s="62" t="s">
        <v>1236</v>
      </c>
      <c r="C122" s="62" t="s">
        <v>1824</v>
      </c>
      <c r="D122" s="86" t="s">
        <v>142</v>
      </c>
    </row>
    <row r="123" spans="1:4" ht="21" customHeight="1" outlineLevel="4" x14ac:dyDescent="0.25">
      <c r="A123" s="63">
        <v>1138</v>
      </c>
      <c r="B123" s="62" t="s">
        <v>1237</v>
      </c>
      <c r="C123" s="62" t="s">
        <v>1845</v>
      </c>
      <c r="D123" s="86" t="s">
        <v>143</v>
      </c>
    </row>
    <row r="124" spans="1:4" ht="21" customHeight="1" outlineLevel="4" x14ac:dyDescent="0.25">
      <c r="A124" s="85">
        <v>11210</v>
      </c>
      <c r="B124" s="111" t="s">
        <v>1691</v>
      </c>
      <c r="C124" s="111" t="s">
        <v>1740</v>
      </c>
      <c r="D124" s="86" t="s">
        <v>142</v>
      </c>
    </row>
    <row r="125" spans="1:4" ht="21" customHeight="1" outlineLevel="4" x14ac:dyDescent="0.25">
      <c r="A125" s="63">
        <v>11210</v>
      </c>
      <c r="B125" s="62" t="s">
        <v>1238</v>
      </c>
      <c r="C125" s="62" t="s">
        <v>1846</v>
      </c>
      <c r="D125" s="86" t="s">
        <v>143</v>
      </c>
    </row>
    <row r="126" spans="1:4" ht="21" customHeight="1" outlineLevel="4" x14ac:dyDescent="0.25">
      <c r="A126" s="63">
        <v>11211</v>
      </c>
      <c r="B126" s="62" t="s">
        <v>1239</v>
      </c>
      <c r="C126" s="62" t="s">
        <v>1847</v>
      </c>
      <c r="D126" s="86" t="s">
        <v>143</v>
      </c>
    </row>
    <row r="127" spans="1:4" ht="21" customHeight="1" outlineLevel="4" x14ac:dyDescent="0.25">
      <c r="A127" s="63">
        <v>11212</v>
      </c>
      <c r="B127" s="62" t="s">
        <v>1240</v>
      </c>
      <c r="C127" s="62" t="s">
        <v>1848</v>
      </c>
      <c r="D127" s="86" t="s">
        <v>143</v>
      </c>
    </row>
    <row r="128" spans="1:4" ht="21" customHeight="1" outlineLevel="4" x14ac:dyDescent="0.25">
      <c r="A128" s="63">
        <v>11213</v>
      </c>
      <c r="B128" s="62" t="s">
        <v>1241</v>
      </c>
      <c r="C128" s="62" t="s">
        <v>1849</v>
      </c>
      <c r="D128" s="86" t="s">
        <v>143</v>
      </c>
    </row>
    <row r="129" spans="1:5" ht="21" customHeight="1" outlineLevel="4" x14ac:dyDescent="0.25">
      <c r="A129" s="63">
        <v>11214</v>
      </c>
      <c r="B129" s="62" t="s">
        <v>1242</v>
      </c>
      <c r="C129" s="62" t="s">
        <v>1850</v>
      </c>
      <c r="D129" s="86" t="s">
        <v>143</v>
      </c>
    </row>
    <row r="130" spans="1:5" ht="21" customHeight="1" outlineLevel="2" x14ac:dyDescent="0.25">
      <c r="A130" s="59" t="s">
        <v>2730</v>
      </c>
      <c r="B130" s="59"/>
      <c r="C130" s="59"/>
      <c r="D130" s="74"/>
      <c r="E130" s="74"/>
    </row>
    <row r="131" spans="1:5" ht="21" customHeight="1" outlineLevel="4" x14ac:dyDescent="0.25">
      <c r="A131" s="63">
        <v>1141</v>
      </c>
      <c r="B131" s="62" t="s">
        <v>1243</v>
      </c>
      <c r="C131" s="68" t="s">
        <v>1741</v>
      </c>
      <c r="D131" s="86" t="s">
        <v>142</v>
      </c>
    </row>
    <row r="132" spans="1:5" ht="21" customHeight="1" outlineLevel="4" x14ac:dyDescent="0.25">
      <c r="A132" s="63">
        <v>1141</v>
      </c>
      <c r="B132" s="62" t="s">
        <v>1244</v>
      </c>
      <c r="C132" s="68" t="s">
        <v>1851</v>
      </c>
      <c r="D132" s="86" t="s">
        <v>143</v>
      </c>
    </row>
    <row r="133" spans="1:5" ht="21" customHeight="1" outlineLevel="4" x14ac:dyDescent="0.25">
      <c r="A133" s="63">
        <v>1148</v>
      </c>
      <c r="B133" s="62" t="s">
        <v>1245</v>
      </c>
      <c r="C133" s="68" t="s">
        <v>1852</v>
      </c>
      <c r="D133" s="86" t="s">
        <v>143</v>
      </c>
    </row>
    <row r="134" spans="1:5" ht="21" customHeight="1" outlineLevel="4" x14ac:dyDescent="0.25">
      <c r="A134" s="63">
        <v>1145</v>
      </c>
      <c r="B134" s="62" t="s">
        <v>1246</v>
      </c>
      <c r="C134" s="68" t="s">
        <v>2737</v>
      </c>
      <c r="D134" s="86" t="s">
        <v>142</v>
      </c>
    </row>
    <row r="135" spans="1:5" ht="21" customHeight="1" outlineLevel="4" x14ac:dyDescent="0.25">
      <c r="A135" s="63">
        <v>1145</v>
      </c>
      <c r="B135" s="62" t="s">
        <v>1247</v>
      </c>
      <c r="C135" s="68" t="s">
        <v>2738</v>
      </c>
      <c r="D135" s="86" t="s">
        <v>143</v>
      </c>
    </row>
    <row r="136" spans="1:5" ht="21" customHeight="1" outlineLevel="4" x14ac:dyDescent="0.25">
      <c r="A136" s="63">
        <v>1139</v>
      </c>
      <c r="B136" s="62" t="s">
        <v>1248</v>
      </c>
      <c r="C136" s="62" t="s">
        <v>1742</v>
      </c>
      <c r="D136" s="86" t="s">
        <v>142</v>
      </c>
    </row>
    <row r="137" spans="1:5" ht="21" customHeight="1" outlineLevel="4" x14ac:dyDescent="0.25">
      <c r="A137" s="63">
        <v>1139</v>
      </c>
      <c r="B137" s="62" t="s">
        <v>1249</v>
      </c>
      <c r="C137" s="62" t="s">
        <v>1853</v>
      </c>
      <c r="D137" s="86" t="s">
        <v>143</v>
      </c>
    </row>
    <row r="138" spans="1:5" ht="21" customHeight="1" outlineLevel="4" x14ac:dyDescent="0.25">
      <c r="A138" s="63">
        <v>1143</v>
      </c>
      <c r="B138" s="62" t="s">
        <v>1250</v>
      </c>
      <c r="C138" s="68" t="s">
        <v>1827</v>
      </c>
      <c r="D138" s="86" t="s">
        <v>142</v>
      </c>
    </row>
    <row r="139" spans="1:5" ht="21" customHeight="1" outlineLevel="4" x14ac:dyDescent="0.25">
      <c r="A139" s="63">
        <v>1144</v>
      </c>
      <c r="B139" s="62" t="s">
        <v>1251</v>
      </c>
      <c r="C139" s="68" t="s">
        <v>1743</v>
      </c>
      <c r="D139" s="86" t="s">
        <v>142</v>
      </c>
    </row>
    <row r="140" spans="1:5" ht="21" customHeight="1" outlineLevel="4" x14ac:dyDescent="0.25">
      <c r="A140" s="63">
        <v>1144</v>
      </c>
      <c r="B140" s="62" t="s">
        <v>1252</v>
      </c>
      <c r="C140" s="68" t="s">
        <v>1854</v>
      </c>
      <c r="D140" s="86" t="s">
        <v>143</v>
      </c>
    </row>
    <row r="141" spans="1:5" ht="21" customHeight="1" outlineLevel="4" x14ac:dyDescent="0.25">
      <c r="A141" s="63">
        <v>1142</v>
      </c>
      <c r="B141" s="62" t="s">
        <v>1253</v>
      </c>
      <c r="C141" s="68" t="s">
        <v>1744</v>
      </c>
      <c r="D141" s="86" t="s">
        <v>142</v>
      </c>
    </row>
    <row r="142" spans="1:5" ht="21" customHeight="1" outlineLevel="4" x14ac:dyDescent="0.25">
      <c r="A142" s="63">
        <v>1142</v>
      </c>
      <c r="B142" s="62" t="s">
        <v>1254</v>
      </c>
      <c r="C142" s="68" t="s">
        <v>1855</v>
      </c>
      <c r="D142" s="86" t="s">
        <v>143</v>
      </c>
    </row>
    <row r="143" spans="1:5" ht="21" customHeight="1" outlineLevel="4" x14ac:dyDescent="0.25">
      <c r="A143" s="63">
        <v>1140</v>
      </c>
      <c r="B143" s="62" t="s">
        <v>1255</v>
      </c>
      <c r="C143" s="68" t="s">
        <v>1828</v>
      </c>
      <c r="D143" s="86" t="s">
        <v>142</v>
      </c>
    </row>
    <row r="144" spans="1:5" ht="21" customHeight="1" outlineLevel="4" x14ac:dyDescent="0.25">
      <c r="A144" s="63">
        <v>1140</v>
      </c>
      <c r="B144" s="62" t="s">
        <v>1256</v>
      </c>
      <c r="C144" s="68" t="s">
        <v>1856</v>
      </c>
      <c r="D144" s="86" t="s">
        <v>143</v>
      </c>
    </row>
    <row r="145" spans="1:5" ht="21" customHeight="1" outlineLevel="4" x14ac:dyDescent="0.25">
      <c r="A145" s="63">
        <v>1146</v>
      </c>
      <c r="B145" s="62" t="s">
        <v>1257</v>
      </c>
      <c r="C145" s="68" t="s">
        <v>1745</v>
      </c>
      <c r="D145" s="86" t="s">
        <v>142</v>
      </c>
    </row>
    <row r="146" spans="1:5" ht="21" customHeight="1" outlineLevel="4" x14ac:dyDescent="0.25">
      <c r="A146" s="63">
        <v>1146</v>
      </c>
      <c r="B146" s="62" t="s">
        <v>1258</v>
      </c>
      <c r="C146" s="68" t="s">
        <v>1857</v>
      </c>
      <c r="D146" s="86" t="s">
        <v>143</v>
      </c>
    </row>
    <row r="147" spans="1:5" ht="21" customHeight="1" outlineLevel="4" x14ac:dyDescent="0.25">
      <c r="A147" s="63">
        <v>1149</v>
      </c>
      <c r="B147" s="62" t="s">
        <v>1259</v>
      </c>
      <c r="C147" s="63" t="s">
        <v>1858</v>
      </c>
      <c r="D147" s="86" t="s">
        <v>143</v>
      </c>
    </row>
    <row r="148" spans="1:5" ht="21" customHeight="1" outlineLevel="4" x14ac:dyDescent="0.25">
      <c r="A148" s="63">
        <v>1150</v>
      </c>
      <c r="B148" s="62" t="s">
        <v>1260</v>
      </c>
      <c r="C148" s="68" t="s">
        <v>1859</v>
      </c>
      <c r="D148" s="86" t="s">
        <v>143</v>
      </c>
    </row>
    <row r="149" spans="1:5" ht="21" customHeight="1" outlineLevel="4" x14ac:dyDescent="0.25">
      <c r="A149" s="63">
        <v>1151</v>
      </c>
      <c r="B149" s="62" t="s">
        <v>1261</v>
      </c>
      <c r="C149" s="68" t="s">
        <v>1860</v>
      </c>
      <c r="D149" s="86" t="s">
        <v>143</v>
      </c>
    </row>
    <row r="150" spans="1:5" ht="21" customHeight="1" outlineLevel="4" x14ac:dyDescent="0.25">
      <c r="A150" s="63">
        <v>1152</v>
      </c>
      <c r="B150" s="62" t="s">
        <v>1262</v>
      </c>
      <c r="C150" s="68" t="s">
        <v>1861</v>
      </c>
      <c r="D150" s="86" t="s">
        <v>143</v>
      </c>
    </row>
    <row r="151" spans="1:5" ht="21" customHeight="1" outlineLevel="1" x14ac:dyDescent="0.25">
      <c r="A151" s="53" t="s">
        <v>2731</v>
      </c>
      <c r="B151" s="53"/>
      <c r="C151" s="54"/>
      <c r="D151" s="51"/>
      <c r="E151" s="51"/>
    </row>
    <row r="152" spans="1:5" ht="21" customHeight="1" outlineLevel="2" x14ac:dyDescent="0.25">
      <c r="A152" s="59" t="s">
        <v>2732</v>
      </c>
      <c r="B152" s="59"/>
      <c r="C152" s="59"/>
      <c r="D152" s="74"/>
      <c r="E152" s="74"/>
    </row>
    <row r="153" spans="1:5" ht="21" customHeight="1" outlineLevel="4" x14ac:dyDescent="0.25">
      <c r="A153" s="63">
        <v>1201</v>
      </c>
      <c r="B153" s="63" t="s">
        <v>146</v>
      </c>
      <c r="C153" s="62" t="s">
        <v>1833</v>
      </c>
      <c r="D153" s="86" t="s">
        <v>144</v>
      </c>
      <c r="E153" s="184" t="s">
        <v>1794</v>
      </c>
    </row>
    <row r="154" spans="1:5" ht="21" customHeight="1" outlineLevel="4" x14ac:dyDescent="0.25">
      <c r="A154" s="63">
        <v>1201</v>
      </c>
      <c r="B154" s="63" t="s">
        <v>25</v>
      </c>
      <c r="C154" s="62" t="s">
        <v>1829</v>
      </c>
      <c r="D154" s="86" t="s">
        <v>144</v>
      </c>
    </row>
    <row r="155" spans="1:5" ht="21" customHeight="1" outlineLevel="4" x14ac:dyDescent="0.25">
      <c r="A155" s="63">
        <v>1201</v>
      </c>
      <c r="B155" s="63" t="s">
        <v>26</v>
      </c>
      <c r="C155" s="62" t="s">
        <v>1830</v>
      </c>
      <c r="D155" s="86" t="s">
        <v>2735</v>
      </c>
    </row>
    <row r="156" spans="1:5" ht="21" customHeight="1" outlineLevel="4" x14ac:dyDescent="0.25">
      <c r="A156" s="63">
        <v>1201</v>
      </c>
      <c r="B156" s="63" t="s">
        <v>27</v>
      </c>
      <c r="C156" s="62" t="s">
        <v>1831</v>
      </c>
      <c r="D156" s="86" t="s">
        <v>145</v>
      </c>
    </row>
    <row r="157" spans="1:5" ht="21" customHeight="1" outlineLevel="4" x14ac:dyDescent="0.25">
      <c r="A157" s="63">
        <v>1202</v>
      </c>
      <c r="B157" s="62" t="s">
        <v>1263</v>
      </c>
      <c r="C157" s="62" t="s">
        <v>1264</v>
      </c>
      <c r="D157" s="86" t="s">
        <v>1266</v>
      </c>
    </row>
    <row r="158" spans="1:5" ht="21" customHeight="1" outlineLevel="4" x14ac:dyDescent="0.25">
      <c r="A158" s="63">
        <v>1206</v>
      </c>
      <c r="B158" s="62" t="s">
        <v>1265</v>
      </c>
      <c r="C158" s="62" t="s">
        <v>1832</v>
      </c>
      <c r="D158" s="86" t="s">
        <v>151</v>
      </c>
    </row>
    <row r="159" spans="1:5" ht="21" customHeight="1" outlineLevel="2" x14ac:dyDescent="0.25">
      <c r="A159" s="59" t="s">
        <v>2733</v>
      </c>
      <c r="B159" s="59"/>
      <c r="C159" s="59"/>
      <c r="D159" s="74"/>
      <c r="E159" s="74"/>
    </row>
    <row r="160" spans="1:5" ht="21" customHeight="1" outlineLevel="4" x14ac:dyDescent="0.25">
      <c r="A160" s="63">
        <v>1207</v>
      </c>
      <c r="B160" s="63" t="s">
        <v>1617</v>
      </c>
      <c r="C160" s="62" t="s">
        <v>1746</v>
      </c>
      <c r="D160" s="86" t="s">
        <v>144</v>
      </c>
    </row>
    <row r="161" spans="1:4" ht="21" customHeight="1" outlineLevel="4" x14ac:dyDescent="0.25">
      <c r="A161" s="63">
        <v>1208</v>
      </c>
      <c r="B161" s="62" t="s">
        <v>1618</v>
      </c>
      <c r="C161" s="62" t="s">
        <v>1874</v>
      </c>
      <c r="D161" s="86" t="s">
        <v>143</v>
      </c>
    </row>
    <row r="162" spans="1:4" ht="21" customHeight="1" outlineLevel="4" x14ac:dyDescent="0.25">
      <c r="A162" s="63">
        <v>1208</v>
      </c>
      <c r="B162" s="62" t="s">
        <v>1619</v>
      </c>
      <c r="C162" s="62" t="s">
        <v>1875</v>
      </c>
      <c r="D162" s="86" t="s">
        <v>2167</v>
      </c>
    </row>
    <row r="163" spans="1:4" ht="21" customHeight="1" outlineLevel="4" x14ac:dyDescent="0.25">
      <c r="A163" s="63">
        <v>53020</v>
      </c>
      <c r="B163" s="62" t="s">
        <v>1620</v>
      </c>
      <c r="C163" s="62" t="s">
        <v>2739</v>
      </c>
      <c r="D163" s="86" t="s">
        <v>151</v>
      </c>
    </row>
    <row r="164" spans="1:4" ht="21" customHeight="1" outlineLevel="4" x14ac:dyDescent="0.25">
      <c r="A164" s="63">
        <v>1209</v>
      </c>
      <c r="B164" s="63" t="s">
        <v>150</v>
      </c>
      <c r="C164" s="62" t="s">
        <v>1747</v>
      </c>
      <c r="D164" s="86" t="s">
        <v>144</v>
      </c>
    </row>
    <row r="165" spans="1:4" ht="21" customHeight="1" outlineLevel="4" x14ac:dyDescent="0.25">
      <c r="A165" s="63">
        <v>1210</v>
      </c>
      <c r="B165" s="63" t="s">
        <v>1621</v>
      </c>
      <c r="C165" s="62" t="s">
        <v>1876</v>
      </c>
      <c r="D165" s="86" t="s">
        <v>144</v>
      </c>
    </row>
    <row r="166" spans="1:4" ht="21" customHeight="1" outlineLevel="4" x14ac:dyDescent="0.25">
      <c r="A166" s="63">
        <v>1210</v>
      </c>
      <c r="B166" s="63" t="s">
        <v>1267</v>
      </c>
      <c r="C166" s="62" t="s">
        <v>1877</v>
      </c>
      <c r="D166" s="86" t="s">
        <v>143</v>
      </c>
    </row>
    <row r="167" spans="1:4" ht="21" customHeight="1" outlineLevel="4" x14ac:dyDescent="0.25">
      <c r="A167" s="63">
        <v>1211</v>
      </c>
      <c r="B167" s="63" t="s">
        <v>1622</v>
      </c>
      <c r="C167" s="62" t="s">
        <v>1878</v>
      </c>
      <c r="D167" s="86" t="s">
        <v>144</v>
      </c>
    </row>
    <row r="168" spans="1:4" ht="21" customHeight="1" outlineLevel="4" x14ac:dyDescent="0.25">
      <c r="A168" s="63">
        <v>1211</v>
      </c>
      <c r="B168" s="63" t="s">
        <v>1623</v>
      </c>
      <c r="C168" s="62" t="s">
        <v>1879</v>
      </c>
      <c r="D168" s="86" t="s">
        <v>143</v>
      </c>
    </row>
    <row r="169" spans="1:4" ht="21" customHeight="1" outlineLevel="4" x14ac:dyDescent="0.25">
      <c r="A169" s="63">
        <v>1212</v>
      </c>
      <c r="B169" s="63" t="s">
        <v>149</v>
      </c>
      <c r="C169" s="62" t="s">
        <v>1883</v>
      </c>
      <c r="D169" s="86" t="s">
        <v>144</v>
      </c>
    </row>
    <row r="170" spans="1:4" ht="21" customHeight="1" outlineLevel="4" x14ac:dyDescent="0.25">
      <c r="A170" s="63">
        <v>1212</v>
      </c>
      <c r="B170" s="63" t="s">
        <v>1624</v>
      </c>
      <c r="C170" s="62" t="s">
        <v>1884</v>
      </c>
      <c r="D170" s="86" t="s">
        <v>143</v>
      </c>
    </row>
    <row r="171" spans="1:4" ht="21" customHeight="1" outlineLevel="4" x14ac:dyDescent="0.25">
      <c r="A171" s="63">
        <v>1213</v>
      </c>
      <c r="B171" s="63" t="s">
        <v>28</v>
      </c>
      <c r="C171" s="62" t="s">
        <v>1885</v>
      </c>
      <c r="D171" s="86" t="s">
        <v>144</v>
      </c>
    </row>
    <row r="172" spans="1:4" ht="21" customHeight="1" outlineLevel="4" x14ac:dyDescent="0.25">
      <c r="A172" s="63">
        <v>1213</v>
      </c>
      <c r="B172" s="63" t="s">
        <v>29</v>
      </c>
      <c r="C172" s="62" t="s">
        <v>1886</v>
      </c>
      <c r="D172" s="86" t="s">
        <v>143</v>
      </c>
    </row>
    <row r="173" spans="1:4" ht="21" customHeight="1" outlineLevel="4" x14ac:dyDescent="0.25">
      <c r="A173" s="63">
        <v>1214</v>
      </c>
      <c r="B173" s="62" t="s">
        <v>30</v>
      </c>
      <c r="C173" s="62" t="s">
        <v>1887</v>
      </c>
      <c r="D173" s="86" t="s">
        <v>144</v>
      </c>
    </row>
    <row r="174" spans="1:4" ht="21" customHeight="1" outlineLevel="4" x14ac:dyDescent="0.25">
      <c r="A174" s="63">
        <v>1214</v>
      </c>
      <c r="B174" s="62" t="s">
        <v>31</v>
      </c>
      <c r="C174" s="62" t="s">
        <v>1888</v>
      </c>
      <c r="D174" s="86" t="s">
        <v>143</v>
      </c>
    </row>
    <row r="175" spans="1:4" ht="21" customHeight="1" outlineLevel="4" x14ac:dyDescent="0.25">
      <c r="A175" s="63">
        <v>1215</v>
      </c>
      <c r="B175" s="62" t="s">
        <v>32</v>
      </c>
      <c r="C175" s="62" t="s">
        <v>1880</v>
      </c>
      <c r="D175" s="86" t="s">
        <v>144</v>
      </c>
    </row>
    <row r="176" spans="1:4" ht="21" customHeight="1" outlineLevel="4" x14ac:dyDescent="0.25">
      <c r="A176" s="63">
        <v>1216</v>
      </c>
      <c r="B176" s="62" t="s">
        <v>1669</v>
      </c>
      <c r="C176" s="62" t="s">
        <v>1881</v>
      </c>
      <c r="D176" s="86" t="s">
        <v>144</v>
      </c>
    </row>
    <row r="177" spans="1:5" ht="21" customHeight="1" outlineLevel="4" x14ac:dyDescent="0.25">
      <c r="A177" s="63">
        <v>1217</v>
      </c>
      <c r="B177" s="63" t="s">
        <v>33</v>
      </c>
      <c r="C177" s="62" t="s">
        <v>1889</v>
      </c>
      <c r="D177" s="86" t="s">
        <v>144</v>
      </c>
    </row>
    <row r="178" spans="1:5" ht="21" customHeight="1" outlineLevel="4" x14ac:dyDescent="0.25">
      <c r="A178" s="63">
        <v>1217</v>
      </c>
      <c r="B178" s="63" t="s">
        <v>1625</v>
      </c>
      <c r="C178" s="62" t="s">
        <v>1890</v>
      </c>
      <c r="D178" s="86" t="s">
        <v>151</v>
      </c>
    </row>
    <row r="179" spans="1:5" ht="21" customHeight="1" outlineLevel="4" x14ac:dyDescent="0.25">
      <c r="A179" s="85">
        <v>1222</v>
      </c>
      <c r="B179" s="111" t="s">
        <v>1964</v>
      </c>
      <c r="C179" s="111" t="s">
        <v>1965</v>
      </c>
      <c r="D179" s="86" t="s">
        <v>144</v>
      </c>
    </row>
    <row r="180" spans="1:5" ht="21" customHeight="1" outlineLevel="4" x14ac:dyDescent="0.25">
      <c r="A180" s="63">
        <v>1222</v>
      </c>
      <c r="B180" s="62" t="s">
        <v>1670</v>
      </c>
      <c r="C180" s="62" t="s">
        <v>1882</v>
      </c>
      <c r="D180" s="86" t="s">
        <v>143</v>
      </c>
    </row>
    <row r="181" spans="1:5" ht="21" customHeight="1" outlineLevel="2" x14ac:dyDescent="0.25">
      <c r="A181" s="59" t="s">
        <v>2734</v>
      </c>
      <c r="B181" s="59"/>
      <c r="C181" s="59"/>
      <c r="D181" s="74"/>
      <c r="E181" s="74"/>
    </row>
    <row r="182" spans="1:5" ht="21" customHeight="1" outlineLevel="4" x14ac:dyDescent="0.25">
      <c r="A182" s="63">
        <v>1225</v>
      </c>
      <c r="B182" s="62" t="s">
        <v>154</v>
      </c>
      <c r="C182" s="62" t="s">
        <v>2740</v>
      </c>
      <c r="D182" s="86" t="s">
        <v>140</v>
      </c>
    </row>
    <row r="183" spans="1:5" ht="21" customHeight="1" outlineLevel="4" x14ac:dyDescent="0.25">
      <c r="A183" s="63">
        <v>1226</v>
      </c>
      <c r="B183" s="62" t="s">
        <v>155</v>
      </c>
      <c r="C183" s="62" t="s">
        <v>2741</v>
      </c>
      <c r="D183" s="86" t="s">
        <v>152</v>
      </c>
    </row>
    <row r="184" spans="1:5" ht="21" customHeight="1" outlineLevel="4" x14ac:dyDescent="0.25">
      <c r="A184" s="63">
        <v>1227</v>
      </c>
      <c r="B184" s="62" t="s">
        <v>156</v>
      </c>
      <c r="C184" s="62" t="s">
        <v>1891</v>
      </c>
      <c r="D184" s="86" t="s">
        <v>152</v>
      </c>
    </row>
    <row r="185" spans="1:5" ht="21" customHeight="1" outlineLevel="4" x14ac:dyDescent="0.25">
      <c r="A185" s="63">
        <v>1228</v>
      </c>
      <c r="B185" s="62" t="s">
        <v>34</v>
      </c>
      <c r="C185" s="62" t="s">
        <v>2742</v>
      </c>
      <c r="D185" s="86" t="s">
        <v>152</v>
      </c>
    </row>
    <row r="186" spans="1:5" ht="21" customHeight="1" outlineLevel="4" x14ac:dyDescent="0.25">
      <c r="A186" s="63">
        <v>1228</v>
      </c>
      <c r="B186" s="62" t="s">
        <v>35</v>
      </c>
      <c r="C186" s="62" t="s">
        <v>2743</v>
      </c>
      <c r="D186" s="86" t="s">
        <v>151</v>
      </c>
    </row>
    <row r="187" spans="1:5" ht="21" customHeight="1" outlineLevel="4" x14ac:dyDescent="0.25">
      <c r="A187" s="63">
        <v>1238</v>
      </c>
      <c r="B187" s="62" t="s">
        <v>1268</v>
      </c>
      <c r="C187" s="62" t="s">
        <v>2744</v>
      </c>
      <c r="D187" s="86" t="s">
        <v>152</v>
      </c>
    </row>
    <row r="188" spans="1:5" ht="21" customHeight="1" outlineLevel="4" x14ac:dyDescent="0.25">
      <c r="A188" s="63">
        <v>1238</v>
      </c>
      <c r="B188" s="62" t="s">
        <v>1269</v>
      </c>
      <c r="C188" s="62" t="s">
        <v>2745</v>
      </c>
      <c r="D188" s="86" t="s">
        <v>1271</v>
      </c>
    </row>
    <row r="189" spans="1:5" ht="21" customHeight="1" outlineLevel="4" x14ac:dyDescent="0.25">
      <c r="A189" s="63">
        <v>1229</v>
      </c>
      <c r="B189" s="63" t="s">
        <v>157</v>
      </c>
      <c r="C189" s="62" t="s">
        <v>1748</v>
      </c>
      <c r="D189" s="86" t="s">
        <v>152</v>
      </c>
    </row>
    <row r="190" spans="1:5" ht="21" customHeight="1" outlineLevel="4" x14ac:dyDescent="0.25">
      <c r="A190" s="85">
        <v>1229</v>
      </c>
      <c r="B190" s="85" t="s">
        <v>1966</v>
      </c>
      <c r="C190" s="111" t="s">
        <v>1967</v>
      </c>
      <c r="D190" s="86" t="s">
        <v>151</v>
      </c>
    </row>
    <row r="191" spans="1:5" ht="21" customHeight="1" outlineLevel="4" x14ac:dyDescent="0.25">
      <c r="A191" s="63">
        <v>53021</v>
      </c>
      <c r="B191" s="62" t="s">
        <v>1270</v>
      </c>
      <c r="C191" s="62" t="s">
        <v>1968</v>
      </c>
      <c r="D191" s="86" t="s">
        <v>151</v>
      </c>
    </row>
    <row r="192" spans="1:5" ht="21" customHeight="1" outlineLevel="4" x14ac:dyDescent="0.25">
      <c r="A192" s="63">
        <v>1230</v>
      </c>
      <c r="B192" s="63" t="s">
        <v>158</v>
      </c>
      <c r="C192" s="62" t="s">
        <v>1897</v>
      </c>
      <c r="D192" s="86" t="s">
        <v>152</v>
      </c>
    </row>
    <row r="193" spans="1:5" ht="21" customHeight="1" outlineLevel="4" x14ac:dyDescent="0.25">
      <c r="A193" s="63">
        <v>1231</v>
      </c>
      <c r="B193" s="63" t="s">
        <v>36</v>
      </c>
      <c r="C193" s="62" t="s">
        <v>1896</v>
      </c>
      <c r="D193" s="86" t="s">
        <v>152</v>
      </c>
    </row>
    <row r="194" spans="1:5" ht="21" customHeight="1" outlineLevel="4" x14ac:dyDescent="0.25">
      <c r="A194" s="63">
        <v>1231</v>
      </c>
      <c r="B194" s="63" t="s">
        <v>37</v>
      </c>
      <c r="C194" s="62" t="s">
        <v>1895</v>
      </c>
      <c r="D194" s="86" t="s">
        <v>151</v>
      </c>
    </row>
    <row r="195" spans="1:5" ht="21" customHeight="1" outlineLevel="4" x14ac:dyDescent="0.25">
      <c r="A195" s="63">
        <v>1232</v>
      </c>
      <c r="B195" s="62" t="s">
        <v>1274</v>
      </c>
      <c r="C195" s="62" t="s">
        <v>1898</v>
      </c>
      <c r="D195" s="86" t="s">
        <v>152</v>
      </c>
    </row>
    <row r="196" spans="1:5" ht="21" customHeight="1" outlineLevel="4" x14ac:dyDescent="0.25">
      <c r="A196" s="63">
        <v>1233</v>
      </c>
      <c r="B196" s="62" t="s">
        <v>1272</v>
      </c>
      <c r="C196" s="62" t="s">
        <v>1273</v>
      </c>
      <c r="D196" s="86" t="s">
        <v>1275</v>
      </c>
    </row>
    <row r="197" spans="1:5" ht="21" customHeight="1" outlineLevel="4" x14ac:dyDescent="0.25">
      <c r="A197" s="63">
        <v>55072</v>
      </c>
      <c r="B197" s="62" t="s">
        <v>159</v>
      </c>
      <c r="C197" s="62" t="s">
        <v>1892</v>
      </c>
      <c r="D197" s="86" t="s">
        <v>153</v>
      </c>
      <c r="E197" s="184" t="s">
        <v>238</v>
      </c>
    </row>
    <row r="198" spans="1:5" ht="21" customHeight="1" outlineLevel="4" x14ac:dyDescent="0.25">
      <c r="A198" s="63">
        <v>55072</v>
      </c>
      <c r="B198" s="62" t="s">
        <v>38</v>
      </c>
      <c r="C198" s="62" t="s">
        <v>1893</v>
      </c>
      <c r="D198" s="86" t="s">
        <v>153</v>
      </c>
    </row>
    <row r="199" spans="1:5" ht="21" customHeight="1" outlineLevel="4" x14ac:dyDescent="0.25">
      <c r="A199" s="63">
        <v>55072</v>
      </c>
      <c r="B199" s="62" t="s">
        <v>39</v>
      </c>
      <c r="C199" s="62" t="s">
        <v>1894</v>
      </c>
      <c r="D199" s="86" t="s">
        <v>1963</v>
      </c>
    </row>
    <row r="200" spans="1:5" ht="21" customHeight="1" x14ac:dyDescent="0.25">
      <c r="A200" s="56" t="s">
        <v>2746</v>
      </c>
      <c r="B200" s="56"/>
      <c r="C200" s="56"/>
      <c r="D200" s="75"/>
      <c r="E200" s="75"/>
    </row>
    <row r="201" spans="1:5" ht="21" customHeight="1" outlineLevel="1" x14ac:dyDescent="0.25">
      <c r="A201" s="53" t="s">
        <v>2747</v>
      </c>
      <c r="B201" s="53"/>
      <c r="C201" s="53"/>
      <c r="D201" s="51"/>
      <c r="E201" s="51"/>
    </row>
    <row r="202" spans="1:5" ht="21" customHeight="1" outlineLevel="4" x14ac:dyDescent="0.25">
      <c r="A202" s="63">
        <v>1903</v>
      </c>
      <c r="B202" s="62" t="s">
        <v>40</v>
      </c>
      <c r="C202" s="62" t="s">
        <v>1970</v>
      </c>
      <c r="D202" s="86" t="s">
        <v>1969</v>
      </c>
      <c r="E202" s="210" t="s">
        <v>2885</v>
      </c>
    </row>
    <row r="203" spans="1:5" ht="21" customHeight="1" outlineLevel="4" x14ac:dyDescent="0.25">
      <c r="A203" s="60">
        <v>1902</v>
      </c>
      <c r="B203" s="85" t="s">
        <v>1276</v>
      </c>
      <c r="C203" s="111" t="s">
        <v>1971</v>
      </c>
      <c r="D203" s="112" t="s">
        <v>2217</v>
      </c>
      <c r="E203" s="210"/>
    </row>
    <row r="204" spans="1:5" ht="21" customHeight="1" outlineLevel="4" x14ac:dyDescent="0.25">
      <c r="A204" s="60">
        <v>1901</v>
      </c>
      <c r="B204" s="85" t="s">
        <v>1277</v>
      </c>
      <c r="C204" s="111" t="s">
        <v>1972</v>
      </c>
      <c r="D204" s="112" t="s">
        <v>2216</v>
      </c>
      <c r="E204" s="210"/>
    </row>
    <row r="205" spans="1:5" ht="21" customHeight="1" outlineLevel="1" x14ac:dyDescent="0.25">
      <c r="A205" s="50" t="s">
        <v>2748</v>
      </c>
      <c r="B205" s="53"/>
      <c r="C205" s="53"/>
      <c r="D205" s="51"/>
      <c r="E205" s="51"/>
    </row>
    <row r="206" spans="1:5" ht="21" customHeight="1" outlineLevel="2" x14ac:dyDescent="0.25">
      <c r="A206" s="59" t="s">
        <v>2749</v>
      </c>
      <c r="B206" s="59"/>
      <c r="C206" s="59"/>
      <c r="D206" s="74"/>
      <c r="E206" s="74"/>
    </row>
    <row r="207" spans="1:5" ht="21" customHeight="1" outlineLevel="4" x14ac:dyDescent="0.25">
      <c r="A207" s="62">
        <v>2001</v>
      </c>
      <c r="B207" s="62" t="s">
        <v>1278</v>
      </c>
      <c r="C207" s="62" t="s">
        <v>1279</v>
      </c>
      <c r="D207" s="86" t="s">
        <v>135</v>
      </c>
    </row>
    <row r="208" spans="1:5" ht="21" customHeight="1" outlineLevel="4" x14ac:dyDescent="0.25">
      <c r="A208" s="62">
        <v>2002</v>
      </c>
      <c r="B208" s="62" t="s">
        <v>41</v>
      </c>
      <c r="C208" s="62" t="s">
        <v>1072</v>
      </c>
      <c r="D208" s="86" t="s">
        <v>2070</v>
      </c>
      <c r="E208" s="184" t="s">
        <v>2750</v>
      </c>
    </row>
    <row r="209" spans="1:5" ht="21" customHeight="1" outlineLevel="4" x14ac:dyDescent="0.25">
      <c r="A209" s="62">
        <v>2002</v>
      </c>
      <c r="B209" s="62" t="s">
        <v>42</v>
      </c>
      <c r="C209" s="62" t="s">
        <v>1073</v>
      </c>
      <c r="D209" s="86" t="s">
        <v>160</v>
      </c>
    </row>
    <row r="210" spans="1:5" ht="21" customHeight="1" outlineLevel="4" x14ac:dyDescent="0.25">
      <c r="A210" s="62">
        <v>2004</v>
      </c>
      <c r="B210" s="62" t="s">
        <v>43</v>
      </c>
      <c r="C210" s="62" t="s">
        <v>2076</v>
      </c>
      <c r="D210" s="86" t="s">
        <v>135</v>
      </c>
    </row>
    <row r="211" spans="1:5" ht="21" customHeight="1" outlineLevel="4" x14ac:dyDescent="0.25">
      <c r="A211" s="62">
        <v>2005</v>
      </c>
      <c r="B211" s="62" t="s">
        <v>1280</v>
      </c>
      <c r="C211" s="62" t="s">
        <v>2077</v>
      </c>
      <c r="D211" s="82" t="s">
        <v>1285</v>
      </c>
    </row>
    <row r="212" spans="1:5" ht="21" customHeight="1" outlineLevel="4" x14ac:dyDescent="0.25">
      <c r="A212" s="62">
        <v>2006</v>
      </c>
      <c r="B212" s="62" t="s">
        <v>1281</v>
      </c>
      <c r="C212" s="62" t="s">
        <v>2078</v>
      </c>
      <c r="D212" s="86" t="s">
        <v>135</v>
      </c>
    </row>
    <row r="213" spans="1:5" ht="21" customHeight="1" outlineLevel="4" x14ac:dyDescent="0.25">
      <c r="A213" s="62">
        <v>2007</v>
      </c>
      <c r="B213" s="62" t="s">
        <v>1282</v>
      </c>
      <c r="C213" s="62" t="s">
        <v>2079</v>
      </c>
      <c r="D213" s="82" t="s">
        <v>1286</v>
      </c>
    </row>
    <row r="214" spans="1:5" ht="21" customHeight="1" outlineLevel="4" x14ac:dyDescent="0.25">
      <c r="A214" s="62">
        <v>2008</v>
      </c>
      <c r="B214" s="62" t="s">
        <v>1283</v>
      </c>
      <c r="C214" s="62" t="s">
        <v>2080</v>
      </c>
      <c r="D214" s="78" t="s">
        <v>1291</v>
      </c>
    </row>
    <row r="215" spans="1:5" ht="21" customHeight="1" outlineLevel="4" x14ac:dyDescent="0.25">
      <c r="A215" s="62">
        <v>2009</v>
      </c>
      <c r="B215" s="62" t="s">
        <v>1284</v>
      </c>
      <c r="C215" s="62" t="s">
        <v>2081</v>
      </c>
      <c r="D215" s="78" t="s">
        <v>1288</v>
      </c>
    </row>
    <row r="216" spans="1:5" ht="21" customHeight="1" outlineLevel="4" x14ac:dyDescent="0.25">
      <c r="A216" s="111">
        <v>2011</v>
      </c>
      <c r="B216" s="62" t="s">
        <v>1659</v>
      </c>
      <c r="C216" s="111" t="s">
        <v>2073</v>
      </c>
      <c r="D216" s="78" t="s">
        <v>2074</v>
      </c>
    </row>
    <row r="217" spans="1:5" ht="21" customHeight="1" outlineLevel="4" x14ac:dyDescent="0.25">
      <c r="A217" s="62">
        <v>2011</v>
      </c>
      <c r="B217" s="62" t="s">
        <v>1660</v>
      </c>
      <c r="C217" s="62" t="s">
        <v>2037</v>
      </c>
      <c r="D217" s="86" t="s">
        <v>1290</v>
      </c>
    </row>
    <row r="218" spans="1:5" ht="21" customHeight="1" outlineLevel="4" x14ac:dyDescent="0.25">
      <c r="A218" s="62">
        <v>2021</v>
      </c>
      <c r="B218" s="111" t="s">
        <v>2072</v>
      </c>
      <c r="C218" s="62" t="s">
        <v>2071</v>
      </c>
      <c r="D218" s="86" t="s">
        <v>135</v>
      </c>
    </row>
    <row r="219" spans="1:5" ht="21" customHeight="1" outlineLevel="4" x14ac:dyDescent="0.25">
      <c r="A219" s="62">
        <v>2012</v>
      </c>
      <c r="B219" s="62" t="s">
        <v>1289</v>
      </c>
      <c r="C219" s="62" t="s">
        <v>2038</v>
      </c>
      <c r="D219" s="86" t="s">
        <v>1291</v>
      </c>
    </row>
    <row r="220" spans="1:5" ht="21" customHeight="1" outlineLevel="4" x14ac:dyDescent="0.25">
      <c r="A220" s="62">
        <v>2015</v>
      </c>
      <c r="B220" s="62" t="s">
        <v>1626</v>
      </c>
      <c r="C220" s="62" t="s">
        <v>2039</v>
      </c>
      <c r="D220" s="86" t="s">
        <v>1291</v>
      </c>
    </row>
    <row r="221" spans="1:5" ht="21" customHeight="1" outlineLevel="4" x14ac:dyDescent="0.25">
      <c r="A221" s="62">
        <v>2015</v>
      </c>
      <c r="B221" s="62" t="s">
        <v>1661</v>
      </c>
      <c r="C221" s="62" t="s">
        <v>2040</v>
      </c>
      <c r="D221" s="86" t="s">
        <v>1292</v>
      </c>
    </row>
    <row r="222" spans="1:5" ht="21" customHeight="1" outlineLevel="4" x14ac:dyDescent="0.25">
      <c r="A222" s="62">
        <v>2016</v>
      </c>
      <c r="B222" s="62" t="s">
        <v>1295</v>
      </c>
      <c r="C222" s="62" t="s">
        <v>2041</v>
      </c>
      <c r="D222" s="86" t="s">
        <v>1291</v>
      </c>
    </row>
    <row r="223" spans="1:5" ht="21" customHeight="1" outlineLevel="4" x14ac:dyDescent="0.25">
      <c r="A223" s="62">
        <v>2020</v>
      </c>
      <c r="B223" s="62" t="s">
        <v>1662</v>
      </c>
      <c r="C223" s="62" t="s">
        <v>2042</v>
      </c>
      <c r="D223" s="82" t="s">
        <v>1293</v>
      </c>
    </row>
    <row r="224" spans="1:5" ht="21" customHeight="1" outlineLevel="2" x14ac:dyDescent="0.25">
      <c r="A224" s="59" t="s">
        <v>2751</v>
      </c>
      <c r="B224" s="59"/>
      <c r="C224" s="59"/>
      <c r="D224" s="74"/>
      <c r="E224" s="74"/>
    </row>
    <row r="225" spans="1:5" ht="21" customHeight="1" outlineLevel="4" x14ac:dyDescent="0.25">
      <c r="A225" s="85">
        <v>2026</v>
      </c>
      <c r="B225" s="85" t="s">
        <v>1627</v>
      </c>
      <c r="C225" s="85" t="s">
        <v>1997</v>
      </c>
      <c r="D225" s="112" t="s">
        <v>1102</v>
      </c>
      <c r="E225" s="112" t="s">
        <v>2752</v>
      </c>
    </row>
    <row r="226" spans="1:5" ht="21" customHeight="1" outlineLevel="4" x14ac:dyDescent="0.25">
      <c r="A226" s="85">
        <v>2026</v>
      </c>
      <c r="B226" s="117" t="s">
        <v>1977</v>
      </c>
      <c r="C226" s="117" t="s">
        <v>1996</v>
      </c>
      <c r="D226" s="128" t="s">
        <v>2010</v>
      </c>
      <c r="E226" s="186"/>
    </row>
    <row r="227" spans="1:5" ht="21" customHeight="1" outlineLevel="4" x14ac:dyDescent="0.25">
      <c r="A227" s="85">
        <v>2026</v>
      </c>
      <c r="B227" s="117" t="s">
        <v>1978</v>
      </c>
      <c r="C227" s="117" t="s">
        <v>2036</v>
      </c>
      <c r="D227" s="128" t="s">
        <v>2018</v>
      </c>
      <c r="E227" s="186"/>
    </row>
    <row r="228" spans="1:5" ht="21" customHeight="1" outlineLevel="4" x14ac:dyDescent="0.25">
      <c r="A228" s="85">
        <v>2026</v>
      </c>
      <c r="B228" s="117" t="s">
        <v>1979</v>
      </c>
      <c r="C228" s="117" t="s">
        <v>1999</v>
      </c>
      <c r="D228" s="128" t="s">
        <v>2013</v>
      </c>
      <c r="E228" s="186"/>
    </row>
    <row r="229" spans="1:5" ht="21" customHeight="1" outlineLevel="4" x14ac:dyDescent="0.25">
      <c r="A229" s="85">
        <v>2026</v>
      </c>
      <c r="B229" s="117" t="s">
        <v>1980</v>
      </c>
      <c r="C229" s="117" t="s">
        <v>1998</v>
      </c>
      <c r="D229" s="128" t="s">
        <v>2011</v>
      </c>
      <c r="E229" s="186"/>
    </row>
    <row r="230" spans="1:5" ht="21" customHeight="1" outlineLevel="4" x14ac:dyDescent="0.25">
      <c r="A230" s="85">
        <v>2026</v>
      </c>
      <c r="B230" s="117" t="s">
        <v>1981</v>
      </c>
      <c r="C230" s="117" t="s">
        <v>2000</v>
      </c>
      <c r="D230" s="128" t="s">
        <v>2014</v>
      </c>
      <c r="E230" s="186"/>
    </row>
    <row r="231" spans="1:5" ht="21" customHeight="1" outlineLevel="4" x14ac:dyDescent="0.25">
      <c r="A231" s="85">
        <v>2026</v>
      </c>
      <c r="B231" s="117" t="s">
        <v>1982</v>
      </c>
      <c r="C231" s="117" t="s">
        <v>2025</v>
      </c>
      <c r="D231" s="128" t="s">
        <v>2021</v>
      </c>
      <c r="E231" s="186"/>
    </row>
    <row r="232" spans="1:5" ht="21" customHeight="1" outlineLevel="4" x14ac:dyDescent="0.25">
      <c r="A232" s="85">
        <v>2026</v>
      </c>
      <c r="B232" s="117" t="s">
        <v>1983</v>
      </c>
      <c r="C232" s="117" t="s">
        <v>2024</v>
      </c>
      <c r="D232" s="128" t="s">
        <v>2012</v>
      </c>
      <c r="E232" s="186"/>
    </row>
    <row r="233" spans="1:5" ht="21" customHeight="1" outlineLevel="4" x14ac:dyDescent="0.25">
      <c r="A233" s="85">
        <v>2026</v>
      </c>
      <c r="B233" s="117" t="s">
        <v>1984</v>
      </c>
      <c r="C233" s="117" t="s">
        <v>2026</v>
      </c>
      <c r="D233" s="128" t="s">
        <v>2022</v>
      </c>
      <c r="E233" s="186"/>
    </row>
    <row r="234" spans="1:5" ht="21" customHeight="1" outlineLevel="4" x14ac:dyDescent="0.25">
      <c r="A234" s="85">
        <v>2026</v>
      </c>
      <c r="B234" s="117" t="s">
        <v>1985</v>
      </c>
      <c r="C234" s="117" t="s">
        <v>2007</v>
      </c>
      <c r="D234" s="128" t="s">
        <v>2023</v>
      </c>
      <c r="E234" s="186"/>
    </row>
    <row r="235" spans="1:5" ht="21" customHeight="1" outlineLevel="4" x14ac:dyDescent="0.25">
      <c r="A235" s="85">
        <v>2026</v>
      </c>
      <c r="B235" s="117" t="s">
        <v>1986</v>
      </c>
      <c r="C235" s="117" t="s">
        <v>2004</v>
      </c>
      <c r="D235" s="128" t="s">
        <v>2019</v>
      </c>
      <c r="E235" s="186"/>
    </row>
    <row r="236" spans="1:5" ht="21" customHeight="1" outlineLevel="4" x14ac:dyDescent="0.25">
      <c r="A236" s="85">
        <v>2026</v>
      </c>
      <c r="B236" s="117" t="s">
        <v>1987</v>
      </c>
      <c r="C236" s="117" t="s">
        <v>2001</v>
      </c>
      <c r="D236" s="128" t="s">
        <v>2015</v>
      </c>
      <c r="E236" s="186"/>
    </row>
    <row r="237" spans="1:5" ht="21" customHeight="1" outlineLevel="4" x14ac:dyDescent="0.25">
      <c r="A237" s="85">
        <v>2026</v>
      </c>
      <c r="B237" s="117" t="s">
        <v>1988</v>
      </c>
      <c r="C237" s="117" t="s">
        <v>2006</v>
      </c>
      <c r="D237" s="128" t="s">
        <v>1287</v>
      </c>
      <c r="E237" s="186"/>
    </row>
    <row r="238" spans="1:5" ht="21" customHeight="1" outlineLevel="4" x14ac:dyDescent="0.25">
      <c r="A238" s="85">
        <v>2026</v>
      </c>
      <c r="B238" s="117" t="s">
        <v>1989</v>
      </c>
      <c r="C238" s="117" t="s">
        <v>2002</v>
      </c>
      <c r="D238" s="128" t="s">
        <v>2016</v>
      </c>
      <c r="E238" s="186"/>
    </row>
    <row r="239" spans="1:5" ht="21" customHeight="1" outlineLevel="4" x14ac:dyDescent="0.25">
      <c r="A239" s="85">
        <v>2026</v>
      </c>
      <c r="B239" s="117" t="s">
        <v>1990</v>
      </c>
      <c r="C239" s="117" t="s">
        <v>1995</v>
      </c>
      <c r="D239" s="128" t="s">
        <v>2009</v>
      </c>
      <c r="E239" s="186"/>
    </row>
    <row r="240" spans="1:5" ht="21" customHeight="1" outlineLevel="4" x14ac:dyDescent="0.25">
      <c r="A240" s="85">
        <v>2026</v>
      </c>
      <c r="B240" s="117" t="s">
        <v>1991</v>
      </c>
      <c r="C240" s="117" t="s">
        <v>2044</v>
      </c>
      <c r="D240" s="127" t="s">
        <v>2008</v>
      </c>
      <c r="E240" s="186"/>
    </row>
    <row r="241" spans="1:5" ht="21" customHeight="1" outlineLevel="4" x14ac:dyDescent="0.25">
      <c r="A241" s="85">
        <v>2026</v>
      </c>
      <c r="B241" s="117" t="s">
        <v>1992</v>
      </c>
      <c r="C241" s="117" t="s">
        <v>2003</v>
      </c>
      <c r="D241" s="128" t="s">
        <v>2017</v>
      </c>
      <c r="E241" s="186"/>
    </row>
    <row r="242" spans="1:5" ht="21" customHeight="1" outlineLevel="4" x14ac:dyDescent="0.25">
      <c r="A242" s="85">
        <v>2026</v>
      </c>
      <c r="B242" s="117" t="s">
        <v>1993</v>
      </c>
      <c r="C242" s="117" t="s">
        <v>2030</v>
      </c>
      <c r="D242" s="128" t="s">
        <v>1288</v>
      </c>
      <c r="E242" s="186"/>
    </row>
    <row r="243" spans="1:5" ht="21" customHeight="1" outlineLevel="4" x14ac:dyDescent="0.25">
      <c r="A243" s="85">
        <v>2026</v>
      </c>
      <c r="B243" s="117" t="s">
        <v>1994</v>
      </c>
      <c r="C243" s="117" t="s">
        <v>2005</v>
      </c>
      <c r="D243" s="128" t="s">
        <v>2020</v>
      </c>
      <c r="E243" s="186"/>
    </row>
    <row r="244" spans="1:5" ht="21" customHeight="1" outlineLevel="4" x14ac:dyDescent="0.25">
      <c r="A244" s="62">
        <v>2003</v>
      </c>
      <c r="B244" s="62" t="s">
        <v>2031</v>
      </c>
      <c r="C244" s="62" t="s">
        <v>2027</v>
      </c>
      <c r="D244" s="86" t="s">
        <v>1074</v>
      </c>
    </row>
    <row r="245" spans="1:5" ht="21" customHeight="1" outlineLevel="4" x14ac:dyDescent="0.25">
      <c r="A245" s="111">
        <v>2003</v>
      </c>
      <c r="B245" s="111" t="s">
        <v>2032</v>
      </c>
      <c r="C245" s="111" t="s">
        <v>2035</v>
      </c>
      <c r="D245" s="78" t="s">
        <v>1294</v>
      </c>
    </row>
    <row r="246" spans="1:5" ht="21" customHeight="1" outlineLevel="4" x14ac:dyDescent="0.25">
      <c r="A246" s="62">
        <v>2024</v>
      </c>
      <c r="B246" s="111" t="s">
        <v>2033</v>
      </c>
      <c r="C246" s="62" t="s">
        <v>2028</v>
      </c>
      <c r="D246" s="78" t="s">
        <v>1294</v>
      </c>
    </row>
    <row r="247" spans="1:5" ht="21" customHeight="1" outlineLevel="4" x14ac:dyDescent="0.25">
      <c r="A247" s="62">
        <v>2023</v>
      </c>
      <c r="B247" s="111" t="s">
        <v>2034</v>
      </c>
      <c r="C247" s="62" t="s">
        <v>2029</v>
      </c>
      <c r="D247" s="78" t="s">
        <v>1294</v>
      </c>
    </row>
    <row r="248" spans="1:5" ht="21" customHeight="1" outlineLevel="1" x14ac:dyDescent="0.25">
      <c r="A248" s="54" t="s">
        <v>2754</v>
      </c>
      <c r="B248" s="53"/>
      <c r="C248" s="53"/>
      <c r="D248" s="47"/>
      <c r="E248" s="51"/>
    </row>
    <row r="249" spans="1:5" ht="21" customHeight="1" outlineLevel="4" x14ac:dyDescent="0.25">
      <c r="A249" s="63">
        <v>2101</v>
      </c>
      <c r="B249" s="62" t="s">
        <v>161</v>
      </c>
      <c r="C249" s="62" t="s">
        <v>1040</v>
      </c>
      <c r="D249" s="86" t="s">
        <v>166</v>
      </c>
      <c r="E249" s="184" t="s">
        <v>2092</v>
      </c>
    </row>
    <row r="250" spans="1:5" ht="21" customHeight="1" outlineLevel="4" x14ac:dyDescent="0.25">
      <c r="A250" s="63">
        <v>2101</v>
      </c>
      <c r="B250" s="62" t="s">
        <v>44</v>
      </c>
      <c r="C250" s="62" t="s">
        <v>1041</v>
      </c>
      <c r="D250" s="86" t="s">
        <v>162</v>
      </c>
    </row>
    <row r="251" spans="1:5" ht="21" customHeight="1" outlineLevel="4" x14ac:dyDescent="0.25">
      <c r="A251" s="63">
        <v>2103</v>
      </c>
      <c r="B251" s="62" t="s">
        <v>45</v>
      </c>
      <c r="C251" s="62" t="s">
        <v>1042</v>
      </c>
      <c r="D251" s="86" t="s">
        <v>135</v>
      </c>
    </row>
    <row r="252" spans="1:5" ht="21" customHeight="1" outlineLevel="4" x14ac:dyDescent="0.25">
      <c r="A252" s="63">
        <v>2143</v>
      </c>
      <c r="B252" s="62" t="s">
        <v>163</v>
      </c>
      <c r="C252" s="62" t="s">
        <v>1899</v>
      </c>
      <c r="D252" s="86" t="s">
        <v>165</v>
      </c>
    </row>
    <row r="253" spans="1:5" ht="21" customHeight="1" outlineLevel="4" x14ac:dyDescent="0.25">
      <c r="A253" s="63">
        <v>2145</v>
      </c>
      <c r="B253" s="62" t="s">
        <v>164</v>
      </c>
      <c r="C253" s="62" t="s">
        <v>1749</v>
      </c>
      <c r="D253" s="86" t="s">
        <v>793</v>
      </c>
    </row>
    <row r="254" spans="1:5" ht="21" customHeight="1" outlineLevel="4" x14ac:dyDescent="0.25">
      <c r="A254" s="63">
        <v>2102</v>
      </c>
      <c r="B254" s="62" t="s">
        <v>46</v>
      </c>
      <c r="C254" s="62" t="s">
        <v>1671</v>
      </c>
      <c r="D254" s="86" t="s">
        <v>167</v>
      </c>
    </row>
    <row r="255" spans="1:5" ht="21" customHeight="1" outlineLevel="4" x14ac:dyDescent="0.25">
      <c r="A255" s="63">
        <v>2104</v>
      </c>
      <c r="B255" s="62" t="s">
        <v>47</v>
      </c>
      <c r="C255" s="62" t="s">
        <v>1043</v>
      </c>
      <c r="D255" s="86" t="s">
        <v>135</v>
      </c>
    </row>
    <row r="256" spans="1:5" ht="21" customHeight="1" outlineLevel="4" x14ac:dyDescent="0.25">
      <c r="A256" s="63">
        <v>2109</v>
      </c>
      <c r="B256" s="62" t="s">
        <v>1296</v>
      </c>
      <c r="C256" s="62" t="s">
        <v>1297</v>
      </c>
      <c r="D256" s="86" t="s">
        <v>135</v>
      </c>
    </row>
    <row r="257" spans="1:5" ht="21" customHeight="1" outlineLevel="4" x14ac:dyDescent="0.25">
      <c r="A257" s="63">
        <v>2110</v>
      </c>
      <c r="B257" s="62" t="s">
        <v>1298</v>
      </c>
      <c r="C257" s="62" t="s">
        <v>1299</v>
      </c>
      <c r="D257" s="86" t="s">
        <v>135</v>
      </c>
    </row>
    <row r="258" spans="1:5" ht="21" customHeight="1" outlineLevel="4" x14ac:dyDescent="0.25">
      <c r="A258" s="63">
        <v>2116</v>
      </c>
      <c r="B258" s="62" t="s">
        <v>1300</v>
      </c>
      <c r="C258" s="62" t="s">
        <v>1301</v>
      </c>
      <c r="D258" s="86" t="s">
        <v>135</v>
      </c>
    </row>
    <row r="259" spans="1:5" ht="21" customHeight="1" outlineLevel="4" x14ac:dyDescent="0.25">
      <c r="A259" s="63">
        <v>2124</v>
      </c>
      <c r="B259" s="62" t="s">
        <v>48</v>
      </c>
      <c r="C259" s="62" t="s">
        <v>1044</v>
      </c>
      <c r="D259" s="86" t="s">
        <v>168</v>
      </c>
    </row>
    <row r="260" spans="1:5" s="179" customFormat="1" ht="21" customHeight="1" outlineLevel="4" x14ac:dyDescent="0.25">
      <c r="A260" s="85"/>
      <c r="B260" s="111" t="s">
        <v>3372</v>
      </c>
      <c r="C260" s="111" t="s">
        <v>3373</v>
      </c>
      <c r="D260" s="178" t="s">
        <v>3375</v>
      </c>
      <c r="E260" s="184" t="s">
        <v>3374</v>
      </c>
    </row>
    <row r="261" spans="1:5" ht="21" customHeight="1" outlineLevel="1" x14ac:dyDescent="0.25">
      <c r="A261" s="53" t="s">
        <v>2753</v>
      </c>
      <c r="B261" s="53"/>
      <c r="C261" s="53"/>
      <c r="D261" s="47"/>
      <c r="E261" s="51"/>
    </row>
    <row r="262" spans="1:5" ht="21" customHeight="1" outlineLevel="4" x14ac:dyDescent="0.25">
      <c r="A262" s="62">
        <v>2402</v>
      </c>
      <c r="B262" s="62" t="s">
        <v>49</v>
      </c>
      <c r="C262" s="62" t="s">
        <v>1045</v>
      </c>
      <c r="D262" s="86" t="s">
        <v>169</v>
      </c>
    </row>
    <row r="263" spans="1:5" ht="21" customHeight="1" outlineLevel="4" x14ac:dyDescent="0.25">
      <c r="A263" s="62">
        <v>2403</v>
      </c>
      <c r="B263" s="62" t="s">
        <v>50</v>
      </c>
      <c r="C263" s="62" t="s">
        <v>1046</v>
      </c>
      <c r="D263" s="86" t="s">
        <v>2099</v>
      </c>
    </row>
    <row r="264" spans="1:5" ht="21" customHeight="1" outlineLevel="4" x14ac:dyDescent="0.25">
      <c r="A264" s="62">
        <v>2412</v>
      </c>
      <c r="B264" s="62" t="s">
        <v>51</v>
      </c>
      <c r="C264" s="62" t="s">
        <v>1900</v>
      </c>
      <c r="D264" s="86" t="s">
        <v>173</v>
      </c>
      <c r="E264" s="112" t="s">
        <v>2101</v>
      </c>
    </row>
    <row r="265" spans="1:5" ht="21" customHeight="1" outlineLevel="4" x14ac:dyDescent="0.25">
      <c r="A265" s="62">
        <v>2412</v>
      </c>
      <c r="B265" s="62" t="s">
        <v>170</v>
      </c>
      <c r="C265" s="62" t="s">
        <v>1901</v>
      </c>
      <c r="D265" s="86" t="s">
        <v>2100</v>
      </c>
      <c r="E265" s="112"/>
    </row>
    <row r="266" spans="1:5" ht="21" customHeight="1" outlineLevel="4" x14ac:dyDescent="0.25">
      <c r="A266" s="111">
        <v>2412</v>
      </c>
      <c r="B266" s="62" t="s">
        <v>171</v>
      </c>
      <c r="C266" s="111" t="s">
        <v>2094</v>
      </c>
      <c r="D266" s="86" t="s">
        <v>2095</v>
      </c>
      <c r="E266" s="112"/>
    </row>
    <row r="267" spans="1:5" ht="21" customHeight="1" outlineLevel="4" x14ac:dyDescent="0.25">
      <c r="A267" s="62">
        <v>2412</v>
      </c>
      <c r="B267" s="62" t="s">
        <v>172</v>
      </c>
      <c r="C267" s="62" t="s">
        <v>1902</v>
      </c>
      <c r="D267" s="86" t="s">
        <v>794</v>
      </c>
      <c r="E267" s="112"/>
    </row>
    <row r="268" spans="1:5" ht="21" customHeight="1" outlineLevel="4" x14ac:dyDescent="0.25">
      <c r="A268" s="62">
        <v>2412</v>
      </c>
      <c r="B268" s="111" t="s">
        <v>2093</v>
      </c>
      <c r="C268" s="62" t="s">
        <v>1903</v>
      </c>
      <c r="D268" s="86" t="s">
        <v>174</v>
      </c>
      <c r="E268" s="112"/>
    </row>
    <row r="269" spans="1:5" ht="21" customHeight="1" outlineLevel="4" x14ac:dyDescent="0.25">
      <c r="A269" s="111">
        <v>2412</v>
      </c>
      <c r="B269" s="111" t="s">
        <v>2096</v>
      </c>
      <c r="C269" s="111" t="s">
        <v>2097</v>
      </c>
      <c r="D269" s="86" t="s">
        <v>2098</v>
      </c>
      <c r="E269" s="112"/>
    </row>
    <row r="270" spans="1:5" ht="21" customHeight="1" outlineLevel="1" x14ac:dyDescent="0.25">
      <c r="A270" s="53" t="s">
        <v>2755</v>
      </c>
      <c r="B270" s="53"/>
      <c r="C270" s="53"/>
      <c r="D270" s="51"/>
      <c r="E270" s="51"/>
    </row>
    <row r="271" spans="1:5" ht="21" customHeight="1" outlineLevel="4" x14ac:dyDescent="0.25">
      <c r="A271" s="68">
        <v>2550</v>
      </c>
      <c r="B271" s="62" t="s">
        <v>1628</v>
      </c>
      <c r="C271" s="62" t="s">
        <v>1908</v>
      </c>
      <c r="D271" s="78" t="s">
        <v>1308</v>
      </c>
    </row>
    <row r="272" spans="1:5" ht="21" customHeight="1" outlineLevel="4" x14ac:dyDescent="0.25">
      <c r="A272" s="68">
        <v>1425</v>
      </c>
      <c r="B272" s="62" t="s">
        <v>1311</v>
      </c>
      <c r="C272" s="62" t="s">
        <v>1909</v>
      </c>
      <c r="D272" s="78" t="s">
        <v>1309</v>
      </c>
    </row>
    <row r="273" spans="1:5" ht="21" customHeight="1" outlineLevel="4" x14ac:dyDescent="0.25">
      <c r="A273" s="63">
        <v>2551</v>
      </c>
      <c r="B273" s="62" t="s">
        <v>1302</v>
      </c>
      <c r="C273" s="62" t="s">
        <v>1904</v>
      </c>
      <c r="D273" s="78" t="s">
        <v>1308</v>
      </c>
    </row>
    <row r="274" spans="1:5" ht="21" customHeight="1" outlineLevel="4" x14ac:dyDescent="0.25">
      <c r="A274" s="61" t="s">
        <v>2756</v>
      </c>
      <c r="B274" s="62" t="s">
        <v>1303</v>
      </c>
      <c r="C274" s="62" t="s">
        <v>1910</v>
      </c>
      <c r="D274" s="78" t="s">
        <v>1309</v>
      </c>
    </row>
    <row r="275" spans="1:5" ht="21" customHeight="1" outlineLevel="4" x14ac:dyDescent="0.25">
      <c r="A275" s="63">
        <v>2552</v>
      </c>
      <c r="B275" s="62" t="s">
        <v>1304</v>
      </c>
      <c r="C275" s="62" t="s">
        <v>1905</v>
      </c>
      <c r="D275" s="78" t="s">
        <v>1308</v>
      </c>
    </row>
    <row r="276" spans="1:5" ht="21" customHeight="1" outlineLevel="4" x14ac:dyDescent="0.25">
      <c r="A276" s="61">
        <v>1429</v>
      </c>
      <c r="B276" s="62" t="s">
        <v>1305</v>
      </c>
      <c r="C276" s="62" t="s">
        <v>1911</v>
      </c>
      <c r="D276" s="78" t="s">
        <v>1309</v>
      </c>
    </row>
    <row r="277" spans="1:5" ht="21" customHeight="1" outlineLevel="4" x14ac:dyDescent="0.25">
      <c r="A277" s="63">
        <v>2553</v>
      </c>
      <c r="B277" s="62" t="s">
        <v>1306</v>
      </c>
      <c r="C277" s="62" t="s">
        <v>1906</v>
      </c>
      <c r="D277" s="78" t="s">
        <v>1308</v>
      </c>
    </row>
    <row r="278" spans="1:5" ht="21" customHeight="1" outlineLevel="4" x14ac:dyDescent="0.25">
      <c r="A278" s="68">
        <v>2554</v>
      </c>
      <c r="B278" s="62" t="s">
        <v>1310</v>
      </c>
      <c r="C278" s="62" t="s">
        <v>1907</v>
      </c>
      <c r="D278" s="78" t="s">
        <v>1308</v>
      </c>
    </row>
    <row r="279" spans="1:5" ht="21" customHeight="1" outlineLevel="4" x14ac:dyDescent="0.25">
      <c r="A279" s="68">
        <v>1424</v>
      </c>
      <c r="B279" s="62" t="s">
        <v>1629</v>
      </c>
      <c r="C279" s="62" t="s">
        <v>1912</v>
      </c>
      <c r="D279" s="78" t="s">
        <v>1309</v>
      </c>
    </row>
    <row r="280" spans="1:5" ht="21" customHeight="1" outlineLevel="4" x14ac:dyDescent="0.25">
      <c r="A280" s="63">
        <v>2555</v>
      </c>
      <c r="B280" s="62" t="s">
        <v>1307</v>
      </c>
      <c r="C280" s="62" t="s">
        <v>1914</v>
      </c>
      <c r="D280" s="78" t="s">
        <v>1308</v>
      </c>
    </row>
    <row r="281" spans="1:5" ht="21" customHeight="1" outlineLevel="4" x14ac:dyDescent="0.25">
      <c r="A281" s="63">
        <v>1426</v>
      </c>
      <c r="B281" s="62" t="s">
        <v>1630</v>
      </c>
      <c r="C281" s="62" t="s">
        <v>1913</v>
      </c>
      <c r="D281" s="78" t="s">
        <v>1309</v>
      </c>
    </row>
    <row r="282" spans="1:5" ht="21" customHeight="1" outlineLevel="1" x14ac:dyDescent="0.25">
      <c r="A282" s="53" t="s">
        <v>2757</v>
      </c>
      <c r="B282" s="53"/>
      <c r="C282" s="53"/>
      <c r="D282" s="51"/>
      <c r="E282" s="51"/>
    </row>
    <row r="283" spans="1:5" ht="21" customHeight="1" outlineLevel="4" x14ac:dyDescent="0.25">
      <c r="A283" s="63">
        <v>2706</v>
      </c>
      <c r="B283" s="62" t="s">
        <v>52</v>
      </c>
      <c r="C283" s="62" t="s">
        <v>1047</v>
      </c>
      <c r="D283" s="86" t="s">
        <v>151</v>
      </c>
    </row>
    <row r="284" spans="1:5" ht="21" customHeight="1" outlineLevel="4" x14ac:dyDescent="0.25">
      <c r="A284" s="62">
        <v>3019</v>
      </c>
      <c r="B284" s="62" t="s">
        <v>53</v>
      </c>
      <c r="C284" s="62" t="s">
        <v>1915</v>
      </c>
      <c r="D284" s="86" t="s">
        <v>2105</v>
      </c>
    </row>
    <row r="285" spans="1:5" ht="21" customHeight="1" outlineLevel="4" x14ac:dyDescent="0.25">
      <c r="A285" s="111">
        <v>3019</v>
      </c>
      <c r="B285" s="111" t="s">
        <v>54</v>
      </c>
      <c r="C285" s="111" t="s">
        <v>2104</v>
      </c>
      <c r="D285" s="86" t="s">
        <v>2102</v>
      </c>
    </row>
    <row r="286" spans="1:5" ht="21" customHeight="1" outlineLevel="4" x14ac:dyDescent="0.25">
      <c r="A286" s="62">
        <v>3019</v>
      </c>
      <c r="B286" s="62" t="s">
        <v>2103</v>
      </c>
      <c r="C286" s="62" t="s">
        <v>1916</v>
      </c>
      <c r="D286" s="86" t="s">
        <v>2106</v>
      </c>
      <c r="E286" s="184" t="s">
        <v>2107</v>
      </c>
    </row>
    <row r="287" spans="1:5" ht="21" customHeight="1" x14ac:dyDescent="0.25">
      <c r="A287" s="56" t="s">
        <v>2758</v>
      </c>
      <c r="B287" s="56"/>
      <c r="C287" s="56"/>
      <c r="D287" s="75"/>
      <c r="E287" s="75"/>
    </row>
    <row r="288" spans="1:5" ht="21" customHeight="1" outlineLevel="1" x14ac:dyDescent="0.25">
      <c r="A288" s="53" t="s">
        <v>2760</v>
      </c>
      <c r="B288" s="53"/>
      <c r="C288" s="53"/>
      <c r="D288" s="51"/>
      <c r="E288" s="51"/>
    </row>
    <row r="289" spans="1:5" ht="21" customHeight="1" outlineLevel="2" x14ac:dyDescent="0.25">
      <c r="A289" s="59" t="s">
        <v>2761</v>
      </c>
      <c r="B289" s="59"/>
      <c r="C289" s="59"/>
      <c r="D289" s="74"/>
      <c r="E289" s="74"/>
    </row>
    <row r="290" spans="1:5" ht="21" customHeight="1" outlineLevel="4" x14ac:dyDescent="0.25">
      <c r="A290" s="63">
        <v>3101</v>
      </c>
      <c r="B290" s="67" t="s">
        <v>1314</v>
      </c>
      <c r="C290" s="63" t="s">
        <v>1923</v>
      </c>
      <c r="D290" s="77" t="s">
        <v>1326</v>
      </c>
      <c r="E290" s="184" t="s">
        <v>1328</v>
      </c>
    </row>
    <row r="291" spans="1:5" ht="21" customHeight="1" outlineLevel="4" x14ac:dyDescent="0.25">
      <c r="A291" s="63">
        <v>3101</v>
      </c>
      <c r="B291" s="67" t="s">
        <v>1315</v>
      </c>
      <c r="C291" s="63" t="s">
        <v>1924</v>
      </c>
      <c r="D291" s="77" t="s">
        <v>1327</v>
      </c>
    </row>
    <row r="292" spans="1:5" ht="21" customHeight="1" outlineLevel="4" x14ac:dyDescent="0.25">
      <c r="A292" s="63">
        <v>3102</v>
      </c>
      <c r="B292" s="67" t="s">
        <v>1316</v>
      </c>
      <c r="C292" s="63" t="s">
        <v>1925</v>
      </c>
      <c r="D292" s="77" t="s">
        <v>1326</v>
      </c>
    </row>
    <row r="293" spans="1:5" ht="21" customHeight="1" outlineLevel="4" x14ac:dyDescent="0.25">
      <c r="A293" s="63">
        <v>3102</v>
      </c>
      <c r="B293" s="67" t="s">
        <v>1317</v>
      </c>
      <c r="C293" s="63" t="s">
        <v>1926</v>
      </c>
      <c r="D293" s="77" t="s">
        <v>1327</v>
      </c>
    </row>
    <row r="294" spans="1:5" ht="21" customHeight="1" outlineLevel="4" x14ac:dyDescent="0.25">
      <c r="A294" s="63">
        <v>2548</v>
      </c>
      <c r="B294" s="67" t="s">
        <v>1319</v>
      </c>
      <c r="C294" s="63" t="s">
        <v>1933</v>
      </c>
      <c r="D294" s="77" t="s">
        <v>1326</v>
      </c>
    </row>
    <row r="295" spans="1:5" ht="21" customHeight="1" outlineLevel="4" x14ac:dyDescent="0.25">
      <c r="A295" s="63">
        <v>2548</v>
      </c>
      <c r="B295" s="67" t="s">
        <v>1672</v>
      </c>
      <c r="C295" s="63" t="s">
        <v>1934</v>
      </c>
      <c r="D295" s="77" t="s">
        <v>1673</v>
      </c>
    </row>
    <row r="296" spans="1:5" ht="21" customHeight="1" outlineLevel="4" x14ac:dyDescent="0.25">
      <c r="A296" s="63">
        <v>31104</v>
      </c>
      <c r="B296" s="67" t="s">
        <v>1320</v>
      </c>
      <c r="C296" s="63" t="s">
        <v>1927</v>
      </c>
      <c r="D296" s="86" t="s">
        <v>2759</v>
      </c>
    </row>
    <row r="297" spans="1:5" ht="21" customHeight="1" outlineLevel="4" x14ac:dyDescent="0.25">
      <c r="A297" s="63">
        <v>3443</v>
      </c>
      <c r="B297" s="67" t="s">
        <v>1322</v>
      </c>
      <c r="C297" s="63" t="s">
        <v>1928</v>
      </c>
      <c r="D297" s="78" t="s">
        <v>1318</v>
      </c>
    </row>
    <row r="298" spans="1:5" ht="21" customHeight="1" outlineLevel="4" x14ac:dyDescent="0.25">
      <c r="A298" s="63">
        <v>31105</v>
      </c>
      <c r="B298" s="67" t="s">
        <v>1323</v>
      </c>
      <c r="C298" s="63" t="s">
        <v>1929</v>
      </c>
      <c r="D298" s="86" t="s">
        <v>2759</v>
      </c>
    </row>
    <row r="299" spans="1:5" ht="21" customHeight="1" outlineLevel="4" x14ac:dyDescent="0.25">
      <c r="A299" s="63">
        <v>31106</v>
      </c>
      <c r="B299" s="67" t="s">
        <v>1324</v>
      </c>
      <c r="C299" s="63" t="s">
        <v>1930</v>
      </c>
      <c r="D299" s="86" t="s">
        <v>2759</v>
      </c>
    </row>
    <row r="300" spans="1:5" ht="21" customHeight="1" outlineLevel="4" x14ac:dyDescent="0.25">
      <c r="A300" s="63">
        <v>31107</v>
      </c>
      <c r="B300" s="67" t="s">
        <v>1325</v>
      </c>
      <c r="C300" s="63" t="s">
        <v>1931</v>
      </c>
      <c r="D300" s="86" t="s">
        <v>2759</v>
      </c>
    </row>
    <row r="301" spans="1:5" ht="21" customHeight="1" outlineLevel="4" x14ac:dyDescent="0.25">
      <c r="A301" s="63">
        <v>31108</v>
      </c>
      <c r="B301" s="67" t="s">
        <v>1321</v>
      </c>
      <c r="C301" s="63" t="s">
        <v>1932</v>
      </c>
      <c r="D301" s="86" t="s">
        <v>2759</v>
      </c>
    </row>
    <row r="302" spans="1:5" ht="21" customHeight="1" outlineLevel="2" x14ac:dyDescent="0.25">
      <c r="A302" s="59" t="s">
        <v>2762</v>
      </c>
      <c r="B302" s="59"/>
      <c r="C302" s="59"/>
      <c r="D302" s="74"/>
      <c r="E302" s="74"/>
    </row>
    <row r="303" spans="1:5" ht="21" customHeight="1" outlineLevel="4" x14ac:dyDescent="0.25">
      <c r="A303" s="63">
        <v>3121</v>
      </c>
      <c r="B303" s="67" t="s">
        <v>1329</v>
      </c>
      <c r="C303" s="63" t="s">
        <v>2109</v>
      </c>
      <c r="D303" s="76" t="s">
        <v>1334</v>
      </c>
      <c r="E303" s="184" t="s">
        <v>1328</v>
      </c>
    </row>
    <row r="304" spans="1:5" ht="21" customHeight="1" outlineLevel="4" x14ac:dyDescent="0.25">
      <c r="A304" s="63">
        <v>3121</v>
      </c>
      <c r="B304" s="67" t="s">
        <v>1330</v>
      </c>
      <c r="C304" s="63" t="s">
        <v>2108</v>
      </c>
      <c r="D304" s="76" t="s">
        <v>1332</v>
      </c>
    </row>
    <row r="305" spans="1:4" ht="21" customHeight="1" outlineLevel="4" x14ac:dyDescent="0.25">
      <c r="A305" s="63">
        <v>3121</v>
      </c>
      <c r="B305" s="67" t="s">
        <v>1331</v>
      </c>
      <c r="C305" s="63" t="s">
        <v>2108</v>
      </c>
      <c r="D305" s="77" t="s">
        <v>1333</v>
      </c>
    </row>
    <row r="306" spans="1:4" ht="21" customHeight="1" outlineLevel="4" x14ac:dyDescent="0.25">
      <c r="A306" s="63">
        <v>3122</v>
      </c>
      <c r="B306" s="67" t="s">
        <v>1335</v>
      </c>
      <c r="C306" s="63" t="s">
        <v>2110</v>
      </c>
      <c r="D306" s="76" t="s">
        <v>1334</v>
      </c>
    </row>
    <row r="307" spans="1:4" ht="21" customHeight="1" outlineLevel="4" x14ac:dyDescent="0.25">
      <c r="A307" s="63">
        <v>3123</v>
      </c>
      <c r="B307" s="67" t="s">
        <v>1336</v>
      </c>
      <c r="C307" s="63" t="s">
        <v>1935</v>
      </c>
      <c r="D307" s="76" t="s">
        <v>1334</v>
      </c>
    </row>
    <row r="308" spans="1:4" ht="21" customHeight="1" outlineLevel="4" x14ac:dyDescent="0.25">
      <c r="A308" s="63">
        <v>3124</v>
      </c>
      <c r="B308" s="67" t="s">
        <v>1337</v>
      </c>
      <c r="C308" s="63" t="s">
        <v>1936</v>
      </c>
      <c r="D308" s="76" t="s">
        <v>1334</v>
      </c>
    </row>
    <row r="309" spans="1:4" ht="21" customHeight="1" outlineLevel="4" x14ac:dyDescent="0.25">
      <c r="A309" s="63">
        <v>3125</v>
      </c>
      <c r="B309" s="67" t="s">
        <v>1338</v>
      </c>
      <c r="C309" s="63" t="s">
        <v>1937</v>
      </c>
      <c r="D309" s="76" t="s">
        <v>1334</v>
      </c>
    </row>
    <row r="310" spans="1:4" ht="21" customHeight="1" outlineLevel="4" x14ac:dyDescent="0.25">
      <c r="A310" s="63">
        <v>3126</v>
      </c>
      <c r="B310" s="67" t="s">
        <v>1339</v>
      </c>
      <c r="C310" s="63" t="s">
        <v>1938</v>
      </c>
      <c r="D310" s="76" t="s">
        <v>1334</v>
      </c>
    </row>
    <row r="311" spans="1:4" ht="21" customHeight="1" outlineLevel="4" x14ac:dyDescent="0.25">
      <c r="A311" s="63">
        <v>3127</v>
      </c>
      <c r="B311" s="67" t="s">
        <v>1340</v>
      </c>
      <c r="C311" s="63" t="s">
        <v>2111</v>
      </c>
      <c r="D311" s="76" t="s">
        <v>1334</v>
      </c>
    </row>
    <row r="312" spans="1:4" ht="21" customHeight="1" outlineLevel="4" x14ac:dyDescent="0.25">
      <c r="A312" s="63">
        <v>3127</v>
      </c>
      <c r="B312" s="67" t="s">
        <v>1341</v>
      </c>
      <c r="C312" s="63" t="s">
        <v>2111</v>
      </c>
      <c r="D312" s="76" t="s">
        <v>1332</v>
      </c>
    </row>
    <row r="313" spans="1:4" ht="21" customHeight="1" outlineLevel="4" x14ac:dyDescent="0.25">
      <c r="A313" s="63">
        <v>3128</v>
      </c>
      <c r="B313" s="67" t="s">
        <v>1342</v>
      </c>
      <c r="C313" s="63" t="s">
        <v>2113</v>
      </c>
      <c r="D313" s="76" t="s">
        <v>1334</v>
      </c>
    </row>
    <row r="314" spans="1:4" ht="21" customHeight="1" outlineLevel="4" x14ac:dyDescent="0.25">
      <c r="A314" s="63">
        <v>3129</v>
      </c>
      <c r="B314" s="67" t="s">
        <v>1343</v>
      </c>
      <c r="C314" s="63" t="s">
        <v>2114</v>
      </c>
      <c r="D314" s="76" t="s">
        <v>1334</v>
      </c>
    </row>
    <row r="315" spans="1:4" ht="21" customHeight="1" outlineLevel="4" x14ac:dyDescent="0.25">
      <c r="A315" s="63">
        <v>3130</v>
      </c>
      <c r="B315" s="67" t="s">
        <v>1344</v>
      </c>
      <c r="C315" s="63" t="s">
        <v>1939</v>
      </c>
      <c r="D315" s="76" t="s">
        <v>1334</v>
      </c>
    </row>
    <row r="316" spans="1:4" ht="21" customHeight="1" outlineLevel="4" x14ac:dyDescent="0.25">
      <c r="A316" s="63">
        <v>3131</v>
      </c>
      <c r="B316" s="67" t="s">
        <v>1351</v>
      </c>
      <c r="C316" s="63" t="s">
        <v>1940</v>
      </c>
      <c r="D316" s="76" t="s">
        <v>1334</v>
      </c>
    </row>
    <row r="317" spans="1:4" ht="21" customHeight="1" outlineLevel="4" x14ac:dyDescent="0.25">
      <c r="A317" s="63">
        <v>3132</v>
      </c>
      <c r="B317" s="67" t="s">
        <v>1345</v>
      </c>
      <c r="C317" s="63" t="s">
        <v>1941</v>
      </c>
      <c r="D317" s="76" t="s">
        <v>1334</v>
      </c>
    </row>
    <row r="318" spans="1:4" ht="21" customHeight="1" outlineLevel="4" x14ac:dyDescent="0.25">
      <c r="A318" s="63">
        <v>3133</v>
      </c>
      <c r="B318" s="67" t="s">
        <v>1346</v>
      </c>
      <c r="C318" s="63" t="s">
        <v>1942</v>
      </c>
      <c r="D318" s="76" t="s">
        <v>1334</v>
      </c>
    </row>
    <row r="319" spans="1:4" ht="21" customHeight="1" outlineLevel="4" x14ac:dyDescent="0.25">
      <c r="A319" s="63">
        <v>3134</v>
      </c>
      <c r="B319" s="67" t="s">
        <v>1347</v>
      </c>
      <c r="C319" s="63" t="s">
        <v>2112</v>
      </c>
      <c r="D319" s="76" t="s">
        <v>1334</v>
      </c>
    </row>
    <row r="320" spans="1:4" ht="21" customHeight="1" outlineLevel="4" x14ac:dyDescent="0.25">
      <c r="A320" s="63">
        <v>3135</v>
      </c>
      <c r="B320" s="67" t="s">
        <v>1348</v>
      </c>
      <c r="C320" s="63" t="s">
        <v>1943</v>
      </c>
      <c r="D320" s="76" t="s">
        <v>1334</v>
      </c>
    </row>
    <row r="321" spans="1:5" ht="21" customHeight="1" outlineLevel="4" x14ac:dyDescent="0.25">
      <c r="A321" s="63">
        <v>3136</v>
      </c>
      <c r="B321" s="67" t="s">
        <v>1349</v>
      </c>
      <c r="C321" s="63" t="s">
        <v>1944</v>
      </c>
      <c r="D321" s="76" t="s">
        <v>1334</v>
      </c>
    </row>
    <row r="322" spans="1:5" ht="21" customHeight="1" outlineLevel="4" x14ac:dyDescent="0.25">
      <c r="A322" s="63">
        <v>3137</v>
      </c>
      <c r="B322" s="67" t="s">
        <v>1350</v>
      </c>
      <c r="C322" s="63" t="s">
        <v>1945</v>
      </c>
      <c r="D322" s="76" t="s">
        <v>1334</v>
      </c>
    </row>
    <row r="323" spans="1:5" ht="21" customHeight="1" outlineLevel="1" x14ac:dyDescent="0.25">
      <c r="A323" s="53" t="s">
        <v>2763</v>
      </c>
      <c r="B323" s="54"/>
      <c r="C323" s="53"/>
      <c r="D323" s="48"/>
      <c r="E323" s="51"/>
    </row>
    <row r="324" spans="1:5" ht="21" customHeight="1" outlineLevel="2" x14ac:dyDescent="0.25">
      <c r="A324" s="59" t="s">
        <v>2764</v>
      </c>
      <c r="B324" s="59"/>
      <c r="C324" s="59"/>
      <c r="D324" s="74"/>
      <c r="E324" s="74"/>
    </row>
    <row r="325" spans="1:5" ht="21" customHeight="1" outlineLevel="4" x14ac:dyDescent="0.25">
      <c r="A325" s="68">
        <v>42034</v>
      </c>
      <c r="B325" s="67" t="s">
        <v>1352</v>
      </c>
      <c r="C325" s="63" t="s">
        <v>2767</v>
      </c>
      <c r="D325" s="76" t="s">
        <v>140</v>
      </c>
    </row>
    <row r="326" spans="1:5" ht="21" customHeight="1" outlineLevel="4" x14ac:dyDescent="0.25">
      <c r="A326" s="68">
        <v>42023</v>
      </c>
      <c r="B326" s="67" t="s">
        <v>2139</v>
      </c>
      <c r="C326" s="63" t="s">
        <v>2766</v>
      </c>
      <c r="D326" s="82" t="s">
        <v>2118</v>
      </c>
    </row>
    <row r="327" spans="1:5" ht="21" customHeight="1" outlineLevel="4" x14ac:dyDescent="0.25">
      <c r="A327" s="63">
        <v>3203</v>
      </c>
      <c r="B327" s="104" t="s">
        <v>1353</v>
      </c>
      <c r="C327" s="63" t="s">
        <v>2765</v>
      </c>
      <c r="D327" s="76" t="s">
        <v>1356</v>
      </c>
    </row>
    <row r="328" spans="1:5" ht="21" customHeight="1" outlineLevel="4" x14ac:dyDescent="0.25">
      <c r="A328" s="63">
        <v>3205</v>
      </c>
      <c r="B328" s="104" t="s">
        <v>1354</v>
      </c>
      <c r="C328" s="63" t="s">
        <v>2768</v>
      </c>
      <c r="D328" s="76" t="s">
        <v>2117</v>
      </c>
    </row>
    <row r="329" spans="1:5" ht="21" customHeight="1" outlineLevel="4" x14ac:dyDescent="0.25">
      <c r="A329" s="63">
        <v>3292</v>
      </c>
      <c r="B329" s="67" t="s">
        <v>2115</v>
      </c>
      <c r="C329" s="63" t="s">
        <v>2769</v>
      </c>
      <c r="D329" s="82" t="s">
        <v>2118</v>
      </c>
    </row>
    <row r="330" spans="1:5" ht="21" customHeight="1" outlineLevel="4" x14ac:dyDescent="0.25">
      <c r="A330" s="63">
        <v>3292</v>
      </c>
      <c r="B330" s="67" t="s">
        <v>2116</v>
      </c>
      <c r="C330" s="63" t="s">
        <v>2770</v>
      </c>
      <c r="D330" s="76" t="s">
        <v>2119</v>
      </c>
    </row>
    <row r="331" spans="1:5" ht="21" customHeight="1" outlineLevel="4" x14ac:dyDescent="0.25">
      <c r="A331" s="63">
        <v>3206</v>
      </c>
      <c r="B331" s="67" t="s">
        <v>2120</v>
      </c>
      <c r="C331" s="63" t="s">
        <v>2771</v>
      </c>
      <c r="D331" s="76" t="s">
        <v>143</v>
      </c>
    </row>
    <row r="332" spans="1:5" ht="21" customHeight="1" outlineLevel="4" x14ac:dyDescent="0.25">
      <c r="A332" s="63">
        <v>3249</v>
      </c>
      <c r="B332" s="67" t="s">
        <v>2121</v>
      </c>
      <c r="C332" s="63" t="s">
        <v>2772</v>
      </c>
      <c r="D332" s="76" t="s">
        <v>143</v>
      </c>
    </row>
    <row r="333" spans="1:5" ht="21" customHeight="1" outlineLevel="4" x14ac:dyDescent="0.25">
      <c r="A333" s="63">
        <v>3251</v>
      </c>
      <c r="B333" s="67" t="s">
        <v>1358</v>
      </c>
      <c r="C333" s="63" t="s">
        <v>2773</v>
      </c>
      <c r="D333" s="76" t="s">
        <v>1357</v>
      </c>
    </row>
    <row r="334" spans="1:5" ht="21" customHeight="1" outlineLevel="4" x14ac:dyDescent="0.25">
      <c r="A334" s="63">
        <v>3207</v>
      </c>
      <c r="B334" s="67" t="s">
        <v>2122</v>
      </c>
      <c r="C334" s="63" t="s">
        <v>2774</v>
      </c>
      <c r="D334" s="76" t="s">
        <v>143</v>
      </c>
    </row>
    <row r="335" spans="1:5" ht="21" customHeight="1" outlineLevel="4" x14ac:dyDescent="0.25">
      <c r="A335" s="63">
        <v>3208</v>
      </c>
      <c r="B335" s="67" t="s">
        <v>2123</v>
      </c>
      <c r="C335" s="63" t="s">
        <v>2775</v>
      </c>
      <c r="D335" s="76" t="s">
        <v>143</v>
      </c>
    </row>
    <row r="336" spans="1:5" ht="21" customHeight="1" outlineLevel="4" x14ac:dyDescent="0.25">
      <c r="A336" s="63">
        <v>3209</v>
      </c>
      <c r="B336" s="67" t="s">
        <v>2124</v>
      </c>
      <c r="C336" s="63" t="s">
        <v>2776</v>
      </c>
      <c r="D336" s="76" t="s">
        <v>143</v>
      </c>
    </row>
    <row r="337" spans="1:4" ht="21" customHeight="1" outlineLevel="4" x14ac:dyDescent="0.25">
      <c r="A337" s="63">
        <v>3210</v>
      </c>
      <c r="B337" s="67" t="s">
        <v>2125</v>
      </c>
      <c r="C337" s="63" t="s">
        <v>2777</v>
      </c>
      <c r="D337" s="76" t="s">
        <v>143</v>
      </c>
    </row>
    <row r="338" spans="1:4" ht="21" customHeight="1" outlineLevel="4" x14ac:dyDescent="0.25">
      <c r="A338" s="63">
        <v>3211</v>
      </c>
      <c r="B338" s="67" t="s">
        <v>2126</v>
      </c>
      <c r="C338" s="63" t="s">
        <v>2778</v>
      </c>
      <c r="D338" s="76" t="s">
        <v>143</v>
      </c>
    </row>
    <row r="339" spans="1:4" ht="21" customHeight="1" outlineLevel="4" x14ac:dyDescent="0.25">
      <c r="A339" s="63">
        <v>3288</v>
      </c>
      <c r="B339" s="67" t="s">
        <v>2127</v>
      </c>
      <c r="C339" s="63" t="s">
        <v>2779</v>
      </c>
      <c r="D339" s="76" t="s">
        <v>143</v>
      </c>
    </row>
    <row r="340" spans="1:4" ht="21" customHeight="1" outlineLevel="4" x14ac:dyDescent="0.25">
      <c r="A340" s="63">
        <v>3289</v>
      </c>
      <c r="B340" s="67" t="s">
        <v>2128</v>
      </c>
      <c r="C340" s="63" t="s">
        <v>2780</v>
      </c>
      <c r="D340" s="76" t="s">
        <v>143</v>
      </c>
    </row>
    <row r="341" spans="1:4" ht="21" customHeight="1" outlineLevel="4" x14ac:dyDescent="0.25">
      <c r="A341" s="63">
        <v>3212</v>
      </c>
      <c r="B341" s="67" t="s">
        <v>1359</v>
      </c>
      <c r="C341" s="63" t="s">
        <v>2781</v>
      </c>
      <c r="D341" s="76" t="s">
        <v>1357</v>
      </c>
    </row>
    <row r="342" spans="1:4" ht="21" customHeight="1" outlineLevel="4" x14ac:dyDescent="0.25">
      <c r="A342" s="63">
        <v>3212</v>
      </c>
      <c r="B342" s="67" t="s">
        <v>2129</v>
      </c>
      <c r="C342" s="63" t="s">
        <v>2782</v>
      </c>
      <c r="D342" s="76" t="s">
        <v>143</v>
      </c>
    </row>
    <row r="343" spans="1:4" ht="21" customHeight="1" outlineLevel="4" x14ac:dyDescent="0.25">
      <c r="A343" s="63">
        <v>3213</v>
      </c>
      <c r="B343" s="67" t="s">
        <v>2130</v>
      </c>
      <c r="C343" s="63" t="s">
        <v>2783</v>
      </c>
      <c r="D343" s="76" t="s">
        <v>143</v>
      </c>
    </row>
    <row r="344" spans="1:4" ht="21" customHeight="1" outlineLevel="4" x14ac:dyDescent="0.25">
      <c r="A344" s="63">
        <v>3290</v>
      </c>
      <c r="B344" s="67" t="s">
        <v>2131</v>
      </c>
      <c r="C344" s="63" t="s">
        <v>2784</v>
      </c>
      <c r="D344" s="76" t="s">
        <v>143</v>
      </c>
    </row>
    <row r="345" spans="1:4" ht="21" customHeight="1" outlineLevel="4" x14ac:dyDescent="0.25">
      <c r="A345" s="63">
        <v>3214</v>
      </c>
      <c r="B345" s="67" t="s">
        <v>2132</v>
      </c>
      <c r="C345" s="63" t="s">
        <v>2785</v>
      </c>
      <c r="D345" s="76" t="s">
        <v>143</v>
      </c>
    </row>
    <row r="346" spans="1:4" ht="21" customHeight="1" outlineLevel="4" x14ac:dyDescent="0.25">
      <c r="A346" s="63">
        <v>3253</v>
      </c>
      <c r="B346" s="67" t="s">
        <v>1360</v>
      </c>
      <c r="C346" s="63" t="s">
        <v>2786</v>
      </c>
      <c r="D346" s="76" t="s">
        <v>1357</v>
      </c>
    </row>
    <row r="347" spans="1:4" ht="21" customHeight="1" outlineLevel="4" x14ac:dyDescent="0.25">
      <c r="A347" s="63">
        <v>3291</v>
      </c>
      <c r="B347" s="104" t="s">
        <v>2133</v>
      </c>
      <c r="C347" s="63" t="s">
        <v>2787</v>
      </c>
      <c r="D347" s="76" t="s">
        <v>143</v>
      </c>
    </row>
    <row r="348" spans="1:4" ht="21" customHeight="1" outlineLevel="4" x14ac:dyDescent="0.25">
      <c r="A348" s="63">
        <v>3215</v>
      </c>
      <c r="B348" s="104" t="s">
        <v>2134</v>
      </c>
      <c r="C348" s="63" t="s">
        <v>2788</v>
      </c>
      <c r="D348" s="76" t="s">
        <v>143</v>
      </c>
    </row>
    <row r="349" spans="1:4" ht="21" customHeight="1" outlineLevel="4" x14ac:dyDescent="0.25">
      <c r="A349" s="63">
        <v>3216</v>
      </c>
      <c r="B349" s="104" t="s">
        <v>2135</v>
      </c>
      <c r="C349" s="63" t="s">
        <v>2789</v>
      </c>
      <c r="D349" s="76" t="s">
        <v>143</v>
      </c>
    </row>
    <row r="350" spans="1:4" ht="21" customHeight="1" outlineLevel="4" x14ac:dyDescent="0.25">
      <c r="A350" s="63">
        <v>3217</v>
      </c>
      <c r="B350" s="104" t="s">
        <v>2136</v>
      </c>
      <c r="C350" s="63" t="s">
        <v>2790</v>
      </c>
      <c r="D350" s="76" t="s">
        <v>143</v>
      </c>
    </row>
    <row r="351" spans="1:4" ht="21" customHeight="1" outlineLevel="4" x14ac:dyDescent="0.25">
      <c r="A351" s="63">
        <v>3218</v>
      </c>
      <c r="B351" s="104" t="s">
        <v>2137</v>
      </c>
      <c r="C351" s="63" t="s">
        <v>2791</v>
      </c>
      <c r="D351" s="76" t="s">
        <v>143</v>
      </c>
    </row>
    <row r="352" spans="1:4" ht="21" customHeight="1" outlineLevel="4" x14ac:dyDescent="0.25">
      <c r="A352" s="63">
        <v>3219</v>
      </c>
      <c r="B352" s="104" t="s">
        <v>2138</v>
      </c>
      <c r="C352" s="63" t="s">
        <v>2792</v>
      </c>
      <c r="D352" s="76" t="s">
        <v>143</v>
      </c>
    </row>
    <row r="353" spans="1:5" ht="21" customHeight="1" outlineLevel="4" x14ac:dyDescent="0.25">
      <c r="A353" s="63">
        <v>3231</v>
      </c>
      <c r="B353" s="104" t="s">
        <v>2140</v>
      </c>
      <c r="C353" s="62" t="s">
        <v>2141</v>
      </c>
      <c r="D353" s="76" t="s">
        <v>1361</v>
      </c>
    </row>
    <row r="354" spans="1:5" ht="21" customHeight="1" outlineLevel="4" x14ac:dyDescent="0.25">
      <c r="A354" s="63">
        <v>3232</v>
      </c>
      <c r="B354" s="104" t="s">
        <v>1355</v>
      </c>
      <c r="C354" s="62" t="s">
        <v>2142</v>
      </c>
      <c r="D354" s="76" t="s">
        <v>1361</v>
      </c>
    </row>
    <row r="355" spans="1:5" ht="21" customHeight="1" outlineLevel="1" x14ac:dyDescent="0.25">
      <c r="A355" s="53" t="s">
        <v>2793</v>
      </c>
      <c r="B355" s="53"/>
      <c r="C355" s="54"/>
      <c r="D355" s="48"/>
      <c r="E355" s="51"/>
    </row>
    <row r="356" spans="1:5" ht="21" customHeight="1" outlineLevel="4" x14ac:dyDescent="0.25">
      <c r="A356" s="63">
        <v>3257</v>
      </c>
      <c r="B356" s="67" t="s">
        <v>1362</v>
      </c>
      <c r="C356" s="99" t="s">
        <v>1631</v>
      </c>
      <c r="D356" s="76" t="s">
        <v>2168</v>
      </c>
    </row>
    <row r="357" spans="1:5" ht="21" customHeight="1" x14ac:dyDescent="0.25">
      <c r="A357" s="56" t="s">
        <v>2794</v>
      </c>
      <c r="B357" s="56"/>
      <c r="C357" s="56"/>
      <c r="D357" s="83"/>
      <c r="E357" s="75"/>
    </row>
    <row r="358" spans="1:5" ht="21" customHeight="1" outlineLevel="1" x14ac:dyDescent="0.25">
      <c r="A358" s="53" t="s">
        <v>2811</v>
      </c>
      <c r="B358" s="53"/>
      <c r="C358" s="53"/>
      <c r="D358" s="72"/>
      <c r="E358" s="51"/>
    </row>
    <row r="359" spans="1:5" ht="21" customHeight="1" outlineLevel="4" x14ac:dyDescent="0.25">
      <c r="A359" s="85">
        <v>1119</v>
      </c>
      <c r="B359" s="85" t="s">
        <v>1486</v>
      </c>
      <c r="C359" s="89" t="s">
        <v>2151</v>
      </c>
      <c r="D359" s="112" t="s">
        <v>2143</v>
      </c>
      <c r="E359" s="184" t="s">
        <v>2831</v>
      </c>
    </row>
    <row r="360" spans="1:5" ht="21" customHeight="1" outlineLevel="4" x14ac:dyDescent="0.25">
      <c r="A360" s="85">
        <v>1119</v>
      </c>
      <c r="B360" s="89" t="s">
        <v>1498</v>
      </c>
      <c r="C360" s="89" t="s">
        <v>2152</v>
      </c>
      <c r="D360" s="112" t="s">
        <v>2163</v>
      </c>
    </row>
    <row r="361" spans="1:5" ht="21" customHeight="1" outlineLevel="4" x14ac:dyDescent="0.25">
      <c r="A361" s="85">
        <v>1119</v>
      </c>
      <c r="B361" s="89" t="s">
        <v>1499</v>
      </c>
      <c r="C361" s="89" t="s">
        <v>1862</v>
      </c>
      <c r="D361" s="112" t="s">
        <v>143</v>
      </c>
      <c r="E361" s="184" t="s">
        <v>2175</v>
      </c>
    </row>
    <row r="362" spans="1:5" ht="21" customHeight="1" outlineLevel="4" x14ac:dyDescent="0.25">
      <c r="A362" s="85">
        <v>1119</v>
      </c>
      <c r="B362" s="89" t="s">
        <v>1500</v>
      </c>
      <c r="C362" s="89" t="s">
        <v>1750</v>
      </c>
      <c r="D362" s="112" t="s">
        <v>1501</v>
      </c>
    </row>
    <row r="363" spans="1:5" ht="21" customHeight="1" outlineLevel="4" x14ac:dyDescent="0.25">
      <c r="A363" s="85">
        <v>1120</v>
      </c>
      <c r="B363" s="85" t="s">
        <v>1487</v>
      </c>
      <c r="C363" s="89" t="s">
        <v>2153</v>
      </c>
      <c r="D363" s="112" t="s">
        <v>2143</v>
      </c>
      <c r="E363" s="184" t="s">
        <v>2832</v>
      </c>
    </row>
    <row r="364" spans="1:5" ht="21" customHeight="1" outlineLevel="4" x14ac:dyDescent="0.25">
      <c r="A364" s="85">
        <v>1120</v>
      </c>
      <c r="B364" s="85" t="s">
        <v>1502</v>
      </c>
      <c r="C364" s="89" t="s">
        <v>2154</v>
      </c>
      <c r="D364" s="112" t="s">
        <v>2163</v>
      </c>
    </row>
    <row r="365" spans="1:5" ht="21" customHeight="1" outlineLevel="4" x14ac:dyDescent="0.25">
      <c r="A365" s="85">
        <v>1120</v>
      </c>
      <c r="B365" s="85" t="s">
        <v>1503</v>
      </c>
      <c r="C365" s="89" t="s">
        <v>1863</v>
      </c>
      <c r="D365" s="112" t="s">
        <v>143</v>
      </c>
      <c r="E365" s="184" t="s">
        <v>2175</v>
      </c>
    </row>
    <row r="366" spans="1:5" ht="21" customHeight="1" outlineLevel="4" x14ac:dyDescent="0.25">
      <c r="A366" s="85">
        <v>1122</v>
      </c>
      <c r="B366" s="85" t="s">
        <v>1488</v>
      </c>
      <c r="C366" s="89" t="s">
        <v>2155</v>
      </c>
      <c r="D366" s="112" t="s">
        <v>2143</v>
      </c>
      <c r="E366" s="184" t="s">
        <v>2869</v>
      </c>
    </row>
    <row r="367" spans="1:5" ht="21" customHeight="1" outlineLevel="4" x14ac:dyDescent="0.25">
      <c r="A367" s="85">
        <v>1122</v>
      </c>
      <c r="B367" s="85" t="s">
        <v>1505</v>
      </c>
      <c r="C367" s="89" t="s">
        <v>2156</v>
      </c>
      <c r="D367" s="112" t="s">
        <v>2163</v>
      </c>
    </row>
    <row r="368" spans="1:5" ht="21" customHeight="1" outlineLevel="4" x14ac:dyDescent="0.25">
      <c r="A368" s="85">
        <v>1122</v>
      </c>
      <c r="B368" s="85" t="s">
        <v>1506</v>
      </c>
      <c r="C368" s="89" t="s">
        <v>1864</v>
      </c>
      <c r="D368" s="112" t="s">
        <v>143</v>
      </c>
      <c r="E368" s="184" t="s">
        <v>2176</v>
      </c>
    </row>
    <row r="369" spans="1:5" ht="21" customHeight="1" outlineLevel="4" x14ac:dyDescent="0.25">
      <c r="A369" s="85">
        <v>1122</v>
      </c>
      <c r="B369" s="85" t="s">
        <v>1507</v>
      </c>
      <c r="C369" s="89" t="s">
        <v>1751</v>
      </c>
      <c r="D369" s="112" t="s">
        <v>2164</v>
      </c>
    </row>
    <row r="370" spans="1:5" ht="21" customHeight="1" outlineLevel="4" x14ac:dyDescent="0.25">
      <c r="A370" s="85">
        <v>1124</v>
      </c>
      <c r="B370" s="85" t="s">
        <v>1489</v>
      </c>
      <c r="C370" s="89" t="s">
        <v>2157</v>
      </c>
      <c r="D370" s="112" t="s">
        <v>2143</v>
      </c>
      <c r="E370" s="184" t="s">
        <v>2833</v>
      </c>
    </row>
    <row r="371" spans="1:5" ht="21" customHeight="1" outlineLevel="4" x14ac:dyDescent="0.25">
      <c r="A371" s="85">
        <v>1124</v>
      </c>
      <c r="B371" s="85" t="s">
        <v>1508</v>
      </c>
      <c r="C371" s="89" t="s">
        <v>2158</v>
      </c>
      <c r="D371" s="112" t="s">
        <v>2163</v>
      </c>
    </row>
    <row r="372" spans="1:5" ht="21" customHeight="1" outlineLevel="4" x14ac:dyDescent="0.25">
      <c r="A372" s="85">
        <v>1124</v>
      </c>
      <c r="B372" s="85" t="s">
        <v>1509</v>
      </c>
      <c r="C372" s="89" t="s">
        <v>1865</v>
      </c>
      <c r="D372" s="112" t="s">
        <v>143</v>
      </c>
      <c r="E372" s="184" t="s">
        <v>2175</v>
      </c>
    </row>
    <row r="373" spans="1:5" ht="21" customHeight="1" outlineLevel="4" x14ac:dyDescent="0.25">
      <c r="A373" s="85">
        <v>1125</v>
      </c>
      <c r="B373" s="85" t="s">
        <v>1490</v>
      </c>
      <c r="C373" s="89" t="s">
        <v>2172</v>
      </c>
      <c r="D373" s="112" t="s">
        <v>2143</v>
      </c>
      <c r="E373" s="184" t="s">
        <v>2834</v>
      </c>
    </row>
    <row r="374" spans="1:5" ht="21" customHeight="1" outlineLevel="4" x14ac:dyDescent="0.25">
      <c r="A374" s="85">
        <v>1125</v>
      </c>
      <c r="B374" s="85" t="s">
        <v>1510</v>
      </c>
      <c r="C374" s="89" t="s">
        <v>2173</v>
      </c>
      <c r="D374" s="112" t="s">
        <v>2163</v>
      </c>
    </row>
    <row r="375" spans="1:5" ht="21" customHeight="1" outlineLevel="4" x14ac:dyDescent="0.25">
      <c r="A375" s="85">
        <v>1125</v>
      </c>
      <c r="B375" s="85" t="s">
        <v>1511</v>
      </c>
      <c r="C375" s="89" t="s">
        <v>2174</v>
      </c>
      <c r="D375" s="112" t="s">
        <v>143</v>
      </c>
      <c r="E375" s="184" t="s">
        <v>2175</v>
      </c>
    </row>
    <row r="376" spans="1:5" ht="21" customHeight="1" outlineLevel="4" x14ac:dyDescent="0.25">
      <c r="A376" s="85">
        <v>1127</v>
      </c>
      <c r="B376" s="85" t="s">
        <v>1491</v>
      </c>
      <c r="C376" s="89" t="s">
        <v>2159</v>
      </c>
      <c r="D376" s="112" t="s">
        <v>2143</v>
      </c>
      <c r="E376" s="184" t="s">
        <v>2835</v>
      </c>
    </row>
    <row r="377" spans="1:5" ht="21" customHeight="1" outlineLevel="4" x14ac:dyDescent="0.25">
      <c r="A377" s="85">
        <v>1127</v>
      </c>
      <c r="B377" s="89" t="s">
        <v>1512</v>
      </c>
      <c r="C377" s="89" t="s">
        <v>2160</v>
      </c>
      <c r="D377" s="112" t="s">
        <v>2163</v>
      </c>
    </row>
    <row r="378" spans="1:5" ht="21" customHeight="1" outlineLevel="4" x14ac:dyDescent="0.25">
      <c r="A378" s="85">
        <v>1127</v>
      </c>
      <c r="B378" s="89" t="s">
        <v>1513</v>
      </c>
      <c r="C378" s="89" t="s">
        <v>1866</v>
      </c>
      <c r="D378" s="112" t="s">
        <v>143</v>
      </c>
      <c r="E378" s="184" t="s">
        <v>2175</v>
      </c>
    </row>
    <row r="379" spans="1:5" ht="21" customHeight="1" outlineLevel="4" x14ac:dyDescent="0.25">
      <c r="A379" s="85">
        <v>1129</v>
      </c>
      <c r="B379" s="89" t="s">
        <v>1492</v>
      </c>
      <c r="C379" s="89" t="s">
        <v>2161</v>
      </c>
      <c r="D379" s="112" t="s">
        <v>2143</v>
      </c>
      <c r="E379" s="184" t="s">
        <v>2870</v>
      </c>
    </row>
    <row r="380" spans="1:5" ht="21" customHeight="1" outlineLevel="4" x14ac:dyDescent="0.25">
      <c r="A380" s="85">
        <v>1129</v>
      </c>
      <c r="B380" s="89" t="s">
        <v>1514</v>
      </c>
      <c r="C380" s="89" t="s">
        <v>2162</v>
      </c>
      <c r="D380" s="112" t="s">
        <v>2163</v>
      </c>
    </row>
    <row r="381" spans="1:5" ht="21" customHeight="1" outlineLevel="4" x14ac:dyDescent="0.25">
      <c r="A381" s="85">
        <v>1129</v>
      </c>
      <c r="B381" s="89" t="s">
        <v>1515</v>
      </c>
      <c r="C381" s="89" t="s">
        <v>1867</v>
      </c>
      <c r="D381" s="112" t="s">
        <v>143</v>
      </c>
      <c r="E381" s="184" t="s">
        <v>2175</v>
      </c>
    </row>
    <row r="382" spans="1:5" ht="21" customHeight="1" outlineLevel="4" x14ac:dyDescent="0.25">
      <c r="A382" s="85">
        <v>1129</v>
      </c>
      <c r="B382" s="89" t="s">
        <v>1516</v>
      </c>
      <c r="C382" s="89" t="s">
        <v>1752</v>
      </c>
      <c r="D382" s="112" t="s">
        <v>1501</v>
      </c>
    </row>
    <row r="383" spans="1:5" ht="21" customHeight="1" outlineLevel="4" x14ac:dyDescent="0.25">
      <c r="A383" s="85">
        <v>1129</v>
      </c>
      <c r="B383" s="89" t="s">
        <v>1517</v>
      </c>
      <c r="C383" s="89" t="s">
        <v>1753</v>
      </c>
      <c r="D383" s="112" t="s">
        <v>1504</v>
      </c>
    </row>
    <row r="384" spans="1:5" ht="21" customHeight="1" outlineLevel="4" x14ac:dyDescent="0.25">
      <c r="A384" s="85">
        <v>45014</v>
      </c>
      <c r="B384" s="85" t="s">
        <v>1493</v>
      </c>
      <c r="C384" s="89" t="s">
        <v>2166</v>
      </c>
      <c r="D384" s="112" t="s">
        <v>2144</v>
      </c>
      <c r="E384" s="184" t="s">
        <v>2871</v>
      </c>
    </row>
    <row r="385" spans="1:5" ht="21" customHeight="1" outlineLevel="4" x14ac:dyDescent="0.25">
      <c r="A385" s="85">
        <v>45014</v>
      </c>
      <c r="B385" s="89" t="s">
        <v>1518</v>
      </c>
      <c r="C385" s="89" t="s">
        <v>2148</v>
      </c>
      <c r="D385" s="112" t="s">
        <v>2165</v>
      </c>
    </row>
    <row r="386" spans="1:5" ht="21" customHeight="1" outlineLevel="4" x14ac:dyDescent="0.25">
      <c r="A386" s="85">
        <v>45014</v>
      </c>
      <c r="B386" s="89" t="s">
        <v>1519</v>
      </c>
      <c r="C386" s="89" t="s">
        <v>1754</v>
      </c>
      <c r="D386" s="112" t="s">
        <v>1520</v>
      </c>
    </row>
    <row r="387" spans="1:5" ht="21" customHeight="1" outlineLevel="4" x14ac:dyDescent="0.25">
      <c r="A387" s="85">
        <v>45235</v>
      </c>
      <c r="B387" s="89" t="s">
        <v>1521</v>
      </c>
      <c r="C387" s="89" t="s">
        <v>2149</v>
      </c>
      <c r="D387" s="112" t="s">
        <v>2165</v>
      </c>
    </row>
    <row r="388" spans="1:5" ht="21" customHeight="1" outlineLevel="4" x14ac:dyDescent="0.25">
      <c r="A388" s="85">
        <v>45015</v>
      </c>
      <c r="B388" s="89" t="s">
        <v>1494</v>
      </c>
      <c r="C388" s="89" t="s">
        <v>2169</v>
      </c>
      <c r="D388" s="112" t="s">
        <v>2144</v>
      </c>
      <c r="E388" s="184" t="s">
        <v>2872</v>
      </c>
    </row>
    <row r="389" spans="1:5" ht="21" customHeight="1" outlineLevel="4" x14ac:dyDescent="0.25">
      <c r="A389" s="85">
        <v>45015</v>
      </c>
      <c r="B389" s="89" t="s">
        <v>1523</v>
      </c>
      <c r="C389" s="89" t="s">
        <v>2170</v>
      </c>
      <c r="D389" s="112" t="s">
        <v>2165</v>
      </c>
    </row>
    <row r="390" spans="1:5" ht="21" customHeight="1" outlineLevel="4" x14ac:dyDescent="0.25">
      <c r="A390" s="85">
        <v>45015</v>
      </c>
      <c r="B390" s="89" t="s">
        <v>1524</v>
      </c>
      <c r="C390" s="89" t="s">
        <v>2171</v>
      </c>
      <c r="D390" s="112" t="s">
        <v>1520</v>
      </c>
    </row>
    <row r="391" spans="1:5" ht="21" customHeight="1" outlineLevel="4" x14ac:dyDescent="0.25">
      <c r="A391" s="85">
        <v>45016</v>
      </c>
      <c r="B391" s="89" t="s">
        <v>1522</v>
      </c>
      <c r="C391" s="89" t="s">
        <v>2150</v>
      </c>
      <c r="D391" s="112" t="s">
        <v>2165</v>
      </c>
    </row>
    <row r="392" spans="1:5" ht="21" customHeight="1" outlineLevel="4" x14ac:dyDescent="0.25">
      <c r="A392" s="85">
        <v>50003</v>
      </c>
      <c r="B392" s="89" t="s">
        <v>1495</v>
      </c>
      <c r="C392" s="89" t="s">
        <v>2145</v>
      </c>
      <c r="D392" s="112" t="s">
        <v>1525</v>
      </c>
      <c r="E392" s="184" t="s">
        <v>2836</v>
      </c>
    </row>
    <row r="393" spans="1:5" ht="21" customHeight="1" outlineLevel="4" x14ac:dyDescent="0.25">
      <c r="A393" s="85">
        <v>50003</v>
      </c>
      <c r="B393" s="89" t="s">
        <v>1526</v>
      </c>
      <c r="C393" s="89" t="s">
        <v>2146</v>
      </c>
      <c r="D393" s="112" t="s">
        <v>1525</v>
      </c>
    </row>
    <row r="394" spans="1:5" ht="21" customHeight="1" outlineLevel="4" x14ac:dyDescent="0.25">
      <c r="A394" s="85">
        <v>50003</v>
      </c>
      <c r="B394" s="89" t="s">
        <v>1527</v>
      </c>
      <c r="C394" s="89" t="s">
        <v>2147</v>
      </c>
      <c r="D394" s="112" t="s">
        <v>151</v>
      </c>
    </row>
    <row r="395" spans="1:5" ht="21" customHeight="1" outlineLevel="4" x14ac:dyDescent="0.25">
      <c r="A395" s="85">
        <v>1120</v>
      </c>
      <c r="B395" s="89" t="s">
        <v>2177</v>
      </c>
      <c r="C395" s="89" t="s">
        <v>2178</v>
      </c>
      <c r="D395" s="112" t="s">
        <v>2164</v>
      </c>
    </row>
    <row r="396" spans="1:5" ht="21" customHeight="1" outlineLevel="4" x14ac:dyDescent="0.25">
      <c r="A396" s="85">
        <v>1239</v>
      </c>
      <c r="B396" s="89" t="s">
        <v>1496</v>
      </c>
      <c r="C396" s="89" t="s">
        <v>1497</v>
      </c>
      <c r="D396" s="112" t="s">
        <v>2167</v>
      </c>
    </row>
    <row r="397" spans="1:5" ht="21" customHeight="1" outlineLevel="1" x14ac:dyDescent="0.25">
      <c r="A397" s="53" t="s">
        <v>2812</v>
      </c>
      <c r="B397" s="53"/>
      <c r="C397" s="53"/>
      <c r="D397" s="72"/>
      <c r="E397" s="51"/>
    </row>
    <row r="398" spans="1:5" ht="21" customHeight="1" outlineLevel="2" x14ac:dyDescent="0.25">
      <c r="A398" s="59" t="s">
        <v>2813</v>
      </c>
      <c r="B398" s="59"/>
      <c r="C398" s="59"/>
      <c r="D398" s="74"/>
      <c r="E398" s="74"/>
    </row>
    <row r="399" spans="1:5" ht="21" customHeight="1" outlineLevel="4" x14ac:dyDescent="0.25">
      <c r="A399" s="85">
        <v>2510</v>
      </c>
      <c r="B399" s="90" t="s">
        <v>1528</v>
      </c>
      <c r="C399" s="90" t="s">
        <v>2179</v>
      </c>
      <c r="D399" s="112" t="s">
        <v>197</v>
      </c>
    </row>
    <row r="400" spans="1:5" ht="21" customHeight="1" outlineLevel="4" x14ac:dyDescent="0.25">
      <c r="A400" s="85">
        <v>2510</v>
      </c>
      <c r="B400" s="90" t="s">
        <v>1529</v>
      </c>
      <c r="C400" s="90" t="s">
        <v>2180</v>
      </c>
      <c r="D400" s="86" t="s">
        <v>151</v>
      </c>
    </row>
    <row r="401" spans="1:5" ht="21" customHeight="1" outlineLevel="4" x14ac:dyDescent="0.25">
      <c r="A401" s="85">
        <v>2511</v>
      </c>
      <c r="B401" s="90" t="s">
        <v>1530</v>
      </c>
      <c r="C401" s="90" t="s">
        <v>2181</v>
      </c>
      <c r="D401" s="112" t="s">
        <v>197</v>
      </c>
    </row>
    <row r="402" spans="1:5" ht="21" customHeight="1" outlineLevel="4" x14ac:dyDescent="0.25">
      <c r="A402" s="85">
        <v>2511</v>
      </c>
      <c r="B402" s="90" t="s">
        <v>1531</v>
      </c>
      <c r="C402" s="90" t="s">
        <v>2182</v>
      </c>
      <c r="D402" s="86" t="s">
        <v>151</v>
      </c>
    </row>
    <row r="403" spans="1:5" ht="21" customHeight="1" outlineLevel="4" x14ac:dyDescent="0.25">
      <c r="A403" s="63">
        <v>2512</v>
      </c>
      <c r="B403" s="62" t="s">
        <v>75</v>
      </c>
      <c r="C403" s="62" t="s">
        <v>2183</v>
      </c>
      <c r="D403" s="112" t="s">
        <v>197</v>
      </c>
    </row>
    <row r="404" spans="1:5" ht="21" customHeight="1" outlineLevel="4" x14ac:dyDescent="0.25">
      <c r="A404" s="63">
        <v>2512</v>
      </c>
      <c r="B404" s="62" t="s">
        <v>76</v>
      </c>
      <c r="C404" s="62" t="s">
        <v>2184</v>
      </c>
      <c r="D404" s="86" t="s">
        <v>151</v>
      </c>
    </row>
    <row r="405" spans="1:5" ht="21" customHeight="1" outlineLevel="4" x14ac:dyDescent="0.25">
      <c r="A405" s="85">
        <v>2513</v>
      </c>
      <c r="B405" s="90" t="s">
        <v>1532</v>
      </c>
      <c r="C405" s="90" t="s">
        <v>2185</v>
      </c>
      <c r="D405" s="86" t="s">
        <v>151</v>
      </c>
    </row>
    <row r="406" spans="1:5" ht="21" customHeight="1" outlineLevel="4" x14ac:dyDescent="0.25">
      <c r="A406" s="85">
        <v>2514</v>
      </c>
      <c r="B406" s="90" t="s">
        <v>1533</v>
      </c>
      <c r="C406" s="90" t="s">
        <v>2186</v>
      </c>
      <c r="D406" s="86" t="s">
        <v>151</v>
      </c>
    </row>
    <row r="407" spans="1:5" ht="21" customHeight="1" outlineLevel="4" x14ac:dyDescent="0.25">
      <c r="A407" s="63">
        <v>2515</v>
      </c>
      <c r="B407" s="62" t="s">
        <v>77</v>
      </c>
      <c r="C407" s="62" t="s">
        <v>2842</v>
      </c>
      <c r="D407" s="112" t="s">
        <v>197</v>
      </c>
    </row>
    <row r="408" spans="1:5" ht="21" customHeight="1" outlineLevel="4" x14ac:dyDescent="0.25">
      <c r="A408" s="85">
        <v>2559</v>
      </c>
      <c r="B408" s="62" t="s">
        <v>1536</v>
      </c>
      <c r="C408" s="62" t="s">
        <v>2843</v>
      </c>
      <c r="D408" s="86" t="s">
        <v>151</v>
      </c>
    </row>
    <row r="409" spans="1:5" ht="21" customHeight="1" outlineLevel="4" x14ac:dyDescent="0.25">
      <c r="A409" s="85">
        <v>2519</v>
      </c>
      <c r="B409" s="90" t="s">
        <v>1534</v>
      </c>
      <c r="C409" s="90" t="s">
        <v>2187</v>
      </c>
      <c r="D409" s="112" t="s">
        <v>197</v>
      </c>
    </row>
    <row r="410" spans="1:5" ht="21" customHeight="1" outlineLevel="4" x14ac:dyDescent="0.25">
      <c r="A410" s="85">
        <v>2560</v>
      </c>
      <c r="B410" s="90" t="s">
        <v>1537</v>
      </c>
      <c r="C410" s="90" t="s">
        <v>2188</v>
      </c>
      <c r="D410" s="112" t="s">
        <v>1535</v>
      </c>
    </row>
    <row r="411" spans="1:5" ht="21" customHeight="1" outlineLevel="1" x14ac:dyDescent="0.25">
      <c r="A411" s="71" t="s">
        <v>2814</v>
      </c>
      <c r="B411" s="70"/>
      <c r="C411" s="70"/>
      <c r="D411" s="70"/>
      <c r="E411" s="51"/>
    </row>
    <row r="412" spans="1:5" ht="21" customHeight="1" outlineLevel="2" x14ac:dyDescent="0.25">
      <c r="A412" s="59" t="s">
        <v>2815</v>
      </c>
      <c r="B412" s="59"/>
      <c r="C412" s="59"/>
      <c r="D412" s="74"/>
      <c r="E412" s="74"/>
    </row>
    <row r="413" spans="1:5" ht="21" customHeight="1" outlineLevel="4" x14ac:dyDescent="0.25">
      <c r="A413" s="63">
        <v>53001</v>
      </c>
      <c r="B413" s="63" t="s">
        <v>205</v>
      </c>
      <c r="C413" s="62" t="s">
        <v>2194</v>
      </c>
      <c r="D413" s="86" t="s">
        <v>1105</v>
      </c>
      <c r="E413" s="184" t="s">
        <v>2873</v>
      </c>
    </row>
    <row r="414" spans="1:5" ht="21" customHeight="1" outlineLevel="4" x14ac:dyDescent="0.25">
      <c r="A414" s="63">
        <v>53001</v>
      </c>
      <c r="B414" s="63" t="s">
        <v>78</v>
      </c>
      <c r="C414" s="62" t="s">
        <v>2189</v>
      </c>
      <c r="D414" s="86" t="s">
        <v>204</v>
      </c>
      <c r="E414" s="184" t="s">
        <v>1030</v>
      </c>
    </row>
    <row r="415" spans="1:5" ht="21" customHeight="1" outlineLevel="4" x14ac:dyDescent="0.25">
      <c r="A415" s="63">
        <v>53001</v>
      </c>
      <c r="B415" s="63" t="s">
        <v>79</v>
      </c>
      <c r="C415" s="62" t="s">
        <v>2190</v>
      </c>
      <c r="D415" s="86" t="s">
        <v>2207</v>
      </c>
    </row>
    <row r="416" spans="1:5" ht="21" customHeight="1" outlineLevel="4" x14ac:dyDescent="0.25">
      <c r="A416" s="63">
        <v>53001</v>
      </c>
      <c r="B416" s="63" t="s">
        <v>206</v>
      </c>
      <c r="C416" s="62" t="s">
        <v>2191</v>
      </c>
      <c r="D416" s="86" t="s">
        <v>207</v>
      </c>
      <c r="E416" s="184" t="s">
        <v>1030</v>
      </c>
    </row>
    <row r="417" spans="1:5" ht="21" customHeight="1" outlineLevel="4" x14ac:dyDescent="0.25">
      <c r="A417" s="85">
        <v>53001</v>
      </c>
      <c r="B417" s="85" t="s">
        <v>1538</v>
      </c>
      <c r="C417" s="111" t="s">
        <v>2213</v>
      </c>
      <c r="D417" s="86" t="s">
        <v>2214</v>
      </c>
    </row>
    <row r="418" spans="1:5" ht="21" customHeight="1" outlineLevel="4" x14ac:dyDescent="0.25">
      <c r="A418" s="85">
        <v>53001</v>
      </c>
      <c r="B418" s="85" t="s">
        <v>1544</v>
      </c>
      <c r="C418" s="92" t="s">
        <v>2192</v>
      </c>
      <c r="D418" s="86" t="s">
        <v>2206</v>
      </c>
    </row>
    <row r="419" spans="1:5" ht="21" customHeight="1" outlineLevel="4" x14ac:dyDescent="0.25">
      <c r="A419" s="85">
        <v>53001</v>
      </c>
      <c r="B419" s="85" t="s">
        <v>2203</v>
      </c>
      <c r="C419" s="111" t="s">
        <v>2204</v>
      </c>
      <c r="D419" s="86" t="s">
        <v>2205</v>
      </c>
    </row>
    <row r="420" spans="1:5" ht="21" customHeight="1" outlineLevel="4" x14ac:dyDescent="0.25">
      <c r="A420" s="85">
        <v>53001</v>
      </c>
      <c r="B420" s="85" t="s">
        <v>2215</v>
      </c>
      <c r="C420" s="92" t="s">
        <v>2193</v>
      </c>
      <c r="D420" s="86" t="s">
        <v>2211</v>
      </c>
    </row>
    <row r="421" spans="1:5" ht="21" customHeight="1" outlineLevel="4" x14ac:dyDescent="0.25">
      <c r="A421" s="91" t="s">
        <v>1543</v>
      </c>
      <c r="B421" s="85" t="s">
        <v>1539</v>
      </c>
      <c r="C421" s="92" t="s">
        <v>2195</v>
      </c>
      <c r="D421" s="86" t="s">
        <v>2208</v>
      </c>
      <c r="E421" s="184" t="s">
        <v>2837</v>
      </c>
    </row>
    <row r="422" spans="1:5" ht="21" customHeight="1" outlineLevel="4" x14ac:dyDescent="0.25">
      <c r="A422" s="91" t="s">
        <v>1543</v>
      </c>
      <c r="B422" s="85" t="s">
        <v>1546</v>
      </c>
      <c r="C422" s="92" t="s">
        <v>1755</v>
      </c>
      <c r="D422" s="86" t="s">
        <v>1545</v>
      </c>
    </row>
    <row r="423" spans="1:5" ht="21" customHeight="1" outlineLevel="4" x14ac:dyDescent="0.25">
      <c r="A423" s="91" t="s">
        <v>1543</v>
      </c>
      <c r="B423" s="85" t="s">
        <v>1547</v>
      </c>
      <c r="C423" s="92" t="s">
        <v>1756</v>
      </c>
      <c r="D423" s="86" t="s">
        <v>2208</v>
      </c>
    </row>
    <row r="424" spans="1:5" ht="21" customHeight="1" outlineLevel="4" x14ac:dyDescent="0.25">
      <c r="A424" s="91" t="s">
        <v>1543</v>
      </c>
      <c r="B424" s="85" t="s">
        <v>1548</v>
      </c>
      <c r="C424" s="92" t="s">
        <v>1757</v>
      </c>
      <c r="D424" s="86" t="s">
        <v>2209</v>
      </c>
    </row>
    <row r="425" spans="1:5" ht="21" customHeight="1" outlineLevel="4" x14ac:dyDescent="0.25">
      <c r="A425" s="91" t="s">
        <v>1543</v>
      </c>
      <c r="B425" s="85" t="s">
        <v>1637</v>
      </c>
      <c r="C425" s="92" t="s">
        <v>1868</v>
      </c>
      <c r="D425" s="86" t="s">
        <v>1549</v>
      </c>
      <c r="E425" s="112" t="s">
        <v>2838</v>
      </c>
    </row>
    <row r="426" spans="1:5" ht="21" customHeight="1" outlineLevel="4" x14ac:dyDescent="0.25">
      <c r="A426" s="85">
        <v>53022</v>
      </c>
      <c r="B426" s="85" t="s">
        <v>1540</v>
      </c>
      <c r="C426" s="92" t="s">
        <v>2197</v>
      </c>
      <c r="D426" s="86" t="s">
        <v>2210</v>
      </c>
      <c r="E426" s="184" t="s">
        <v>2839</v>
      </c>
    </row>
    <row r="427" spans="1:5" ht="21" customHeight="1" outlineLevel="4" x14ac:dyDescent="0.25">
      <c r="A427" s="85">
        <v>53022</v>
      </c>
      <c r="B427" s="85" t="s">
        <v>1550</v>
      </c>
      <c r="C427" s="92" t="s">
        <v>2198</v>
      </c>
      <c r="D427" s="86" t="s">
        <v>2210</v>
      </c>
    </row>
    <row r="428" spans="1:5" ht="21" customHeight="1" outlineLevel="4" x14ac:dyDescent="0.25">
      <c r="A428" s="85">
        <v>53022</v>
      </c>
      <c r="B428" s="85" t="s">
        <v>1638</v>
      </c>
      <c r="C428" s="92" t="s">
        <v>2199</v>
      </c>
      <c r="D428" s="86" t="s">
        <v>2212</v>
      </c>
    </row>
    <row r="429" spans="1:5" ht="21" customHeight="1" outlineLevel="4" x14ac:dyDescent="0.25">
      <c r="A429" s="85">
        <v>53005</v>
      </c>
      <c r="B429" s="85" t="s">
        <v>1541</v>
      </c>
      <c r="C429" s="92" t="s">
        <v>2200</v>
      </c>
      <c r="D429" s="86" t="s">
        <v>2208</v>
      </c>
      <c r="E429" s="184" t="s">
        <v>2840</v>
      </c>
    </row>
    <row r="430" spans="1:5" ht="21" customHeight="1" outlineLevel="4" x14ac:dyDescent="0.25">
      <c r="A430" s="85">
        <v>53005</v>
      </c>
      <c r="B430" s="85" t="s">
        <v>1596</v>
      </c>
      <c r="C430" s="92" t="s">
        <v>2201</v>
      </c>
      <c r="D430" s="86" t="s">
        <v>2208</v>
      </c>
    </row>
    <row r="431" spans="1:5" ht="21" customHeight="1" outlineLevel="4" x14ac:dyDescent="0.25">
      <c r="A431" s="85">
        <v>53005</v>
      </c>
      <c r="B431" s="85" t="s">
        <v>1639</v>
      </c>
      <c r="C431" s="100" t="s">
        <v>2202</v>
      </c>
      <c r="D431" s="86" t="s">
        <v>2209</v>
      </c>
    </row>
    <row r="432" spans="1:5" ht="21" customHeight="1" outlineLevel="4" x14ac:dyDescent="0.25">
      <c r="A432" s="85">
        <v>53023</v>
      </c>
      <c r="B432" s="85" t="s">
        <v>1542</v>
      </c>
      <c r="C432" s="92" t="s">
        <v>2196</v>
      </c>
      <c r="D432" s="86" t="s">
        <v>2210</v>
      </c>
      <c r="E432" s="184" t="s">
        <v>2841</v>
      </c>
    </row>
    <row r="433" spans="1:5" ht="21" customHeight="1" outlineLevel="4" x14ac:dyDescent="0.25">
      <c r="A433" s="85">
        <v>53023</v>
      </c>
      <c r="B433" s="85" t="s">
        <v>1551</v>
      </c>
      <c r="C433" s="92" t="s">
        <v>1758</v>
      </c>
      <c r="D433" s="86" t="s">
        <v>2210</v>
      </c>
    </row>
    <row r="434" spans="1:5" ht="21" customHeight="1" outlineLevel="4" x14ac:dyDescent="0.25">
      <c r="A434" s="85">
        <v>53023</v>
      </c>
      <c r="B434" s="85" t="s">
        <v>1640</v>
      </c>
      <c r="C434" s="92" t="s">
        <v>1759</v>
      </c>
      <c r="D434" s="86" t="s">
        <v>2212</v>
      </c>
    </row>
    <row r="435" spans="1:5" ht="21" customHeight="1" outlineLevel="1" x14ac:dyDescent="0.25">
      <c r="A435" s="71" t="s">
        <v>2816</v>
      </c>
      <c r="B435" s="70"/>
      <c r="C435" s="70"/>
      <c r="D435" s="70"/>
      <c r="E435" s="51"/>
    </row>
    <row r="436" spans="1:5" ht="21" customHeight="1" outlineLevel="2" x14ac:dyDescent="0.25">
      <c r="A436" s="59" t="s">
        <v>2817</v>
      </c>
      <c r="B436" s="59"/>
      <c r="C436" s="59"/>
      <c r="D436" s="74"/>
      <c r="E436" s="74"/>
    </row>
    <row r="437" spans="1:5" ht="21" customHeight="1" outlineLevel="3" x14ac:dyDescent="0.25">
      <c r="A437" s="131" t="s">
        <v>1641</v>
      </c>
      <c r="B437" s="131"/>
      <c r="C437" s="131"/>
      <c r="D437" s="132"/>
      <c r="E437" s="187"/>
    </row>
    <row r="438" spans="1:5" ht="21" customHeight="1" outlineLevel="4" x14ac:dyDescent="0.25">
      <c r="A438" s="63">
        <v>1301</v>
      </c>
      <c r="B438" s="62" t="s">
        <v>209</v>
      </c>
      <c r="C438" s="62" t="s">
        <v>2844</v>
      </c>
      <c r="D438" s="86" t="s">
        <v>2316</v>
      </c>
      <c r="E438" s="184" t="s">
        <v>2874</v>
      </c>
    </row>
    <row r="439" spans="1:5" ht="21" customHeight="1" outlineLevel="4" x14ac:dyDescent="0.25">
      <c r="A439" s="63">
        <v>1301</v>
      </c>
      <c r="B439" s="62" t="s">
        <v>80</v>
      </c>
      <c r="C439" s="62" t="s">
        <v>2845</v>
      </c>
      <c r="D439" s="86" t="s">
        <v>2316</v>
      </c>
    </row>
    <row r="440" spans="1:5" ht="21" customHeight="1" outlineLevel="4" x14ac:dyDescent="0.25">
      <c r="A440" s="63">
        <v>1301</v>
      </c>
      <c r="B440" s="62" t="s">
        <v>81</v>
      </c>
      <c r="C440" s="62" t="s">
        <v>2846</v>
      </c>
      <c r="D440" s="86" t="s">
        <v>211</v>
      </c>
    </row>
    <row r="441" spans="1:5" ht="21" customHeight="1" outlineLevel="4" x14ac:dyDescent="0.25">
      <c r="A441" s="63">
        <v>1301</v>
      </c>
      <c r="B441" s="62" t="s">
        <v>210</v>
      </c>
      <c r="C441" s="62" t="s">
        <v>2847</v>
      </c>
      <c r="D441" s="86" t="s">
        <v>2334</v>
      </c>
    </row>
    <row r="442" spans="1:5" ht="21" customHeight="1" outlineLevel="4" x14ac:dyDescent="0.25">
      <c r="A442" s="85">
        <v>1301</v>
      </c>
      <c r="B442" s="111" t="s">
        <v>2343</v>
      </c>
      <c r="C442" s="111" t="s">
        <v>2848</v>
      </c>
      <c r="D442" s="86" t="s">
        <v>2344</v>
      </c>
    </row>
    <row r="443" spans="1:5" ht="21" customHeight="1" outlineLevel="4" x14ac:dyDescent="0.25">
      <c r="A443" s="63">
        <v>1302</v>
      </c>
      <c r="B443" s="62" t="s">
        <v>212</v>
      </c>
      <c r="C443" s="62" t="s">
        <v>2849</v>
      </c>
      <c r="D443" s="86" t="s">
        <v>2335</v>
      </c>
      <c r="E443" s="184" t="s">
        <v>2875</v>
      </c>
    </row>
    <row r="444" spans="1:5" ht="21" customHeight="1" outlineLevel="4" x14ac:dyDescent="0.25">
      <c r="A444" s="63">
        <v>1302</v>
      </c>
      <c r="B444" s="62" t="s">
        <v>82</v>
      </c>
      <c r="C444" s="62" t="s">
        <v>2850</v>
      </c>
      <c r="D444" s="86" t="s">
        <v>2335</v>
      </c>
    </row>
    <row r="445" spans="1:5" ht="21" customHeight="1" outlineLevel="4" x14ac:dyDescent="0.25">
      <c r="A445" s="63">
        <v>1302</v>
      </c>
      <c r="B445" s="62" t="s">
        <v>83</v>
      </c>
      <c r="C445" s="62" t="s">
        <v>2851</v>
      </c>
      <c r="D445" s="86" t="s">
        <v>213</v>
      </c>
    </row>
    <row r="446" spans="1:5" ht="21" customHeight="1" outlineLevel="4" x14ac:dyDescent="0.25">
      <c r="A446" s="63">
        <v>1302</v>
      </c>
      <c r="B446" s="62" t="s">
        <v>214</v>
      </c>
      <c r="C446" s="62" t="s">
        <v>2852</v>
      </c>
      <c r="D446" s="86" t="s">
        <v>2333</v>
      </c>
    </row>
    <row r="447" spans="1:5" ht="21" customHeight="1" outlineLevel="4" x14ac:dyDescent="0.25">
      <c r="A447" s="85">
        <v>1302</v>
      </c>
      <c r="B447" s="111" t="s">
        <v>215</v>
      </c>
      <c r="C447" s="111" t="s">
        <v>2853</v>
      </c>
      <c r="D447" s="86" t="s">
        <v>2336</v>
      </c>
    </row>
    <row r="448" spans="1:5" ht="21" customHeight="1" outlineLevel="4" x14ac:dyDescent="0.25">
      <c r="A448" s="63">
        <v>1302</v>
      </c>
      <c r="B448" s="62" t="s">
        <v>217</v>
      </c>
      <c r="C448" s="62" t="s">
        <v>2854</v>
      </c>
      <c r="D448" s="86" t="s">
        <v>216</v>
      </c>
    </row>
    <row r="449" spans="1:5" ht="21" customHeight="1" outlineLevel="4" x14ac:dyDescent="0.25">
      <c r="A449" s="85">
        <v>1303</v>
      </c>
      <c r="B449" s="92" t="s">
        <v>1552</v>
      </c>
      <c r="C449" s="92" t="s">
        <v>2318</v>
      </c>
      <c r="D449" s="86" t="s">
        <v>2317</v>
      </c>
      <c r="E449" s="184" t="s">
        <v>2876</v>
      </c>
    </row>
    <row r="450" spans="1:5" ht="21" customHeight="1" outlineLevel="4" x14ac:dyDescent="0.25">
      <c r="A450" s="85">
        <v>1303</v>
      </c>
      <c r="B450" s="92" t="s">
        <v>1555</v>
      </c>
      <c r="C450" s="92" t="s">
        <v>2300</v>
      </c>
      <c r="D450" s="86" t="s">
        <v>2317</v>
      </c>
    </row>
    <row r="451" spans="1:5" ht="21" customHeight="1" outlineLevel="4" x14ac:dyDescent="0.25">
      <c r="A451" s="85">
        <v>1303</v>
      </c>
      <c r="B451" s="92" t="s">
        <v>1556</v>
      </c>
      <c r="C451" s="92" t="s">
        <v>2301</v>
      </c>
      <c r="D451" s="86" t="s">
        <v>1554</v>
      </c>
    </row>
    <row r="452" spans="1:5" ht="21" customHeight="1" outlineLevel="4" x14ac:dyDescent="0.25">
      <c r="A452" s="85">
        <v>1308</v>
      </c>
      <c r="B452" s="92" t="s">
        <v>1557</v>
      </c>
      <c r="C452" s="92" t="s">
        <v>2218</v>
      </c>
      <c r="D452" s="86" t="s">
        <v>208</v>
      </c>
    </row>
    <row r="453" spans="1:5" ht="21" customHeight="1" outlineLevel="4" x14ac:dyDescent="0.25">
      <c r="A453" s="85">
        <v>1308</v>
      </c>
      <c r="B453" s="92" t="s">
        <v>1558</v>
      </c>
      <c r="C453" s="92" t="s">
        <v>2219</v>
      </c>
      <c r="D453" s="86" t="s">
        <v>218</v>
      </c>
    </row>
    <row r="454" spans="1:5" ht="21" customHeight="1" outlineLevel="4" x14ac:dyDescent="0.25">
      <c r="A454" s="85">
        <v>1309</v>
      </c>
      <c r="B454" s="92" t="s">
        <v>1559</v>
      </c>
      <c r="C454" s="92" t="s">
        <v>2220</v>
      </c>
      <c r="D454" s="86" t="s">
        <v>208</v>
      </c>
    </row>
    <row r="455" spans="1:5" ht="21" customHeight="1" outlineLevel="4" x14ac:dyDescent="0.25">
      <c r="A455" s="85">
        <v>1310</v>
      </c>
      <c r="B455" s="111" t="s">
        <v>2325</v>
      </c>
      <c r="C455" s="111" t="s">
        <v>2327</v>
      </c>
      <c r="D455" s="86" t="s">
        <v>208</v>
      </c>
    </row>
    <row r="456" spans="1:5" ht="21" customHeight="1" outlineLevel="4" x14ac:dyDescent="0.25">
      <c r="A456" s="85">
        <v>1311</v>
      </c>
      <c r="B456" s="111" t="s">
        <v>2326</v>
      </c>
      <c r="C456" s="111" t="s">
        <v>2328</v>
      </c>
      <c r="D456" s="86" t="s">
        <v>208</v>
      </c>
    </row>
    <row r="457" spans="1:5" ht="21" customHeight="1" outlineLevel="4" x14ac:dyDescent="0.25">
      <c r="A457" s="85">
        <v>1312</v>
      </c>
      <c r="B457" s="92" t="s">
        <v>1553</v>
      </c>
      <c r="C457" s="92" t="s">
        <v>2221</v>
      </c>
      <c r="D457" s="86" t="s">
        <v>2339</v>
      </c>
      <c r="E457" s="184" t="s">
        <v>2877</v>
      </c>
    </row>
    <row r="458" spans="1:5" ht="21" customHeight="1" outlineLevel="4" x14ac:dyDescent="0.25">
      <c r="A458" s="85">
        <v>1312</v>
      </c>
      <c r="B458" s="92" t="s">
        <v>1560</v>
      </c>
      <c r="C458" s="92" t="s">
        <v>2222</v>
      </c>
      <c r="D458" s="86" t="s">
        <v>208</v>
      </c>
    </row>
    <row r="459" spans="1:5" ht="21" customHeight="1" outlineLevel="4" x14ac:dyDescent="0.25">
      <c r="A459" s="85">
        <v>1312</v>
      </c>
      <c r="B459" s="92" t="s">
        <v>1561</v>
      </c>
      <c r="C459" s="92" t="s">
        <v>2223</v>
      </c>
      <c r="D459" s="86" t="s">
        <v>218</v>
      </c>
    </row>
    <row r="460" spans="1:5" ht="21" customHeight="1" outlineLevel="4" x14ac:dyDescent="0.25">
      <c r="A460" s="85">
        <v>1313</v>
      </c>
      <c r="B460" s="92" t="s">
        <v>1562</v>
      </c>
      <c r="C460" s="92" t="s">
        <v>2224</v>
      </c>
      <c r="D460" s="86" t="s">
        <v>208</v>
      </c>
    </row>
    <row r="461" spans="1:5" ht="21" customHeight="1" outlineLevel="4" x14ac:dyDescent="0.25">
      <c r="A461" s="85">
        <v>1314</v>
      </c>
      <c r="B461" s="111" t="s">
        <v>2337</v>
      </c>
      <c r="C461" s="111" t="s">
        <v>2338</v>
      </c>
      <c r="D461" s="86" t="s">
        <v>2339</v>
      </c>
      <c r="E461" s="184" t="s">
        <v>2878</v>
      </c>
    </row>
    <row r="462" spans="1:5" ht="21" customHeight="1" outlineLevel="4" x14ac:dyDescent="0.25">
      <c r="A462" s="85">
        <v>1314</v>
      </c>
      <c r="B462" s="92" t="s">
        <v>1563</v>
      </c>
      <c r="C462" s="92" t="s">
        <v>2225</v>
      </c>
      <c r="D462" s="86" t="s">
        <v>208</v>
      </c>
    </row>
    <row r="463" spans="1:5" ht="21" customHeight="1" outlineLevel="4" x14ac:dyDescent="0.25">
      <c r="A463" s="85">
        <v>1314</v>
      </c>
      <c r="B463" s="92" t="s">
        <v>1564</v>
      </c>
      <c r="C463" s="92" t="s">
        <v>2226</v>
      </c>
      <c r="D463" s="86" t="s">
        <v>218</v>
      </c>
    </row>
    <row r="464" spans="1:5" ht="21" customHeight="1" outlineLevel="4" x14ac:dyDescent="0.25">
      <c r="A464" s="85">
        <v>1315</v>
      </c>
      <c r="B464" s="92" t="s">
        <v>1574</v>
      </c>
      <c r="C464" s="92" t="s">
        <v>2227</v>
      </c>
      <c r="D464" s="86" t="s">
        <v>208</v>
      </c>
    </row>
    <row r="465" spans="1:5" ht="21" customHeight="1" outlineLevel="4" x14ac:dyDescent="0.25">
      <c r="A465" s="85">
        <v>1316</v>
      </c>
      <c r="B465" s="92" t="s">
        <v>1573</v>
      </c>
      <c r="C465" s="92" t="s">
        <v>2228</v>
      </c>
      <c r="D465" s="86" t="s">
        <v>208</v>
      </c>
    </row>
    <row r="466" spans="1:5" ht="21" customHeight="1" outlineLevel="4" x14ac:dyDescent="0.25">
      <c r="A466" s="85">
        <v>1317</v>
      </c>
      <c r="B466" s="92" t="s">
        <v>1572</v>
      </c>
      <c r="C466" s="92" t="s">
        <v>2229</v>
      </c>
      <c r="D466" s="86" t="s">
        <v>208</v>
      </c>
    </row>
    <row r="467" spans="1:5" ht="21" customHeight="1" outlineLevel="4" x14ac:dyDescent="0.25">
      <c r="A467" s="85">
        <v>1318</v>
      </c>
      <c r="B467" s="92" t="s">
        <v>1571</v>
      </c>
      <c r="C467" s="92" t="s">
        <v>2230</v>
      </c>
      <c r="D467" s="86" t="s">
        <v>208</v>
      </c>
    </row>
    <row r="468" spans="1:5" ht="21" customHeight="1" outlineLevel="4" x14ac:dyDescent="0.25">
      <c r="A468" s="85">
        <v>1319</v>
      </c>
      <c r="B468" s="92" t="s">
        <v>1570</v>
      </c>
      <c r="C468" s="92" t="s">
        <v>2231</v>
      </c>
      <c r="D468" s="86" t="s">
        <v>208</v>
      </c>
    </row>
    <row r="469" spans="1:5" ht="21" customHeight="1" outlineLevel="4" x14ac:dyDescent="0.25">
      <c r="A469" s="85">
        <v>1320</v>
      </c>
      <c r="B469" s="92" t="s">
        <v>1569</v>
      </c>
      <c r="C469" s="92" t="s">
        <v>2232</v>
      </c>
      <c r="D469" s="86" t="s">
        <v>208</v>
      </c>
    </row>
    <row r="470" spans="1:5" ht="21" customHeight="1" outlineLevel="4" x14ac:dyDescent="0.25">
      <c r="A470" s="85">
        <v>1321</v>
      </c>
      <c r="B470" s="92" t="s">
        <v>1568</v>
      </c>
      <c r="C470" s="92" t="s">
        <v>2233</v>
      </c>
      <c r="D470" s="86" t="s">
        <v>208</v>
      </c>
    </row>
    <row r="471" spans="1:5" ht="21" customHeight="1" outlineLevel="4" x14ac:dyDescent="0.25">
      <c r="A471" s="85">
        <v>1322</v>
      </c>
      <c r="B471" s="92" t="s">
        <v>1567</v>
      </c>
      <c r="C471" s="92" t="s">
        <v>2234</v>
      </c>
      <c r="D471" s="86" t="s">
        <v>208</v>
      </c>
    </row>
    <row r="472" spans="1:5" ht="21" customHeight="1" outlineLevel="4" x14ac:dyDescent="0.25">
      <c r="A472" s="85">
        <v>1323</v>
      </c>
      <c r="B472" s="92" t="s">
        <v>1566</v>
      </c>
      <c r="C472" s="92" t="s">
        <v>2235</v>
      </c>
      <c r="D472" s="86" t="s">
        <v>208</v>
      </c>
    </row>
    <row r="473" spans="1:5" ht="21" customHeight="1" outlineLevel="4" x14ac:dyDescent="0.25">
      <c r="A473" s="85">
        <v>1324</v>
      </c>
      <c r="B473" s="92" t="s">
        <v>1565</v>
      </c>
      <c r="C473" s="92" t="s">
        <v>2236</v>
      </c>
      <c r="D473" s="86" t="s">
        <v>208</v>
      </c>
    </row>
    <row r="474" spans="1:5" ht="21" customHeight="1" outlineLevel="3" x14ac:dyDescent="0.25">
      <c r="A474" s="131" t="s">
        <v>2821</v>
      </c>
      <c r="B474" s="131"/>
      <c r="C474" s="131"/>
      <c r="D474" s="132"/>
      <c r="E474" s="187"/>
    </row>
    <row r="475" spans="1:5" ht="21" customHeight="1" outlineLevel="4" x14ac:dyDescent="0.25">
      <c r="A475" s="63">
        <v>54003</v>
      </c>
      <c r="B475" s="62" t="s">
        <v>1031</v>
      </c>
      <c r="C475" s="62" t="s">
        <v>2248</v>
      </c>
      <c r="D475" s="86" t="s">
        <v>1106</v>
      </c>
      <c r="E475" s="209" t="s">
        <v>2855</v>
      </c>
    </row>
    <row r="476" spans="1:5" ht="21" customHeight="1" outlineLevel="4" x14ac:dyDescent="0.25">
      <c r="A476" s="63">
        <v>54003</v>
      </c>
      <c r="B476" s="62" t="s">
        <v>84</v>
      </c>
      <c r="C476" s="62" t="s">
        <v>2249</v>
      </c>
      <c r="D476" s="86" t="s">
        <v>208</v>
      </c>
      <c r="E476" s="209"/>
    </row>
    <row r="477" spans="1:5" ht="21" customHeight="1" outlineLevel="4" x14ac:dyDescent="0.25">
      <c r="A477" s="63">
        <v>54003</v>
      </c>
      <c r="B477" s="62" t="s">
        <v>85</v>
      </c>
      <c r="C477" s="62" t="s">
        <v>2250</v>
      </c>
      <c r="D477" s="86" t="s">
        <v>218</v>
      </c>
      <c r="E477" s="209"/>
    </row>
    <row r="478" spans="1:5" ht="21" customHeight="1" outlineLevel="4" x14ac:dyDescent="0.25">
      <c r="A478" s="63">
        <v>54003</v>
      </c>
      <c r="B478" s="62" t="s">
        <v>86</v>
      </c>
      <c r="C478" s="62" t="s">
        <v>2251</v>
      </c>
      <c r="D478" s="86" t="s">
        <v>219</v>
      </c>
      <c r="E478" s="209"/>
    </row>
    <row r="479" spans="1:5" ht="21" customHeight="1" outlineLevel="4" x14ac:dyDescent="0.25">
      <c r="A479" s="63">
        <v>54004</v>
      </c>
      <c r="B479" s="62" t="s">
        <v>1032</v>
      </c>
      <c r="C479" s="62" t="s">
        <v>2252</v>
      </c>
      <c r="D479" s="86" t="s">
        <v>1106</v>
      </c>
      <c r="E479" s="209"/>
    </row>
    <row r="480" spans="1:5" ht="21" customHeight="1" outlineLevel="4" x14ac:dyDescent="0.25">
      <c r="A480" s="63">
        <v>54004</v>
      </c>
      <c r="B480" s="62" t="s">
        <v>87</v>
      </c>
      <c r="C480" s="62" t="s">
        <v>2253</v>
      </c>
      <c r="D480" s="86" t="s">
        <v>208</v>
      </c>
      <c r="E480" s="209"/>
    </row>
    <row r="481" spans="1:5" ht="21" customHeight="1" outlineLevel="4" x14ac:dyDescent="0.25">
      <c r="A481" s="63">
        <v>54004</v>
      </c>
      <c r="B481" s="62" t="s">
        <v>88</v>
      </c>
      <c r="C481" s="62" t="s">
        <v>2254</v>
      </c>
      <c r="D481" s="86" t="s">
        <v>218</v>
      </c>
      <c r="E481" s="209"/>
    </row>
    <row r="482" spans="1:5" ht="21" customHeight="1" outlineLevel="4" x14ac:dyDescent="0.25">
      <c r="A482" s="63">
        <v>54004</v>
      </c>
      <c r="B482" s="63" t="s">
        <v>89</v>
      </c>
      <c r="C482" s="62" t="s">
        <v>2255</v>
      </c>
      <c r="D482" s="86" t="s">
        <v>219</v>
      </c>
      <c r="E482" s="209"/>
    </row>
    <row r="483" spans="1:5" ht="21" customHeight="1" outlineLevel="4" x14ac:dyDescent="0.25">
      <c r="A483" s="63">
        <v>54005</v>
      </c>
      <c r="B483" s="62" t="s">
        <v>1033</v>
      </c>
      <c r="C483" s="62" t="s">
        <v>2256</v>
      </c>
      <c r="D483" s="86" t="s">
        <v>1106</v>
      </c>
      <c r="E483" s="209"/>
    </row>
    <row r="484" spans="1:5" ht="21" customHeight="1" outlineLevel="4" x14ac:dyDescent="0.25">
      <c r="A484" s="63">
        <v>54005</v>
      </c>
      <c r="B484" s="62" t="s">
        <v>90</v>
      </c>
      <c r="C484" s="62" t="s">
        <v>2257</v>
      </c>
      <c r="D484" s="86" t="s">
        <v>208</v>
      </c>
      <c r="E484" s="209"/>
    </row>
    <row r="485" spans="1:5" ht="21" customHeight="1" outlineLevel="4" x14ac:dyDescent="0.25">
      <c r="A485" s="63">
        <v>54005</v>
      </c>
      <c r="B485" s="62" t="s">
        <v>91</v>
      </c>
      <c r="C485" s="62" t="s">
        <v>2258</v>
      </c>
      <c r="D485" s="86" t="s">
        <v>218</v>
      </c>
      <c r="E485" s="209"/>
    </row>
    <row r="486" spans="1:5" ht="21" customHeight="1" outlineLevel="4" x14ac:dyDescent="0.25">
      <c r="A486" s="63">
        <v>54005</v>
      </c>
      <c r="B486" s="63" t="s">
        <v>92</v>
      </c>
      <c r="C486" s="62" t="s">
        <v>2259</v>
      </c>
      <c r="D486" s="86" t="s">
        <v>219</v>
      </c>
      <c r="E486" s="209"/>
    </row>
    <row r="487" spans="1:5" ht="21" customHeight="1" outlineLevel="4" x14ac:dyDescent="0.25">
      <c r="A487" s="63">
        <v>54006</v>
      </c>
      <c r="B487" s="62" t="s">
        <v>1034</v>
      </c>
      <c r="C487" s="62" t="s">
        <v>2260</v>
      </c>
      <c r="D487" s="86" t="s">
        <v>1106</v>
      </c>
      <c r="E487" s="209"/>
    </row>
    <row r="488" spans="1:5" ht="21" customHeight="1" outlineLevel="4" x14ac:dyDescent="0.25">
      <c r="A488" s="63">
        <v>54007</v>
      </c>
      <c r="B488" s="62" t="s">
        <v>1035</v>
      </c>
      <c r="C488" s="62" t="s">
        <v>2261</v>
      </c>
      <c r="D488" s="86" t="s">
        <v>1106</v>
      </c>
      <c r="E488" s="209"/>
    </row>
    <row r="489" spans="1:5" ht="21" customHeight="1" outlineLevel="4" x14ac:dyDescent="0.25">
      <c r="A489" s="63">
        <v>54007</v>
      </c>
      <c r="B489" s="62" t="s">
        <v>93</v>
      </c>
      <c r="C489" s="62" t="s">
        <v>2262</v>
      </c>
      <c r="D489" s="86" t="s">
        <v>208</v>
      </c>
      <c r="E489" s="209"/>
    </row>
    <row r="490" spans="1:5" ht="21" customHeight="1" outlineLevel="4" x14ac:dyDescent="0.25">
      <c r="A490" s="63">
        <v>54007</v>
      </c>
      <c r="B490" s="62" t="s">
        <v>94</v>
      </c>
      <c r="C490" s="62" t="s">
        <v>2263</v>
      </c>
      <c r="D490" s="86" t="s">
        <v>218</v>
      </c>
      <c r="E490" s="209"/>
    </row>
    <row r="491" spans="1:5" ht="21" customHeight="1" outlineLevel="4" x14ac:dyDescent="0.25">
      <c r="A491" s="63">
        <v>54007</v>
      </c>
      <c r="B491" s="62" t="s">
        <v>95</v>
      </c>
      <c r="C491" s="62" t="s">
        <v>2264</v>
      </c>
      <c r="D491" s="86" t="s">
        <v>219</v>
      </c>
      <c r="E491" s="209"/>
    </row>
    <row r="492" spans="1:5" ht="21" customHeight="1" outlineLevel="4" x14ac:dyDescent="0.25">
      <c r="A492" s="85">
        <v>54107</v>
      </c>
      <c r="B492" s="92" t="s">
        <v>1575</v>
      </c>
      <c r="C492" s="92" t="s">
        <v>2265</v>
      </c>
      <c r="D492" s="86" t="s">
        <v>208</v>
      </c>
      <c r="E492" s="209"/>
    </row>
    <row r="493" spans="1:5" ht="21" customHeight="1" outlineLevel="4" x14ac:dyDescent="0.25">
      <c r="A493" s="63">
        <v>54008</v>
      </c>
      <c r="B493" s="62" t="s">
        <v>1036</v>
      </c>
      <c r="C493" s="62" t="s">
        <v>2266</v>
      </c>
      <c r="D493" s="86" t="s">
        <v>1106</v>
      </c>
      <c r="E493" s="209"/>
    </row>
    <row r="494" spans="1:5" ht="21" customHeight="1" outlineLevel="4" x14ac:dyDescent="0.25">
      <c r="A494" s="63">
        <v>54008</v>
      </c>
      <c r="B494" s="62" t="s">
        <v>96</v>
      </c>
      <c r="C494" s="62" t="s">
        <v>2267</v>
      </c>
      <c r="D494" s="86" t="s">
        <v>208</v>
      </c>
      <c r="E494" s="209"/>
    </row>
    <row r="495" spans="1:5" ht="21" customHeight="1" outlineLevel="4" x14ac:dyDescent="0.25">
      <c r="A495" s="63">
        <v>54008</v>
      </c>
      <c r="B495" s="62" t="s">
        <v>97</v>
      </c>
      <c r="C495" s="62" t="s">
        <v>2268</v>
      </c>
      <c r="D495" s="86" t="s">
        <v>218</v>
      </c>
      <c r="E495" s="209"/>
    </row>
    <row r="496" spans="1:5" ht="21" customHeight="1" outlineLevel="4" x14ac:dyDescent="0.25">
      <c r="A496" s="63">
        <v>54009</v>
      </c>
      <c r="B496" s="62" t="s">
        <v>1037</v>
      </c>
      <c r="C496" s="62" t="s">
        <v>2269</v>
      </c>
      <c r="D496" s="86" t="s">
        <v>1106</v>
      </c>
      <c r="E496" s="209"/>
    </row>
    <row r="497" spans="1:5" ht="21" customHeight="1" outlineLevel="4" x14ac:dyDescent="0.25">
      <c r="A497" s="63">
        <v>54009</v>
      </c>
      <c r="B497" s="62" t="s">
        <v>98</v>
      </c>
      <c r="C497" s="62" t="s">
        <v>2270</v>
      </c>
      <c r="D497" s="86" t="s">
        <v>208</v>
      </c>
      <c r="E497" s="209"/>
    </row>
    <row r="498" spans="1:5" ht="21" customHeight="1" outlineLevel="4" x14ac:dyDescent="0.25">
      <c r="A498" s="63">
        <v>54009</v>
      </c>
      <c r="B498" s="63" t="s">
        <v>99</v>
      </c>
      <c r="C498" s="62" t="s">
        <v>2271</v>
      </c>
      <c r="D498" s="86" t="s">
        <v>218</v>
      </c>
      <c r="E498" s="209"/>
    </row>
    <row r="499" spans="1:5" ht="21" customHeight="1" outlineLevel="4" x14ac:dyDescent="0.25">
      <c r="A499" s="63">
        <v>54009</v>
      </c>
      <c r="B499" s="63" t="s">
        <v>100</v>
      </c>
      <c r="C499" s="62" t="s">
        <v>2272</v>
      </c>
      <c r="D499" s="86" t="s">
        <v>219</v>
      </c>
      <c r="E499" s="209"/>
    </row>
    <row r="500" spans="1:5" ht="21" customHeight="1" outlineLevel="4" x14ac:dyDescent="0.25">
      <c r="A500" s="63">
        <v>54013</v>
      </c>
      <c r="B500" s="63" t="s">
        <v>1642</v>
      </c>
      <c r="C500" s="62" t="s">
        <v>2273</v>
      </c>
      <c r="D500" s="86" t="s">
        <v>1106</v>
      </c>
      <c r="E500" s="209"/>
    </row>
    <row r="501" spans="1:5" ht="21" customHeight="1" outlineLevel="4" x14ac:dyDescent="0.25">
      <c r="A501" s="63">
        <v>54013</v>
      </c>
      <c r="B501" s="63" t="s">
        <v>1643</v>
      </c>
      <c r="C501" s="62" t="s">
        <v>2274</v>
      </c>
      <c r="D501" s="86" t="s">
        <v>208</v>
      </c>
      <c r="E501" s="209"/>
    </row>
    <row r="502" spans="1:5" ht="21" customHeight="1" outlineLevel="4" x14ac:dyDescent="0.25">
      <c r="A502" s="63">
        <v>54013</v>
      </c>
      <c r="B502" s="63" t="s">
        <v>1644</v>
      </c>
      <c r="C502" s="62" t="s">
        <v>2275</v>
      </c>
      <c r="D502" s="86" t="s">
        <v>218</v>
      </c>
      <c r="E502" s="209"/>
    </row>
    <row r="503" spans="1:5" ht="21" customHeight="1" outlineLevel="4" x14ac:dyDescent="0.25">
      <c r="A503" s="63">
        <v>54013</v>
      </c>
      <c r="B503" s="63" t="s">
        <v>1645</v>
      </c>
      <c r="C503" s="62" t="s">
        <v>2276</v>
      </c>
      <c r="D503" s="86" t="s">
        <v>219</v>
      </c>
      <c r="E503" s="209"/>
    </row>
    <row r="504" spans="1:5" ht="21" customHeight="1" outlineLevel="4" x14ac:dyDescent="0.25">
      <c r="A504" s="85">
        <v>54246</v>
      </c>
      <c r="B504" s="85" t="s">
        <v>1646</v>
      </c>
      <c r="C504" s="93" t="s">
        <v>2277</v>
      </c>
      <c r="D504" s="86" t="s">
        <v>140</v>
      </c>
      <c r="E504" s="209"/>
    </row>
    <row r="505" spans="1:5" ht="21" customHeight="1" outlineLevel="4" x14ac:dyDescent="0.25">
      <c r="A505" s="63">
        <v>54014</v>
      </c>
      <c r="B505" s="63" t="s">
        <v>101</v>
      </c>
      <c r="C505" s="62" t="s">
        <v>2278</v>
      </c>
      <c r="D505" s="86" t="s">
        <v>208</v>
      </c>
      <c r="E505" s="209"/>
    </row>
    <row r="506" spans="1:5" ht="21" customHeight="1" outlineLevel="4" x14ac:dyDescent="0.25">
      <c r="A506" s="63">
        <v>54015</v>
      </c>
      <c r="B506" s="63" t="s">
        <v>1647</v>
      </c>
      <c r="C506" s="62" t="s">
        <v>2279</v>
      </c>
      <c r="D506" s="86" t="s">
        <v>1106</v>
      </c>
      <c r="E506" s="209"/>
    </row>
    <row r="507" spans="1:5" ht="21" customHeight="1" outlineLevel="4" x14ac:dyDescent="0.25">
      <c r="A507" s="63">
        <v>54015</v>
      </c>
      <c r="B507" s="63" t="s">
        <v>220</v>
      </c>
      <c r="C507" s="62" t="s">
        <v>2280</v>
      </c>
      <c r="D507" s="86" t="s">
        <v>208</v>
      </c>
      <c r="E507" s="209"/>
    </row>
    <row r="508" spans="1:5" ht="21" customHeight="1" outlineLevel="4" x14ac:dyDescent="0.25">
      <c r="A508" s="63">
        <v>54015</v>
      </c>
      <c r="B508" s="62" t="s">
        <v>1648</v>
      </c>
      <c r="C508" s="62" t="s">
        <v>2281</v>
      </c>
      <c r="D508" s="86" t="s">
        <v>218</v>
      </c>
      <c r="E508" s="209"/>
    </row>
    <row r="509" spans="1:5" ht="21" customHeight="1" outlineLevel="4" x14ac:dyDescent="0.25">
      <c r="A509" s="63">
        <v>54015</v>
      </c>
      <c r="B509" s="63" t="s">
        <v>1649</v>
      </c>
      <c r="C509" s="62" t="s">
        <v>2282</v>
      </c>
      <c r="D509" s="86" t="s">
        <v>219</v>
      </c>
      <c r="E509" s="209"/>
    </row>
    <row r="510" spans="1:5" ht="21" customHeight="1" outlineLevel="4" x14ac:dyDescent="0.25">
      <c r="A510" s="85">
        <v>54016</v>
      </c>
      <c r="B510" s="85" t="s">
        <v>2341</v>
      </c>
      <c r="C510" s="111" t="s">
        <v>2342</v>
      </c>
      <c r="D510" s="86" t="s">
        <v>1106</v>
      </c>
      <c r="E510" s="209"/>
    </row>
    <row r="511" spans="1:5" ht="21" customHeight="1" outlineLevel="4" x14ac:dyDescent="0.25">
      <c r="A511" s="63">
        <v>54016</v>
      </c>
      <c r="B511" s="63" t="s">
        <v>102</v>
      </c>
      <c r="C511" s="62" t="s">
        <v>2283</v>
      </c>
      <c r="D511" s="86" t="s">
        <v>2340</v>
      </c>
      <c r="E511" s="209"/>
    </row>
    <row r="512" spans="1:5" ht="21" customHeight="1" outlineLevel="4" x14ac:dyDescent="0.25">
      <c r="A512" s="85">
        <v>54245</v>
      </c>
      <c r="B512" s="85" t="s">
        <v>1650</v>
      </c>
      <c r="C512" s="93" t="s">
        <v>2284</v>
      </c>
      <c r="D512" s="86" t="s">
        <v>151</v>
      </c>
      <c r="E512" s="209"/>
    </row>
    <row r="513" spans="1:5" ht="21" customHeight="1" outlineLevel="4" x14ac:dyDescent="0.25">
      <c r="A513" s="85">
        <v>54245</v>
      </c>
      <c r="B513" s="85" t="s">
        <v>1651</v>
      </c>
      <c r="C513" s="93" t="s">
        <v>2285</v>
      </c>
      <c r="D513" s="86" t="s">
        <v>140</v>
      </c>
      <c r="E513" s="209"/>
    </row>
    <row r="514" spans="1:5" ht="21" customHeight="1" outlineLevel="4" x14ac:dyDescent="0.25">
      <c r="A514" s="63">
        <v>54018</v>
      </c>
      <c r="B514" s="62" t="s">
        <v>1652</v>
      </c>
      <c r="C514" s="62" t="s">
        <v>2286</v>
      </c>
      <c r="D514" s="86" t="s">
        <v>1106</v>
      </c>
      <c r="E514" s="209"/>
    </row>
    <row r="515" spans="1:5" ht="21" customHeight="1" outlineLevel="4" x14ac:dyDescent="0.25">
      <c r="A515" s="63">
        <v>54018</v>
      </c>
      <c r="B515" s="62" t="s">
        <v>221</v>
      </c>
      <c r="C515" s="62" t="s">
        <v>2287</v>
      </c>
      <c r="D515" s="86" t="s">
        <v>208</v>
      </c>
      <c r="E515" s="209"/>
    </row>
    <row r="516" spans="1:5" ht="21" customHeight="1" outlineLevel="4" x14ac:dyDescent="0.25">
      <c r="A516" s="63">
        <v>54018</v>
      </c>
      <c r="B516" s="62" t="s">
        <v>1653</v>
      </c>
      <c r="C516" s="62" t="s">
        <v>2288</v>
      </c>
      <c r="D516" s="86" t="s">
        <v>218</v>
      </c>
      <c r="E516" s="209"/>
    </row>
    <row r="517" spans="1:5" ht="21" customHeight="1" outlineLevel="4" x14ac:dyDescent="0.25">
      <c r="A517" s="85">
        <v>54019</v>
      </c>
      <c r="B517" s="92" t="s">
        <v>1038</v>
      </c>
      <c r="C517" s="92" t="s">
        <v>2289</v>
      </c>
      <c r="D517" s="86" t="s">
        <v>1106</v>
      </c>
      <c r="E517" s="209"/>
    </row>
    <row r="518" spans="1:5" ht="21" customHeight="1" outlineLevel="4" x14ac:dyDescent="0.25">
      <c r="A518" s="85">
        <v>54019</v>
      </c>
      <c r="B518" s="92" t="s">
        <v>103</v>
      </c>
      <c r="C518" s="92" t="s">
        <v>2290</v>
      </c>
      <c r="D518" s="86" t="s">
        <v>208</v>
      </c>
      <c r="E518" s="209"/>
    </row>
    <row r="519" spans="1:5" ht="21" customHeight="1" outlineLevel="4" x14ac:dyDescent="0.25">
      <c r="A519" s="85">
        <v>54019</v>
      </c>
      <c r="B519" s="92" t="s">
        <v>104</v>
      </c>
      <c r="C519" s="92" t="s">
        <v>2291</v>
      </c>
      <c r="D519" s="86" t="s">
        <v>218</v>
      </c>
      <c r="E519" s="209"/>
    </row>
    <row r="520" spans="1:5" ht="21" customHeight="1" outlineLevel="4" x14ac:dyDescent="0.25">
      <c r="A520" s="85">
        <v>54019</v>
      </c>
      <c r="B520" s="92" t="s">
        <v>1654</v>
      </c>
      <c r="C520" s="92" t="s">
        <v>2292</v>
      </c>
      <c r="D520" s="86" t="s">
        <v>219</v>
      </c>
      <c r="E520" s="209"/>
    </row>
    <row r="521" spans="1:5" ht="21" customHeight="1" outlineLevel="4" x14ac:dyDescent="0.25">
      <c r="A521" s="85">
        <v>54020</v>
      </c>
      <c r="B521" s="92" t="s">
        <v>1576</v>
      </c>
      <c r="C521" s="92" t="s">
        <v>2293</v>
      </c>
      <c r="D521" s="86" t="s">
        <v>1106</v>
      </c>
      <c r="E521" s="209"/>
    </row>
    <row r="522" spans="1:5" ht="21" customHeight="1" outlineLevel="4" x14ac:dyDescent="0.25">
      <c r="A522" s="85">
        <v>54020</v>
      </c>
      <c r="B522" s="93" t="s">
        <v>1577</v>
      </c>
      <c r="C522" s="93" t="s">
        <v>2294</v>
      </c>
      <c r="D522" s="86" t="s">
        <v>208</v>
      </c>
      <c r="E522" s="209"/>
    </row>
    <row r="523" spans="1:5" ht="21" customHeight="1" outlineLevel="4" x14ac:dyDescent="0.25">
      <c r="A523" s="85">
        <v>54020</v>
      </c>
      <c r="B523" s="93" t="s">
        <v>1578</v>
      </c>
      <c r="C523" s="93" t="s">
        <v>2295</v>
      </c>
      <c r="D523" s="86" t="s">
        <v>218</v>
      </c>
      <c r="E523" s="209"/>
    </row>
    <row r="524" spans="1:5" ht="21" customHeight="1" outlineLevel="4" x14ac:dyDescent="0.25">
      <c r="A524" s="85">
        <v>54020</v>
      </c>
      <c r="B524" s="93" t="s">
        <v>1579</v>
      </c>
      <c r="C524" s="93" t="s">
        <v>2296</v>
      </c>
      <c r="D524" s="86" t="s">
        <v>219</v>
      </c>
      <c r="E524" s="209"/>
    </row>
    <row r="525" spans="1:5" ht="21" customHeight="1" outlineLevel="4" x14ac:dyDescent="0.25">
      <c r="A525" s="85">
        <v>54430</v>
      </c>
      <c r="B525" s="92" t="s">
        <v>1655</v>
      </c>
      <c r="C525" s="92" t="s">
        <v>2297</v>
      </c>
      <c r="D525" s="86" t="s">
        <v>151</v>
      </c>
      <c r="E525" s="209"/>
    </row>
    <row r="526" spans="1:5" ht="21" customHeight="1" outlineLevel="4" x14ac:dyDescent="0.25">
      <c r="A526" s="85">
        <v>54022</v>
      </c>
      <c r="B526" s="92" t="s">
        <v>1656</v>
      </c>
      <c r="C526" s="92" t="s">
        <v>2298</v>
      </c>
      <c r="D526" s="86" t="s">
        <v>218</v>
      </c>
      <c r="E526" s="209"/>
    </row>
    <row r="527" spans="1:5" ht="21" customHeight="1" outlineLevel="4" x14ac:dyDescent="0.25">
      <c r="A527" s="85">
        <v>54023</v>
      </c>
      <c r="B527" s="92" t="s">
        <v>1658</v>
      </c>
      <c r="C527" s="92" t="s">
        <v>2304</v>
      </c>
      <c r="D527" s="86" t="s">
        <v>1106</v>
      </c>
      <c r="E527" s="209"/>
    </row>
    <row r="528" spans="1:5" ht="21" customHeight="1" outlineLevel="4" x14ac:dyDescent="0.25">
      <c r="A528" s="85">
        <v>54023</v>
      </c>
      <c r="B528" s="93" t="s">
        <v>1580</v>
      </c>
      <c r="C528" s="93" t="s">
        <v>2303</v>
      </c>
      <c r="D528" s="86" t="s">
        <v>208</v>
      </c>
      <c r="E528" s="209"/>
    </row>
    <row r="529" spans="1:5" ht="21" customHeight="1" outlineLevel="4" x14ac:dyDescent="0.25">
      <c r="A529" s="85">
        <v>54023</v>
      </c>
      <c r="B529" s="93" t="s">
        <v>1657</v>
      </c>
      <c r="C529" s="93" t="s">
        <v>2302</v>
      </c>
      <c r="D529" s="86" t="s">
        <v>218</v>
      </c>
      <c r="E529" s="209"/>
    </row>
    <row r="530" spans="1:5" ht="21" customHeight="1" outlineLevel="4" x14ac:dyDescent="0.25">
      <c r="A530" s="85">
        <v>54035</v>
      </c>
      <c r="B530" s="92" t="s">
        <v>1581</v>
      </c>
      <c r="C530" s="92" t="s">
        <v>2299</v>
      </c>
      <c r="D530" s="86" t="s">
        <v>218</v>
      </c>
      <c r="E530" s="209"/>
    </row>
    <row r="531" spans="1:5" ht="21" customHeight="1" outlineLevel="3" x14ac:dyDescent="0.25">
      <c r="A531" s="131" t="s">
        <v>2820</v>
      </c>
      <c r="B531" s="131"/>
      <c r="C531" s="131"/>
      <c r="D531" s="132"/>
      <c r="E531" s="187"/>
    </row>
    <row r="532" spans="1:5" ht="21" customHeight="1" outlineLevel="4" x14ac:dyDescent="0.25">
      <c r="A532" s="63">
        <v>54048</v>
      </c>
      <c r="B532" s="62" t="s">
        <v>1039</v>
      </c>
      <c r="C532" s="62" t="s">
        <v>2311</v>
      </c>
      <c r="D532" s="86" t="s">
        <v>1106</v>
      </c>
      <c r="E532" s="209" t="s">
        <v>2855</v>
      </c>
    </row>
    <row r="533" spans="1:5" ht="21" customHeight="1" outlineLevel="4" x14ac:dyDescent="0.25">
      <c r="A533" s="63">
        <v>54048</v>
      </c>
      <c r="B533" s="62" t="s">
        <v>105</v>
      </c>
      <c r="C533" s="62" t="s">
        <v>2310</v>
      </c>
      <c r="D533" s="86" t="s">
        <v>208</v>
      </c>
      <c r="E533" s="209"/>
    </row>
    <row r="534" spans="1:5" ht="21" customHeight="1" outlineLevel="4" x14ac:dyDescent="0.25">
      <c r="A534" s="65" t="s">
        <v>1370</v>
      </c>
      <c r="B534" s="62" t="s">
        <v>106</v>
      </c>
      <c r="C534" s="62" t="s">
        <v>2312</v>
      </c>
      <c r="D534" s="86" t="s">
        <v>218</v>
      </c>
      <c r="E534" s="209"/>
    </row>
    <row r="535" spans="1:5" ht="21" customHeight="1" outlineLevel="4" x14ac:dyDescent="0.25">
      <c r="A535" s="65" t="s">
        <v>1370</v>
      </c>
      <c r="B535" s="63" t="s">
        <v>107</v>
      </c>
      <c r="C535" s="62" t="s">
        <v>2307</v>
      </c>
      <c r="D535" s="86" t="s">
        <v>219</v>
      </c>
      <c r="E535" s="209"/>
    </row>
    <row r="536" spans="1:5" ht="21" customHeight="1" outlineLevel="4" x14ac:dyDescent="0.25">
      <c r="A536" s="65">
        <v>54049</v>
      </c>
      <c r="B536" s="85" t="s">
        <v>1583</v>
      </c>
      <c r="C536" s="93" t="s">
        <v>2305</v>
      </c>
      <c r="D536" s="86" t="s">
        <v>208</v>
      </c>
      <c r="E536" s="209"/>
    </row>
    <row r="537" spans="1:5" ht="21" customHeight="1" outlineLevel="4" x14ac:dyDescent="0.25">
      <c r="A537" s="65">
        <v>54050</v>
      </c>
      <c r="B537" s="85" t="s">
        <v>1582</v>
      </c>
      <c r="C537" s="93" t="s">
        <v>2315</v>
      </c>
      <c r="D537" s="86" t="s">
        <v>1106</v>
      </c>
      <c r="E537" s="209"/>
    </row>
    <row r="538" spans="1:5" ht="21" customHeight="1" outlineLevel="4" x14ac:dyDescent="0.25">
      <c r="A538" s="65">
        <v>54050</v>
      </c>
      <c r="B538" s="85" t="s">
        <v>1585</v>
      </c>
      <c r="C538" s="93" t="s">
        <v>2314</v>
      </c>
      <c r="D538" s="86" t="s">
        <v>208</v>
      </c>
      <c r="E538" s="209"/>
    </row>
    <row r="539" spans="1:5" ht="21" customHeight="1" outlineLevel="4" x14ac:dyDescent="0.25">
      <c r="A539" s="65">
        <v>54050</v>
      </c>
      <c r="B539" s="85" t="s">
        <v>1586</v>
      </c>
      <c r="C539" s="93" t="s">
        <v>2313</v>
      </c>
      <c r="D539" s="86" t="s">
        <v>218</v>
      </c>
      <c r="E539" s="209"/>
    </row>
    <row r="540" spans="1:5" ht="21" customHeight="1" outlineLevel="4" x14ac:dyDescent="0.25">
      <c r="A540" s="65">
        <v>54051</v>
      </c>
      <c r="B540" s="85" t="s">
        <v>1584</v>
      </c>
      <c r="C540" s="93" t="s">
        <v>2306</v>
      </c>
      <c r="D540" s="86" t="s">
        <v>218</v>
      </c>
      <c r="E540" s="209"/>
    </row>
    <row r="541" spans="1:5" ht="21" customHeight="1" outlineLevel="3" x14ac:dyDescent="0.25">
      <c r="A541" s="131" t="s">
        <v>2819</v>
      </c>
      <c r="B541" s="131"/>
      <c r="C541" s="131"/>
      <c r="D541" s="132"/>
      <c r="E541" s="187"/>
    </row>
    <row r="542" spans="1:5" ht="21" customHeight="1" outlineLevel="4" x14ac:dyDescent="0.25">
      <c r="A542" s="65" t="s">
        <v>1370</v>
      </c>
      <c r="B542" s="64" t="s">
        <v>1369</v>
      </c>
      <c r="C542" s="64" t="s">
        <v>2237</v>
      </c>
      <c r="D542" s="86" t="s">
        <v>1106</v>
      </c>
      <c r="E542" s="209" t="s">
        <v>2855</v>
      </c>
    </row>
    <row r="543" spans="1:5" ht="21" customHeight="1" outlineLevel="4" x14ac:dyDescent="0.25">
      <c r="A543" s="65" t="s">
        <v>1370</v>
      </c>
      <c r="B543" s="64" t="s">
        <v>1371</v>
      </c>
      <c r="C543" s="64" t="s">
        <v>2238</v>
      </c>
      <c r="D543" s="86" t="s">
        <v>208</v>
      </c>
      <c r="E543" s="209"/>
    </row>
    <row r="544" spans="1:5" ht="21" customHeight="1" outlineLevel="4" x14ac:dyDescent="0.25">
      <c r="A544" s="65" t="s">
        <v>1370</v>
      </c>
      <c r="B544" s="64" t="s">
        <v>1372</v>
      </c>
      <c r="C544" s="64" t="s">
        <v>2239</v>
      </c>
      <c r="D544" s="86" t="s">
        <v>218</v>
      </c>
      <c r="E544" s="209"/>
    </row>
    <row r="545" spans="1:5" ht="21" customHeight="1" outlineLevel="4" x14ac:dyDescent="0.25">
      <c r="A545" s="65" t="s">
        <v>1370</v>
      </c>
      <c r="B545" s="64" t="s">
        <v>1373</v>
      </c>
      <c r="C545" s="64" t="s">
        <v>1869</v>
      </c>
      <c r="D545" s="86" t="s">
        <v>219</v>
      </c>
      <c r="E545" s="209"/>
    </row>
    <row r="546" spans="1:5" ht="21" customHeight="1" outlineLevel="4" x14ac:dyDescent="0.25">
      <c r="A546" s="66">
        <v>54058</v>
      </c>
      <c r="B546" s="64" t="s">
        <v>1587</v>
      </c>
      <c r="C546" s="64" t="s">
        <v>2240</v>
      </c>
      <c r="D546" s="86" t="s">
        <v>1106</v>
      </c>
      <c r="E546" s="209"/>
    </row>
    <row r="547" spans="1:5" ht="21" customHeight="1" outlineLevel="4" x14ac:dyDescent="0.25">
      <c r="A547" s="66">
        <v>54058</v>
      </c>
      <c r="B547" s="64" t="s">
        <v>1588</v>
      </c>
      <c r="C547" s="64" t="s">
        <v>2241</v>
      </c>
      <c r="D547" s="86" t="s">
        <v>208</v>
      </c>
      <c r="E547" s="209"/>
    </row>
    <row r="548" spans="1:5" ht="21" customHeight="1" outlineLevel="4" x14ac:dyDescent="0.25">
      <c r="A548" s="85">
        <v>54058</v>
      </c>
      <c r="B548" s="64" t="s">
        <v>1589</v>
      </c>
      <c r="C548" s="64" t="s">
        <v>2242</v>
      </c>
      <c r="D548" s="86" t="s">
        <v>218</v>
      </c>
      <c r="E548" s="209"/>
    </row>
    <row r="549" spans="1:5" ht="21" customHeight="1" outlineLevel="4" x14ac:dyDescent="0.25">
      <c r="A549" s="85">
        <v>54058</v>
      </c>
      <c r="B549" s="64" t="s">
        <v>1590</v>
      </c>
      <c r="C549" s="64" t="s">
        <v>1870</v>
      </c>
      <c r="D549" s="86" t="s">
        <v>219</v>
      </c>
      <c r="E549" s="209"/>
    </row>
    <row r="550" spans="1:5" ht="21" customHeight="1" outlineLevel="4" x14ac:dyDescent="0.25">
      <c r="A550" s="85">
        <v>54062</v>
      </c>
      <c r="B550" s="93" t="s">
        <v>1374</v>
      </c>
      <c r="C550" s="93" t="s">
        <v>2243</v>
      </c>
      <c r="D550" s="86" t="s">
        <v>1106</v>
      </c>
      <c r="E550" s="209"/>
    </row>
    <row r="551" spans="1:5" ht="21" customHeight="1" outlineLevel="4" x14ac:dyDescent="0.25">
      <c r="A551" s="85">
        <v>54062</v>
      </c>
      <c r="B551" s="93" t="s">
        <v>1375</v>
      </c>
      <c r="C551" s="93" t="s">
        <v>2244</v>
      </c>
      <c r="D551" s="86" t="s">
        <v>208</v>
      </c>
      <c r="E551" s="209"/>
    </row>
    <row r="552" spans="1:5" ht="21" customHeight="1" outlineLevel="4" x14ac:dyDescent="0.25">
      <c r="A552" s="85">
        <v>54062</v>
      </c>
      <c r="B552" s="93" t="s">
        <v>1376</v>
      </c>
      <c r="C552" s="93" t="s">
        <v>1871</v>
      </c>
      <c r="D552" s="86" t="s">
        <v>219</v>
      </c>
      <c r="E552" s="209"/>
    </row>
    <row r="553" spans="1:5" ht="21" customHeight="1" outlineLevel="4" x14ac:dyDescent="0.25">
      <c r="A553" s="85">
        <v>54063</v>
      </c>
      <c r="B553" s="93" t="s">
        <v>1591</v>
      </c>
      <c r="C553" s="93" t="s">
        <v>2245</v>
      </c>
      <c r="D553" s="86" t="s">
        <v>1106</v>
      </c>
      <c r="E553" s="209"/>
    </row>
    <row r="554" spans="1:5" ht="21" customHeight="1" outlineLevel="4" x14ac:dyDescent="0.25">
      <c r="A554" s="85">
        <v>54063</v>
      </c>
      <c r="B554" s="93" t="s">
        <v>1592</v>
      </c>
      <c r="C554" s="93" t="s">
        <v>2246</v>
      </c>
      <c r="D554" s="86" t="s">
        <v>208</v>
      </c>
      <c r="E554" s="209"/>
    </row>
    <row r="555" spans="1:5" ht="21" customHeight="1" outlineLevel="4" x14ac:dyDescent="0.25">
      <c r="A555" s="85">
        <v>54063</v>
      </c>
      <c r="B555" s="93" t="s">
        <v>1593</v>
      </c>
      <c r="C555" s="93" t="s">
        <v>2247</v>
      </c>
      <c r="D555" s="86" t="s">
        <v>218</v>
      </c>
      <c r="E555" s="209"/>
    </row>
    <row r="556" spans="1:5" s="198" customFormat="1" ht="21" customHeight="1" outlineLevel="4" x14ac:dyDescent="0.25">
      <c r="A556" s="85">
        <v>54064</v>
      </c>
      <c r="B556" s="111" t="s">
        <v>3839</v>
      </c>
      <c r="C556" s="111" t="s">
        <v>3840</v>
      </c>
      <c r="D556" s="197" t="s">
        <v>1106</v>
      </c>
      <c r="E556" s="209"/>
    </row>
    <row r="557" spans="1:5" s="198" customFormat="1" ht="21" customHeight="1" outlineLevel="4" x14ac:dyDescent="0.25">
      <c r="A557" s="85">
        <v>54064</v>
      </c>
      <c r="B557" s="111" t="s">
        <v>3841</v>
      </c>
      <c r="C557" s="111" t="s">
        <v>3842</v>
      </c>
      <c r="D557" s="197" t="s">
        <v>208</v>
      </c>
      <c r="E557" s="209"/>
    </row>
    <row r="558" spans="1:5" ht="21" customHeight="1" outlineLevel="4" x14ac:dyDescent="0.25">
      <c r="A558" s="85">
        <v>54064</v>
      </c>
      <c r="B558" s="93" t="s">
        <v>1594</v>
      </c>
      <c r="C558" s="93" t="s">
        <v>1872</v>
      </c>
      <c r="D558" s="86" t="s">
        <v>219</v>
      </c>
      <c r="E558" s="209"/>
    </row>
    <row r="559" spans="1:5" ht="21" customHeight="1" outlineLevel="4" x14ac:dyDescent="0.25">
      <c r="A559" s="85">
        <v>54065</v>
      </c>
      <c r="B559" s="111" t="s">
        <v>2331</v>
      </c>
      <c r="C559" s="111" t="s">
        <v>2332</v>
      </c>
      <c r="D559" s="86" t="s">
        <v>1106</v>
      </c>
      <c r="E559" s="209"/>
    </row>
    <row r="560" spans="1:5" ht="21" customHeight="1" outlineLevel="4" x14ac:dyDescent="0.25">
      <c r="A560" s="85">
        <v>54065</v>
      </c>
      <c r="B560" s="111" t="s">
        <v>2329</v>
      </c>
      <c r="C560" s="111" t="s">
        <v>2330</v>
      </c>
      <c r="D560" s="86" t="s">
        <v>208</v>
      </c>
      <c r="E560" s="209"/>
    </row>
    <row r="561" spans="1:5" ht="21" customHeight="1" outlineLevel="4" x14ac:dyDescent="0.25">
      <c r="A561" s="85">
        <v>54065</v>
      </c>
      <c r="B561" s="93" t="s">
        <v>1595</v>
      </c>
      <c r="C561" s="93" t="s">
        <v>1873</v>
      </c>
      <c r="D561" s="86" t="s">
        <v>219</v>
      </c>
      <c r="E561" s="209"/>
    </row>
    <row r="562" spans="1:5" ht="21" customHeight="1" outlineLevel="2" x14ac:dyDescent="0.25">
      <c r="A562" s="59" t="s">
        <v>2818</v>
      </c>
      <c r="B562" s="59"/>
      <c r="C562" s="59"/>
      <c r="D562" s="74"/>
      <c r="E562" s="74"/>
    </row>
    <row r="563" spans="1:5" ht="21" customHeight="1" outlineLevel="4" x14ac:dyDescent="0.25">
      <c r="A563" s="95">
        <v>54345</v>
      </c>
      <c r="B563" s="85" t="s">
        <v>1675</v>
      </c>
      <c r="C563" s="96" t="s">
        <v>1760</v>
      </c>
      <c r="D563" s="86" t="s">
        <v>1599</v>
      </c>
    </row>
    <row r="564" spans="1:5" ht="21" customHeight="1" outlineLevel="4" x14ac:dyDescent="0.25">
      <c r="A564" s="103">
        <v>54142</v>
      </c>
      <c r="B564" s="85" t="s">
        <v>1676</v>
      </c>
      <c r="C564" s="105" t="s">
        <v>1761</v>
      </c>
      <c r="D564" s="86" t="s">
        <v>1674</v>
      </c>
    </row>
    <row r="565" spans="1:5" ht="21" customHeight="1" outlineLevel="4" x14ac:dyDescent="0.25">
      <c r="A565" s="85">
        <v>54372</v>
      </c>
      <c r="B565" s="85" t="s">
        <v>1597</v>
      </c>
      <c r="C565" s="96" t="s">
        <v>2321</v>
      </c>
      <c r="D565" s="86" t="s">
        <v>2856</v>
      </c>
      <c r="E565" s="184" t="s">
        <v>2879</v>
      </c>
    </row>
    <row r="566" spans="1:5" ht="21" customHeight="1" outlineLevel="4" x14ac:dyDescent="0.25">
      <c r="A566" s="85">
        <v>54372</v>
      </c>
      <c r="B566" s="85" t="s">
        <v>1602</v>
      </c>
      <c r="C566" s="96" t="s">
        <v>2322</v>
      </c>
      <c r="D566" s="86" t="s">
        <v>1604</v>
      </c>
      <c r="E566" s="183"/>
    </row>
    <row r="567" spans="1:5" ht="21" customHeight="1" outlineLevel="4" x14ac:dyDescent="0.25">
      <c r="A567" s="85">
        <v>54372</v>
      </c>
      <c r="B567" s="85" t="s">
        <v>1603</v>
      </c>
      <c r="C567" s="96" t="s">
        <v>2323</v>
      </c>
      <c r="D567" s="86" t="s">
        <v>1600</v>
      </c>
      <c r="E567" s="183"/>
    </row>
    <row r="568" spans="1:5" ht="21" customHeight="1" outlineLevel="4" x14ac:dyDescent="0.25">
      <c r="A568" s="85">
        <v>54372</v>
      </c>
      <c r="B568" s="85" t="s">
        <v>1606</v>
      </c>
      <c r="C568" s="96" t="s">
        <v>2324</v>
      </c>
      <c r="D568" s="86" t="s">
        <v>2856</v>
      </c>
      <c r="E568" s="183"/>
    </row>
    <row r="569" spans="1:5" ht="21" customHeight="1" outlineLevel="4" x14ac:dyDescent="0.25">
      <c r="A569" s="85">
        <v>54373</v>
      </c>
      <c r="B569" s="96" t="s">
        <v>1598</v>
      </c>
      <c r="C569" s="96" t="s">
        <v>2319</v>
      </c>
      <c r="D569" s="113" t="s">
        <v>2320</v>
      </c>
      <c r="E569" s="183" t="s">
        <v>2880</v>
      </c>
    </row>
    <row r="570" spans="1:5" ht="21" customHeight="1" outlineLevel="4" x14ac:dyDescent="0.25">
      <c r="A570" s="85">
        <v>54373</v>
      </c>
      <c r="B570" s="96" t="s">
        <v>1677</v>
      </c>
      <c r="C570" s="96" t="s">
        <v>2308</v>
      </c>
      <c r="D570" s="86" t="s">
        <v>1377</v>
      </c>
    </row>
    <row r="571" spans="1:5" ht="21" customHeight="1" outlineLevel="4" x14ac:dyDescent="0.25">
      <c r="A571" s="85">
        <v>54373</v>
      </c>
      <c r="B571" s="96" t="s">
        <v>1601</v>
      </c>
      <c r="C571" s="96" t="s">
        <v>2309</v>
      </c>
      <c r="D571" s="86" t="s">
        <v>1605</v>
      </c>
      <c r="E571" s="183"/>
    </row>
    <row r="572" spans="1:5" ht="21" customHeight="1" x14ac:dyDescent="0.25">
      <c r="A572" s="57" t="s">
        <v>2795</v>
      </c>
      <c r="B572" s="57"/>
      <c r="C572" s="57"/>
      <c r="D572" s="58"/>
      <c r="E572" s="188"/>
    </row>
    <row r="573" spans="1:5" ht="21" customHeight="1" outlineLevel="1" x14ac:dyDescent="0.25">
      <c r="A573" s="129" t="s">
        <v>2796</v>
      </c>
      <c r="B573" s="129"/>
      <c r="C573" s="129"/>
      <c r="D573" s="73"/>
      <c r="E573" s="189"/>
    </row>
    <row r="574" spans="1:5" ht="21" customHeight="1" outlineLevel="2" x14ac:dyDescent="0.25">
      <c r="A574" s="59" t="s">
        <v>2797</v>
      </c>
      <c r="B574" s="59"/>
      <c r="C574" s="59"/>
      <c r="D574" s="74"/>
      <c r="E574" s="74"/>
    </row>
    <row r="575" spans="1:5" ht="21" customHeight="1" outlineLevel="4" x14ac:dyDescent="0.25">
      <c r="A575" s="107">
        <v>43001</v>
      </c>
      <c r="B575" s="107" t="s">
        <v>260</v>
      </c>
      <c r="C575" s="107" t="s">
        <v>1762</v>
      </c>
      <c r="D575" s="109" t="s">
        <v>1103</v>
      </c>
      <c r="E575" s="109" t="s">
        <v>1092</v>
      </c>
    </row>
    <row r="576" spans="1:5" ht="21" customHeight="1" outlineLevel="4" x14ac:dyDescent="0.25">
      <c r="A576" s="107">
        <v>43001</v>
      </c>
      <c r="B576" s="107" t="s">
        <v>55</v>
      </c>
      <c r="C576" s="107" t="s">
        <v>1763</v>
      </c>
      <c r="D576" s="109" t="s">
        <v>181</v>
      </c>
      <c r="E576" s="109"/>
    </row>
    <row r="577" spans="1:5" ht="21" customHeight="1" outlineLevel="4" x14ac:dyDescent="0.25">
      <c r="A577" s="107">
        <v>43001</v>
      </c>
      <c r="B577" s="107" t="s">
        <v>56</v>
      </c>
      <c r="C577" s="107" t="s">
        <v>1764</v>
      </c>
      <c r="D577" s="109" t="s">
        <v>180</v>
      </c>
      <c r="E577" s="109"/>
    </row>
    <row r="578" spans="1:5" ht="21" customHeight="1" outlineLevel="4" x14ac:dyDescent="0.25">
      <c r="A578" s="107">
        <v>43001</v>
      </c>
      <c r="B578" s="107" t="s">
        <v>176</v>
      </c>
      <c r="C578" s="107" t="s">
        <v>1765</v>
      </c>
      <c r="D578" s="109" t="s">
        <v>178</v>
      </c>
      <c r="E578" s="109"/>
    </row>
    <row r="579" spans="1:5" ht="21" customHeight="1" outlineLevel="4" x14ac:dyDescent="0.25">
      <c r="A579" s="107">
        <v>43001</v>
      </c>
      <c r="B579" s="107" t="s">
        <v>177</v>
      </c>
      <c r="C579" s="107" t="s">
        <v>1766</v>
      </c>
      <c r="D579" s="109" t="s">
        <v>179</v>
      </c>
      <c r="E579" s="109"/>
    </row>
    <row r="580" spans="1:5" ht="21" customHeight="1" outlineLevel="4" x14ac:dyDescent="0.25">
      <c r="A580" s="107">
        <v>43002</v>
      </c>
      <c r="B580" s="107" t="s">
        <v>183</v>
      </c>
      <c r="C580" s="107" t="s">
        <v>1767</v>
      </c>
      <c r="D580" s="109" t="s">
        <v>1103</v>
      </c>
      <c r="E580" s="109" t="s">
        <v>1795</v>
      </c>
    </row>
    <row r="581" spans="1:5" ht="21" customHeight="1" outlineLevel="4" x14ac:dyDescent="0.25">
      <c r="A581" s="107">
        <v>43002</v>
      </c>
      <c r="B581" s="107" t="s">
        <v>57</v>
      </c>
      <c r="C581" s="107" t="s">
        <v>1768</v>
      </c>
      <c r="D581" s="109" t="s">
        <v>1104</v>
      </c>
      <c r="E581" s="109"/>
    </row>
    <row r="582" spans="1:5" ht="21" customHeight="1" outlineLevel="4" x14ac:dyDescent="0.25">
      <c r="A582" s="107">
        <v>43002</v>
      </c>
      <c r="B582" s="107" t="s">
        <v>58</v>
      </c>
      <c r="C582" s="107" t="s">
        <v>1769</v>
      </c>
      <c r="D582" s="109" t="s">
        <v>180</v>
      </c>
      <c r="E582" s="109"/>
    </row>
    <row r="583" spans="1:5" ht="21" customHeight="1" outlineLevel="4" x14ac:dyDescent="0.25">
      <c r="A583" s="107">
        <v>43002</v>
      </c>
      <c r="B583" s="107" t="s">
        <v>59</v>
      </c>
      <c r="C583" s="107" t="s">
        <v>1770</v>
      </c>
      <c r="D583" s="109" t="s">
        <v>182</v>
      </c>
      <c r="E583" s="109"/>
    </row>
    <row r="584" spans="1:5" ht="21" customHeight="1" outlineLevel="4" x14ac:dyDescent="0.25">
      <c r="A584" s="107">
        <v>43003</v>
      </c>
      <c r="B584" s="107" t="s">
        <v>1378</v>
      </c>
      <c r="C584" s="107" t="s">
        <v>1771</v>
      </c>
      <c r="D584" s="109" t="s">
        <v>1387</v>
      </c>
      <c r="E584" s="109"/>
    </row>
    <row r="585" spans="1:5" ht="21" customHeight="1" outlineLevel="4" x14ac:dyDescent="0.25">
      <c r="A585" s="107">
        <v>43003</v>
      </c>
      <c r="B585" s="107" t="s">
        <v>1385</v>
      </c>
      <c r="C585" s="107" t="s">
        <v>1772</v>
      </c>
      <c r="D585" s="109" t="s">
        <v>1387</v>
      </c>
      <c r="E585" s="109"/>
    </row>
    <row r="586" spans="1:5" ht="21" customHeight="1" outlineLevel="4" x14ac:dyDescent="0.25">
      <c r="A586" s="107">
        <v>43003</v>
      </c>
      <c r="B586" s="107" t="s">
        <v>1386</v>
      </c>
      <c r="C586" s="107" t="s">
        <v>1773</v>
      </c>
      <c r="D586" s="109" t="s">
        <v>1388</v>
      </c>
      <c r="E586" s="109"/>
    </row>
    <row r="587" spans="1:5" ht="21" customHeight="1" outlineLevel="4" x14ac:dyDescent="0.25">
      <c r="A587" s="107">
        <v>44001</v>
      </c>
      <c r="B587" s="107" t="s">
        <v>1379</v>
      </c>
      <c r="C587" s="107" t="s">
        <v>1380</v>
      </c>
      <c r="D587" s="109" t="s">
        <v>135</v>
      </c>
      <c r="E587" s="109" t="s">
        <v>1389</v>
      </c>
    </row>
    <row r="588" spans="1:5" ht="21" customHeight="1" outlineLevel="4" x14ac:dyDescent="0.25">
      <c r="A588" s="107">
        <v>44002</v>
      </c>
      <c r="B588" s="107" t="s">
        <v>1381</v>
      </c>
      <c r="C588" s="107" t="s">
        <v>1382</v>
      </c>
      <c r="D588" s="109"/>
      <c r="E588" s="109"/>
    </row>
    <row r="589" spans="1:5" ht="21" customHeight="1" outlineLevel="4" x14ac:dyDescent="0.25">
      <c r="A589" s="107">
        <v>44003</v>
      </c>
      <c r="B589" s="107" t="s">
        <v>1678</v>
      </c>
      <c r="C589" s="107" t="s">
        <v>1774</v>
      </c>
      <c r="D589" s="109" t="s">
        <v>1681</v>
      </c>
      <c r="E589" s="109" t="s">
        <v>1796</v>
      </c>
    </row>
    <row r="590" spans="1:5" ht="21" customHeight="1" outlineLevel="4" x14ac:dyDescent="0.25">
      <c r="A590" s="107">
        <v>44003</v>
      </c>
      <c r="B590" s="107" t="s">
        <v>1679</v>
      </c>
      <c r="C590" s="107" t="s">
        <v>1684</v>
      </c>
      <c r="D590" s="109" t="s">
        <v>1682</v>
      </c>
      <c r="E590" s="109"/>
    </row>
    <row r="591" spans="1:5" ht="21" customHeight="1" outlineLevel="4" x14ac:dyDescent="0.25">
      <c r="A591" s="107">
        <v>44003</v>
      </c>
      <c r="B591" s="107" t="s">
        <v>1680</v>
      </c>
      <c r="C591" s="107" t="s">
        <v>1775</v>
      </c>
      <c r="D591" s="109" t="s">
        <v>1683</v>
      </c>
      <c r="E591" s="109"/>
    </row>
    <row r="592" spans="1:5" ht="21" customHeight="1" outlineLevel="4" x14ac:dyDescent="0.25">
      <c r="A592" s="107">
        <v>44015</v>
      </c>
      <c r="B592" s="107" t="s">
        <v>60</v>
      </c>
      <c r="C592" s="107" t="s">
        <v>1048</v>
      </c>
      <c r="D592" s="109"/>
      <c r="E592" s="109" t="s">
        <v>175</v>
      </c>
    </row>
    <row r="593" spans="1:5" ht="21" customHeight="1" outlineLevel="2" x14ac:dyDescent="0.25">
      <c r="A593" s="59" t="s">
        <v>2798</v>
      </c>
      <c r="B593" s="59"/>
      <c r="C593" s="59"/>
      <c r="D593" s="74"/>
      <c r="E593" s="74"/>
    </row>
    <row r="594" spans="1:5" ht="21" customHeight="1" outlineLevel="4" x14ac:dyDescent="0.25">
      <c r="A594" s="107">
        <v>43004</v>
      </c>
      <c r="B594" s="107" t="s">
        <v>184</v>
      </c>
      <c r="C594" s="107" t="s">
        <v>1776</v>
      </c>
      <c r="D594" s="109" t="s">
        <v>187</v>
      </c>
      <c r="E594" s="109" t="s">
        <v>1093</v>
      </c>
    </row>
    <row r="595" spans="1:5" ht="21" customHeight="1" outlineLevel="4" x14ac:dyDescent="0.25">
      <c r="A595" s="107">
        <v>43004</v>
      </c>
      <c r="B595" s="107" t="s">
        <v>61</v>
      </c>
      <c r="C595" s="107" t="s">
        <v>1777</v>
      </c>
      <c r="D595" s="109" t="s">
        <v>185</v>
      </c>
      <c r="E595" s="109"/>
    </row>
    <row r="596" spans="1:5" ht="21" customHeight="1" outlineLevel="4" x14ac:dyDescent="0.25">
      <c r="A596" s="107">
        <v>43004</v>
      </c>
      <c r="B596" s="107" t="s">
        <v>62</v>
      </c>
      <c r="C596" s="107" t="s">
        <v>1778</v>
      </c>
      <c r="D596" s="109" t="s">
        <v>186</v>
      </c>
      <c r="E596" s="109"/>
    </row>
    <row r="597" spans="1:5" ht="21" customHeight="1" outlineLevel="4" x14ac:dyDescent="0.25">
      <c r="A597" s="107">
        <v>43004</v>
      </c>
      <c r="B597" s="107" t="s">
        <v>63</v>
      </c>
      <c r="C597" s="107" t="s">
        <v>1779</v>
      </c>
      <c r="D597" s="109" t="s">
        <v>187</v>
      </c>
      <c r="E597" s="109"/>
    </row>
    <row r="598" spans="1:5" ht="21" customHeight="1" outlineLevel="4" x14ac:dyDescent="0.25">
      <c r="A598" s="107">
        <v>43004</v>
      </c>
      <c r="B598" s="107" t="s">
        <v>64</v>
      </c>
      <c r="C598" s="107" t="s">
        <v>1780</v>
      </c>
      <c r="D598" s="109" t="s">
        <v>188</v>
      </c>
      <c r="E598" s="109"/>
    </row>
    <row r="599" spans="1:5" ht="21" customHeight="1" outlineLevel="4" x14ac:dyDescent="0.25">
      <c r="A599" s="107">
        <v>43010</v>
      </c>
      <c r="B599" s="108" t="s">
        <v>1383</v>
      </c>
      <c r="C599" s="109" t="s">
        <v>1384</v>
      </c>
      <c r="D599" s="109" t="s">
        <v>140</v>
      </c>
      <c r="E599" s="109"/>
    </row>
    <row r="600" spans="1:5" ht="21" customHeight="1" outlineLevel="1" x14ac:dyDescent="0.25">
      <c r="A600" s="53" t="s">
        <v>2799</v>
      </c>
      <c r="B600" s="53"/>
      <c r="C600" s="53"/>
      <c r="D600" s="72"/>
      <c r="E600" s="51"/>
    </row>
    <row r="601" spans="1:5" ht="21" customHeight="1" outlineLevel="2" x14ac:dyDescent="0.25">
      <c r="A601" s="59" t="s">
        <v>2800</v>
      </c>
      <c r="B601" s="59"/>
      <c r="C601" s="59"/>
      <c r="D601" s="74"/>
      <c r="E601" s="74"/>
    </row>
    <row r="602" spans="1:5" ht="21" customHeight="1" outlineLevel="4" x14ac:dyDescent="0.25">
      <c r="A602" s="52">
        <v>46005</v>
      </c>
      <c r="B602" s="52" t="s">
        <v>1393</v>
      </c>
      <c r="C602" s="84" t="s">
        <v>2552</v>
      </c>
      <c r="D602" s="86" t="s">
        <v>1430</v>
      </c>
    </row>
    <row r="603" spans="1:5" ht="21" customHeight="1" outlineLevel="4" x14ac:dyDescent="0.25">
      <c r="A603" s="52">
        <v>46006</v>
      </c>
      <c r="B603" s="52" t="s">
        <v>1394</v>
      </c>
      <c r="C603" s="84" t="s">
        <v>2553</v>
      </c>
      <c r="D603" s="86" t="s">
        <v>1430</v>
      </c>
    </row>
    <row r="604" spans="1:5" ht="21" customHeight="1" outlineLevel="4" x14ac:dyDescent="0.25">
      <c r="A604" s="52">
        <v>46007</v>
      </c>
      <c r="B604" s="52" t="s">
        <v>1395</v>
      </c>
      <c r="C604" s="84" t="s">
        <v>2554</v>
      </c>
      <c r="D604" s="86" t="s">
        <v>1430</v>
      </c>
    </row>
    <row r="605" spans="1:5" ht="21" customHeight="1" outlineLevel="4" x14ac:dyDescent="0.25">
      <c r="A605" s="52">
        <v>46008</v>
      </c>
      <c r="B605" s="52" t="s">
        <v>1396</v>
      </c>
      <c r="C605" s="84" t="s">
        <v>2555</v>
      </c>
      <c r="D605" s="86" t="s">
        <v>1430</v>
      </c>
    </row>
    <row r="606" spans="1:5" ht="21" customHeight="1" outlineLevel="4" x14ac:dyDescent="0.25">
      <c r="A606" s="52">
        <v>46009</v>
      </c>
      <c r="B606" s="52" t="s">
        <v>1397</v>
      </c>
      <c r="C606" s="84" t="s">
        <v>2556</v>
      </c>
      <c r="D606" s="86" t="s">
        <v>1430</v>
      </c>
    </row>
    <row r="607" spans="1:5" ht="21" customHeight="1" outlineLevel="4" x14ac:dyDescent="0.25">
      <c r="A607" s="52">
        <v>46010</v>
      </c>
      <c r="B607" s="52" t="s">
        <v>1398</v>
      </c>
      <c r="C607" s="84" t="s">
        <v>2557</v>
      </c>
      <c r="D607" s="86" t="s">
        <v>1430</v>
      </c>
    </row>
    <row r="608" spans="1:5" ht="21" customHeight="1" outlineLevel="2" x14ac:dyDescent="0.25">
      <c r="A608" s="59" t="s">
        <v>2801</v>
      </c>
      <c r="B608" s="59"/>
      <c r="C608" s="59"/>
      <c r="D608" s="74"/>
      <c r="E608" s="74"/>
    </row>
    <row r="609" spans="1:4" ht="21" customHeight="1" outlineLevel="4" x14ac:dyDescent="0.25">
      <c r="A609" s="52">
        <v>46019</v>
      </c>
      <c r="B609" s="52" t="s">
        <v>1399</v>
      </c>
      <c r="C609" s="84" t="s">
        <v>2562</v>
      </c>
      <c r="D609" s="86" t="s">
        <v>1431</v>
      </c>
    </row>
    <row r="610" spans="1:4" ht="21" customHeight="1" outlineLevel="4" x14ac:dyDescent="0.25">
      <c r="A610" s="52">
        <v>46020</v>
      </c>
      <c r="B610" s="52" t="s">
        <v>1400</v>
      </c>
      <c r="C610" s="84" t="s">
        <v>2561</v>
      </c>
      <c r="D610" s="86" t="s">
        <v>1431</v>
      </c>
    </row>
    <row r="611" spans="1:4" ht="21" customHeight="1" outlineLevel="4" x14ac:dyDescent="0.25">
      <c r="A611" s="52">
        <v>46021</v>
      </c>
      <c r="B611" s="52" t="s">
        <v>1401</v>
      </c>
      <c r="C611" s="84" t="s">
        <v>2585</v>
      </c>
      <c r="D611" s="86" t="s">
        <v>1431</v>
      </c>
    </row>
    <row r="612" spans="1:4" ht="21" customHeight="1" outlineLevel="4" x14ac:dyDescent="0.25">
      <c r="A612" s="52">
        <v>46022</v>
      </c>
      <c r="B612" s="52" t="s">
        <v>1402</v>
      </c>
      <c r="C612" s="84" t="s">
        <v>2586</v>
      </c>
      <c r="D612" s="86" t="s">
        <v>1431</v>
      </c>
    </row>
    <row r="613" spans="1:4" ht="21" customHeight="1" outlineLevel="4" x14ac:dyDescent="0.25">
      <c r="A613" s="52">
        <v>46023</v>
      </c>
      <c r="B613" s="52" t="s">
        <v>1403</v>
      </c>
      <c r="C613" s="84" t="s">
        <v>2587</v>
      </c>
      <c r="D613" s="86" t="s">
        <v>1431</v>
      </c>
    </row>
    <row r="614" spans="1:4" ht="21" customHeight="1" outlineLevel="4" x14ac:dyDescent="0.25">
      <c r="A614" s="52">
        <v>46024</v>
      </c>
      <c r="B614" s="52" t="s">
        <v>1404</v>
      </c>
      <c r="C614" s="84" t="s">
        <v>2588</v>
      </c>
      <c r="D614" s="86" t="s">
        <v>1431</v>
      </c>
    </row>
    <row r="615" spans="1:4" ht="21" customHeight="1" outlineLevel="4" x14ac:dyDescent="0.25">
      <c r="A615" s="52">
        <v>46025</v>
      </c>
      <c r="B615" s="52" t="s">
        <v>1405</v>
      </c>
      <c r="C615" s="84" t="s">
        <v>2558</v>
      </c>
      <c r="D615" s="86" t="s">
        <v>1431</v>
      </c>
    </row>
    <row r="616" spans="1:4" ht="21" customHeight="1" outlineLevel="4" x14ac:dyDescent="0.25">
      <c r="A616" s="52">
        <v>46026</v>
      </c>
      <c r="B616" s="52" t="s">
        <v>1406</v>
      </c>
      <c r="C616" s="84" t="s">
        <v>2559</v>
      </c>
      <c r="D616" s="86" t="s">
        <v>1431</v>
      </c>
    </row>
    <row r="617" spans="1:4" ht="21" customHeight="1" outlineLevel="4" x14ac:dyDescent="0.25">
      <c r="A617" s="52">
        <v>46027</v>
      </c>
      <c r="B617" s="52" t="s">
        <v>1407</v>
      </c>
      <c r="C617" s="84" t="s">
        <v>2560</v>
      </c>
      <c r="D617" s="86" t="s">
        <v>1431</v>
      </c>
    </row>
    <row r="618" spans="1:4" ht="21" customHeight="1" outlineLevel="4" x14ac:dyDescent="0.25">
      <c r="A618" s="52">
        <v>46068</v>
      </c>
      <c r="B618" s="52" t="s">
        <v>65</v>
      </c>
      <c r="C618" s="84" t="s">
        <v>2563</v>
      </c>
      <c r="D618" s="86" t="s">
        <v>1432</v>
      </c>
    </row>
    <row r="619" spans="1:4" ht="21" customHeight="1" outlineLevel="4" x14ac:dyDescent="0.25">
      <c r="A619" s="52">
        <v>46069</v>
      </c>
      <c r="B619" s="52" t="s">
        <v>1408</v>
      </c>
      <c r="C619" s="84" t="s">
        <v>2564</v>
      </c>
      <c r="D619" s="86" t="s">
        <v>1432</v>
      </c>
    </row>
    <row r="620" spans="1:4" ht="21" customHeight="1" outlineLevel="4" x14ac:dyDescent="0.25">
      <c r="A620" s="52">
        <v>46070</v>
      </c>
      <c r="B620" s="52" t="s">
        <v>1409</v>
      </c>
      <c r="C620" s="84" t="s">
        <v>2565</v>
      </c>
      <c r="D620" s="86" t="s">
        <v>1432</v>
      </c>
    </row>
    <row r="621" spans="1:4" ht="21" customHeight="1" outlineLevel="4" x14ac:dyDescent="0.25">
      <c r="A621" s="52">
        <v>46071</v>
      </c>
      <c r="B621" s="52" t="s">
        <v>1410</v>
      </c>
      <c r="C621" s="84" t="s">
        <v>2566</v>
      </c>
      <c r="D621" s="86" t="s">
        <v>1432</v>
      </c>
    </row>
    <row r="622" spans="1:4" ht="21" customHeight="1" outlineLevel="4" x14ac:dyDescent="0.25">
      <c r="A622" s="52">
        <v>46072</v>
      </c>
      <c r="B622" s="52" t="s">
        <v>1411</v>
      </c>
      <c r="C622" s="84" t="s">
        <v>2567</v>
      </c>
      <c r="D622" s="86" t="s">
        <v>1432</v>
      </c>
    </row>
    <row r="623" spans="1:4" ht="21" customHeight="1" outlineLevel="4" x14ac:dyDescent="0.25">
      <c r="A623" s="52">
        <v>46073</v>
      </c>
      <c r="B623" s="52" t="s">
        <v>1412</v>
      </c>
      <c r="C623" s="84" t="s">
        <v>2568</v>
      </c>
      <c r="D623" s="86" t="s">
        <v>1432</v>
      </c>
    </row>
    <row r="624" spans="1:4" ht="21" customHeight="1" outlineLevel="4" x14ac:dyDescent="0.25">
      <c r="A624" s="52">
        <v>46096</v>
      </c>
      <c r="B624" s="52" t="s">
        <v>1413</v>
      </c>
      <c r="C624" s="84" t="s">
        <v>2569</v>
      </c>
      <c r="D624" s="86" t="s">
        <v>1433</v>
      </c>
    </row>
    <row r="625" spans="1:5" ht="21" customHeight="1" outlineLevel="4" x14ac:dyDescent="0.25">
      <c r="A625" s="52">
        <v>46097</v>
      </c>
      <c r="B625" s="52" t="s">
        <v>1414</v>
      </c>
      <c r="C625" s="84" t="s">
        <v>2570</v>
      </c>
      <c r="D625" s="86" t="s">
        <v>1433</v>
      </c>
    </row>
    <row r="626" spans="1:5" ht="21" customHeight="1" outlineLevel="2" x14ac:dyDescent="0.25">
      <c r="A626" s="59" t="s">
        <v>2802</v>
      </c>
      <c r="B626" s="59"/>
      <c r="C626" s="59"/>
      <c r="D626" s="74"/>
      <c r="E626" s="74"/>
    </row>
    <row r="627" spans="1:5" ht="21" customHeight="1" outlineLevel="4" x14ac:dyDescent="0.25">
      <c r="A627" s="52">
        <v>46046</v>
      </c>
      <c r="B627" s="52" t="s">
        <v>2577</v>
      </c>
      <c r="C627" s="84" t="s">
        <v>2571</v>
      </c>
      <c r="D627" s="112" t="s">
        <v>189</v>
      </c>
    </row>
    <row r="628" spans="1:5" ht="21" customHeight="1" outlineLevel="4" x14ac:dyDescent="0.25">
      <c r="A628" s="52">
        <v>46046</v>
      </c>
      <c r="B628" s="52" t="s">
        <v>2578</v>
      </c>
      <c r="C628" s="84" t="s">
        <v>2572</v>
      </c>
      <c r="D628" s="112" t="s">
        <v>190</v>
      </c>
    </row>
    <row r="629" spans="1:5" ht="21" customHeight="1" outlineLevel="4" x14ac:dyDescent="0.25">
      <c r="A629" s="88">
        <v>46028</v>
      </c>
      <c r="B629" s="88" t="s">
        <v>2579</v>
      </c>
      <c r="C629" s="87" t="s">
        <v>2575</v>
      </c>
      <c r="D629" s="86" t="s">
        <v>191</v>
      </c>
      <c r="E629" s="184" t="s">
        <v>2857</v>
      </c>
    </row>
    <row r="630" spans="1:5" ht="21" customHeight="1" outlineLevel="4" x14ac:dyDescent="0.25">
      <c r="A630" s="88">
        <v>46028</v>
      </c>
      <c r="B630" s="52" t="s">
        <v>2580</v>
      </c>
      <c r="C630" s="87" t="s">
        <v>2573</v>
      </c>
      <c r="D630" s="86" t="s">
        <v>795</v>
      </c>
    </row>
    <row r="631" spans="1:5" ht="21" customHeight="1" outlineLevel="4" x14ac:dyDescent="0.25">
      <c r="A631" s="88">
        <v>46028</v>
      </c>
      <c r="B631" s="52" t="s">
        <v>2581</v>
      </c>
      <c r="C631" s="87" t="s">
        <v>2574</v>
      </c>
      <c r="D631" s="86" t="s">
        <v>192</v>
      </c>
    </row>
    <row r="632" spans="1:5" ht="21" customHeight="1" outlineLevel="4" x14ac:dyDescent="0.25">
      <c r="A632" s="130">
        <v>3199</v>
      </c>
      <c r="B632" s="52" t="s">
        <v>2582</v>
      </c>
      <c r="C632" s="84" t="s">
        <v>2576</v>
      </c>
      <c r="D632" s="86" t="s">
        <v>1434</v>
      </c>
    </row>
    <row r="633" spans="1:5" ht="21" customHeight="1" outlineLevel="2" x14ac:dyDescent="0.25">
      <c r="A633" s="59" t="s">
        <v>2803</v>
      </c>
      <c r="B633" s="59"/>
      <c r="C633" s="59"/>
      <c r="D633" s="74"/>
      <c r="E633" s="74"/>
    </row>
    <row r="634" spans="1:5" ht="21" customHeight="1" outlineLevel="4" x14ac:dyDescent="0.25">
      <c r="A634" s="52">
        <v>46067</v>
      </c>
      <c r="B634" s="126" t="s">
        <v>2679</v>
      </c>
      <c r="C634" s="84" t="s">
        <v>2686</v>
      </c>
      <c r="D634" s="112" t="s">
        <v>190</v>
      </c>
    </row>
    <row r="635" spans="1:5" ht="21" customHeight="1" outlineLevel="4" x14ac:dyDescent="0.25">
      <c r="A635" s="52">
        <v>46067</v>
      </c>
      <c r="B635" s="126" t="s">
        <v>2680</v>
      </c>
      <c r="C635" s="84" t="s">
        <v>2684</v>
      </c>
      <c r="D635" s="86" t="s">
        <v>1435</v>
      </c>
    </row>
    <row r="636" spans="1:5" ht="21" customHeight="1" outlineLevel="4" x14ac:dyDescent="0.25">
      <c r="A636" s="52">
        <v>2565</v>
      </c>
      <c r="B636" s="126" t="s">
        <v>1415</v>
      </c>
      <c r="C636" s="84" t="s">
        <v>2685</v>
      </c>
      <c r="D636" s="86" t="s">
        <v>1435</v>
      </c>
    </row>
    <row r="637" spans="1:5" ht="21" customHeight="1" outlineLevel="4" x14ac:dyDescent="0.25">
      <c r="A637" s="52">
        <v>46051</v>
      </c>
      <c r="B637" s="126" t="s">
        <v>1416</v>
      </c>
      <c r="C637" s="84" t="s">
        <v>2682</v>
      </c>
      <c r="D637" s="86" t="s">
        <v>1436</v>
      </c>
    </row>
    <row r="638" spans="1:5" ht="21" customHeight="1" outlineLevel="4" x14ac:dyDescent="0.25">
      <c r="A638" s="52">
        <v>46052</v>
      </c>
      <c r="B638" s="126" t="s">
        <v>2681</v>
      </c>
      <c r="C638" s="84" t="s">
        <v>2683</v>
      </c>
      <c r="D638" s="86" t="s">
        <v>1363</v>
      </c>
    </row>
    <row r="639" spans="1:5" ht="21" customHeight="1" outlineLevel="2" x14ac:dyDescent="0.25">
      <c r="A639" s="59" t="s">
        <v>2804</v>
      </c>
      <c r="B639" s="59"/>
      <c r="C639" s="59"/>
      <c r="D639" s="74"/>
      <c r="E639" s="74"/>
    </row>
    <row r="640" spans="1:5" ht="21" customHeight="1" outlineLevel="4" x14ac:dyDescent="0.25">
      <c r="A640" s="52">
        <v>46014</v>
      </c>
      <c r="B640" s="52" t="s">
        <v>1049</v>
      </c>
      <c r="C640" s="84" t="s">
        <v>2584</v>
      </c>
      <c r="D640" s="112" t="s">
        <v>189</v>
      </c>
    </row>
    <row r="641" spans="1:5" ht="21" customHeight="1" outlineLevel="4" x14ac:dyDescent="0.25">
      <c r="A641" s="52">
        <v>46015</v>
      </c>
      <c r="B641" s="52" t="s">
        <v>1050</v>
      </c>
      <c r="C641" s="84" t="s">
        <v>2583</v>
      </c>
      <c r="D641" s="112" t="s">
        <v>189</v>
      </c>
    </row>
    <row r="642" spans="1:5" ht="21" customHeight="1" outlineLevel="4" x14ac:dyDescent="0.25">
      <c r="A642" s="52" t="s">
        <v>1437</v>
      </c>
      <c r="B642" s="52" t="s">
        <v>1417</v>
      </c>
      <c r="C642" s="84" t="s">
        <v>2858</v>
      </c>
      <c r="D642" s="86" t="s">
        <v>2645</v>
      </c>
      <c r="E642" s="184" t="s">
        <v>2863</v>
      </c>
    </row>
    <row r="643" spans="1:5" ht="21" customHeight="1" outlineLevel="4" x14ac:dyDescent="0.25">
      <c r="A643" s="52" t="s">
        <v>1437</v>
      </c>
      <c r="B643" s="52" t="s">
        <v>1051</v>
      </c>
      <c r="C643" s="84" t="s">
        <v>2859</v>
      </c>
      <c r="D643" s="86" t="s">
        <v>2647</v>
      </c>
    </row>
    <row r="644" spans="1:5" ht="21" customHeight="1" outlineLevel="4" x14ac:dyDescent="0.25">
      <c r="A644" s="52" t="s">
        <v>1437</v>
      </c>
      <c r="B644" s="52" t="s">
        <v>1052</v>
      </c>
      <c r="C644" s="84" t="s">
        <v>2860</v>
      </c>
      <c r="D644" s="86" t="s">
        <v>2646</v>
      </c>
    </row>
    <row r="645" spans="1:5" ht="21" customHeight="1" outlineLevel="4" x14ac:dyDescent="0.25">
      <c r="A645" s="52">
        <v>46017</v>
      </c>
      <c r="B645" s="52" t="s">
        <v>1438</v>
      </c>
      <c r="C645" s="84" t="s">
        <v>2861</v>
      </c>
      <c r="D645" s="86" t="s">
        <v>1440</v>
      </c>
    </row>
    <row r="646" spans="1:5" ht="21" customHeight="1" outlineLevel="4" x14ac:dyDescent="0.25">
      <c r="A646" s="52" t="s">
        <v>1437</v>
      </c>
      <c r="B646" s="52" t="s">
        <v>1439</v>
      </c>
      <c r="C646" s="84" t="s">
        <v>2862</v>
      </c>
      <c r="D646" s="112" t="s">
        <v>190</v>
      </c>
      <c r="E646" s="184" t="s">
        <v>1950</v>
      </c>
    </row>
    <row r="647" spans="1:5" ht="21" customHeight="1" outlineLevel="4" x14ac:dyDescent="0.25">
      <c r="A647" s="52">
        <v>46048</v>
      </c>
      <c r="B647" s="52" t="s">
        <v>1418</v>
      </c>
      <c r="C647" s="84" t="s">
        <v>2589</v>
      </c>
      <c r="D647" s="112" t="s">
        <v>189</v>
      </c>
    </row>
    <row r="648" spans="1:5" ht="21" customHeight="1" outlineLevel="2" x14ac:dyDescent="0.25">
      <c r="A648" s="59" t="s">
        <v>2805</v>
      </c>
      <c r="B648" s="59"/>
      <c r="C648" s="59"/>
      <c r="D648" s="74"/>
      <c r="E648" s="74"/>
    </row>
    <row r="649" spans="1:5" ht="21" customHeight="1" outlineLevel="4" x14ac:dyDescent="0.25">
      <c r="A649" s="52">
        <v>46034</v>
      </c>
      <c r="B649" s="52" t="s">
        <v>66</v>
      </c>
      <c r="C649" s="87" t="s">
        <v>2590</v>
      </c>
      <c r="D649" s="112" t="s">
        <v>189</v>
      </c>
    </row>
    <row r="650" spans="1:5" ht="21" customHeight="1" outlineLevel="4" x14ac:dyDescent="0.25">
      <c r="A650" s="88">
        <v>46035</v>
      </c>
      <c r="B650" s="87" t="s">
        <v>67</v>
      </c>
      <c r="C650" s="87" t="s">
        <v>2591</v>
      </c>
      <c r="D650" s="112" t="s">
        <v>193</v>
      </c>
      <c r="E650" s="184" t="s">
        <v>2667</v>
      </c>
    </row>
    <row r="651" spans="1:5" ht="21" customHeight="1" outlineLevel="4" x14ac:dyDescent="0.25">
      <c r="A651" s="52">
        <v>46035</v>
      </c>
      <c r="B651" s="52" t="s">
        <v>195</v>
      </c>
      <c r="C651" s="87" t="s">
        <v>2592</v>
      </c>
      <c r="D651" s="112" t="s">
        <v>189</v>
      </c>
    </row>
    <row r="652" spans="1:5" ht="21" customHeight="1" outlineLevel="4" x14ac:dyDescent="0.25">
      <c r="A652" s="52">
        <v>46035</v>
      </c>
      <c r="B652" s="52" t="s">
        <v>196</v>
      </c>
      <c r="C652" s="87" t="s">
        <v>2593</v>
      </c>
      <c r="D652" s="86" t="s">
        <v>2656</v>
      </c>
    </row>
    <row r="653" spans="1:5" ht="21" customHeight="1" outlineLevel="4" x14ac:dyDescent="0.25">
      <c r="A653" s="52">
        <v>46036</v>
      </c>
      <c r="B653" s="52" t="s">
        <v>1419</v>
      </c>
      <c r="C653" s="84" t="s">
        <v>2596</v>
      </c>
      <c r="D653" s="112" t="s">
        <v>2670</v>
      </c>
      <c r="E653" s="184" t="s">
        <v>2678</v>
      </c>
    </row>
    <row r="654" spans="1:5" ht="21" customHeight="1" outlineLevel="4" x14ac:dyDescent="0.25">
      <c r="A654" s="52">
        <v>46036</v>
      </c>
      <c r="B654" s="52" t="s">
        <v>1441</v>
      </c>
      <c r="C654" s="84" t="s">
        <v>2597</v>
      </c>
      <c r="D654" s="112" t="s">
        <v>1445</v>
      </c>
    </row>
    <row r="655" spans="1:5" ht="21" customHeight="1" outlineLevel="4" x14ac:dyDescent="0.25">
      <c r="A655" s="52">
        <v>46036</v>
      </c>
      <c r="B655" s="52" t="s">
        <v>1442</v>
      </c>
      <c r="C655" s="84" t="s">
        <v>2599</v>
      </c>
      <c r="D655" s="86" t="s">
        <v>2648</v>
      </c>
    </row>
    <row r="656" spans="1:5" ht="21" customHeight="1" outlineLevel="4" x14ac:dyDescent="0.25">
      <c r="A656" s="52">
        <v>46036</v>
      </c>
      <c r="B656" s="52" t="s">
        <v>1443</v>
      </c>
      <c r="C656" s="84" t="s">
        <v>2600</v>
      </c>
      <c r="D656" s="86" t="s">
        <v>2657</v>
      </c>
    </row>
    <row r="657" spans="1:5" ht="21" customHeight="1" outlineLevel="4" x14ac:dyDescent="0.25">
      <c r="A657" s="52">
        <v>46036</v>
      </c>
      <c r="B657" s="52" t="s">
        <v>1444</v>
      </c>
      <c r="C657" s="84" t="s">
        <v>2598</v>
      </c>
      <c r="D657" s="112" t="s">
        <v>1446</v>
      </c>
    </row>
    <row r="658" spans="1:5" ht="21" customHeight="1" outlineLevel="4" x14ac:dyDescent="0.25">
      <c r="A658" s="52">
        <v>46038</v>
      </c>
      <c r="B658" s="52" t="s">
        <v>1420</v>
      </c>
      <c r="C658" s="84" t="s">
        <v>2601</v>
      </c>
      <c r="D658" s="86" t="s">
        <v>2649</v>
      </c>
      <c r="E658" s="184" t="s">
        <v>2864</v>
      </c>
    </row>
    <row r="659" spans="1:5" ht="21" customHeight="1" outlineLevel="4" x14ac:dyDescent="0.25">
      <c r="A659" s="52">
        <v>46038</v>
      </c>
      <c r="B659" s="52" t="s">
        <v>1448</v>
      </c>
      <c r="C659" s="84" t="s">
        <v>2603</v>
      </c>
      <c r="D659" s="86" t="s">
        <v>2649</v>
      </c>
    </row>
    <row r="660" spans="1:5" ht="21" customHeight="1" outlineLevel="4" x14ac:dyDescent="0.25">
      <c r="A660" s="52">
        <v>46038</v>
      </c>
      <c r="B660" s="52" t="s">
        <v>1451</v>
      </c>
      <c r="C660" s="84" t="s">
        <v>2604</v>
      </c>
      <c r="D660" s="86" t="s">
        <v>1447</v>
      </c>
    </row>
    <row r="661" spans="1:5" ht="21" customHeight="1" outlineLevel="4" x14ac:dyDescent="0.25">
      <c r="A661" s="88">
        <v>46039</v>
      </c>
      <c r="B661" s="55" t="s">
        <v>199</v>
      </c>
      <c r="C661" s="87" t="s">
        <v>2605</v>
      </c>
      <c r="D661" s="112" t="s">
        <v>194</v>
      </c>
      <c r="E661" s="184" t="s">
        <v>2671</v>
      </c>
    </row>
    <row r="662" spans="1:5" ht="21" customHeight="1" outlineLevel="4" x14ac:dyDescent="0.25">
      <c r="A662" s="88">
        <v>46039</v>
      </c>
      <c r="B662" s="55" t="s">
        <v>68</v>
      </c>
      <c r="C662" s="87" t="s">
        <v>2602</v>
      </c>
      <c r="D662" s="112" t="s">
        <v>197</v>
      </c>
    </row>
    <row r="663" spans="1:5" ht="21" customHeight="1" outlineLevel="4" x14ac:dyDescent="0.25">
      <c r="A663" s="88">
        <v>46039</v>
      </c>
      <c r="B663" s="55" t="s">
        <v>69</v>
      </c>
      <c r="C663" s="87" t="s">
        <v>2606</v>
      </c>
      <c r="D663" s="80" t="s">
        <v>2650</v>
      </c>
      <c r="E663" s="184" t="s">
        <v>1094</v>
      </c>
    </row>
    <row r="664" spans="1:5" ht="21" customHeight="1" outlineLevel="4" x14ac:dyDescent="0.25">
      <c r="A664" s="88">
        <v>46039</v>
      </c>
      <c r="B664" s="55" t="s">
        <v>70</v>
      </c>
      <c r="C664" s="87" t="s">
        <v>2607</v>
      </c>
      <c r="D664" s="80" t="s">
        <v>2658</v>
      </c>
    </row>
    <row r="665" spans="1:5" ht="21" customHeight="1" outlineLevel="4" x14ac:dyDescent="0.25">
      <c r="A665" s="88">
        <v>46039</v>
      </c>
      <c r="B665" s="55" t="s">
        <v>1452</v>
      </c>
      <c r="C665" s="87" t="s">
        <v>2619</v>
      </c>
      <c r="D665" s="80" t="s">
        <v>198</v>
      </c>
      <c r="E665" s="184" t="s">
        <v>1095</v>
      </c>
    </row>
    <row r="666" spans="1:5" ht="21" customHeight="1" outlineLevel="4" x14ac:dyDescent="0.25">
      <c r="A666" s="52">
        <v>46079</v>
      </c>
      <c r="B666" s="52" t="s">
        <v>2673</v>
      </c>
      <c r="C666" s="84" t="s">
        <v>2674</v>
      </c>
      <c r="D666" s="112" t="s">
        <v>190</v>
      </c>
    </row>
    <row r="667" spans="1:5" ht="21" customHeight="1" outlineLevel="4" x14ac:dyDescent="0.25">
      <c r="A667" s="52">
        <v>46040</v>
      </c>
      <c r="B667" s="52" t="s">
        <v>1421</v>
      </c>
      <c r="C667" s="84" t="s">
        <v>2620</v>
      </c>
      <c r="D667" s="86" t="s">
        <v>1392</v>
      </c>
    </row>
    <row r="668" spans="1:5" ht="21" customHeight="1" outlineLevel="4" x14ac:dyDescent="0.25">
      <c r="A668" s="88">
        <v>46041</v>
      </c>
      <c r="B668" s="88" t="s">
        <v>1449</v>
      </c>
      <c r="C668" s="87" t="s">
        <v>2662</v>
      </c>
      <c r="D668" s="86" t="s">
        <v>2651</v>
      </c>
      <c r="E668" s="104"/>
    </row>
    <row r="669" spans="1:5" ht="21" customHeight="1" outlineLevel="4" x14ac:dyDescent="0.25">
      <c r="A669" s="88">
        <v>46041</v>
      </c>
      <c r="B669" s="88" t="s">
        <v>1450</v>
      </c>
      <c r="C669" s="87" t="s">
        <v>2663</v>
      </c>
      <c r="D669" s="86" t="s">
        <v>2652</v>
      </c>
    </row>
    <row r="670" spans="1:5" ht="21" customHeight="1" outlineLevel="4" x14ac:dyDescent="0.25">
      <c r="A670" s="52">
        <v>46080</v>
      </c>
      <c r="B670" s="52" t="s">
        <v>1454</v>
      </c>
      <c r="C670" s="84" t="s">
        <v>1781</v>
      </c>
      <c r="D670" s="112" t="s">
        <v>190</v>
      </c>
    </row>
    <row r="671" spans="1:5" ht="21" customHeight="1" outlineLevel="4" x14ac:dyDescent="0.25">
      <c r="A671" s="52">
        <v>46042</v>
      </c>
      <c r="B671" s="55" t="s">
        <v>203</v>
      </c>
      <c r="C671" s="62" t="s">
        <v>1782</v>
      </c>
      <c r="D671" s="112" t="s">
        <v>200</v>
      </c>
      <c r="E671" s="184" t="s">
        <v>2692</v>
      </c>
    </row>
    <row r="672" spans="1:5" ht="21" customHeight="1" outlineLevel="4" x14ac:dyDescent="0.25">
      <c r="A672" s="52">
        <v>46042</v>
      </c>
      <c r="B672" s="55" t="s">
        <v>71</v>
      </c>
      <c r="C672" s="62" t="s">
        <v>1783</v>
      </c>
      <c r="D672" s="112" t="s">
        <v>197</v>
      </c>
    </row>
    <row r="673" spans="1:5" ht="21" customHeight="1" outlineLevel="4" x14ac:dyDescent="0.25">
      <c r="A673" s="52">
        <v>46042</v>
      </c>
      <c r="B673" s="55" t="s">
        <v>72</v>
      </c>
      <c r="C673" s="62" t="s">
        <v>1053</v>
      </c>
      <c r="D673" s="80" t="s">
        <v>2654</v>
      </c>
      <c r="E673" s="184" t="s">
        <v>1096</v>
      </c>
    </row>
    <row r="674" spans="1:5" ht="21" customHeight="1" outlineLevel="4" x14ac:dyDescent="0.25">
      <c r="A674" s="52">
        <v>46042</v>
      </c>
      <c r="B674" s="55" t="s">
        <v>73</v>
      </c>
      <c r="C674" s="62" t="s">
        <v>2608</v>
      </c>
      <c r="D674" s="86" t="s">
        <v>2653</v>
      </c>
    </row>
    <row r="675" spans="1:5" ht="21" customHeight="1" outlineLevel="4" x14ac:dyDescent="0.25">
      <c r="A675" s="52">
        <v>46042</v>
      </c>
      <c r="B675" s="55" t="s">
        <v>74</v>
      </c>
      <c r="C675" s="62" t="s">
        <v>1784</v>
      </c>
      <c r="D675" s="112" t="s">
        <v>201</v>
      </c>
    </row>
    <row r="676" spans="1:5" ht="21" customHeight="1" outlineLevel="4" x14ac:dyDescent="0.25">
      <c r="A676" s="52">
        <v>46042</v>
      </c>
      <c r="B676" s="55" t="s">
        <v>202</v>
      </c>
      <c r="C676" s="62" t="s">
        <v>2609</v>
      </c>
      <c r="D676" s="80" t="s">
        <v>1453</v>
      </c>
    </row>
    <row r="677" spans="1:5" ht="21" customHeight="1" outlineLevel="4" x14ac:dyDescent="0.25">
      <c r="A677" s="52">
        <v>46043</v>
      </c>
      <c r="B677" s="52" t="s">
        <v>1455</v>
      </c>
      <c r="C677" s="62" t="s">
        <v>2610</v>
      </c>
      <c r="D677" s="112" t="s">
        <v>197</v>
      </c>
    </row>
    <row r="678" spans="1:5" ht="21" customHeight="1" outlineLevel="4" x14ac:dyDescent="0.25">
      <c r="A678" s="52">
        <v>46043</v>
      </c>
      <c r="B678" s="52" t="s">
        <v>2659</v>
      </c>
      <c r="C678" s="84" t="s">
        <v>2611</v>
      </c>
      <c r="D678" s="112" t="s">
        <v>190</v>
      </c>
    </row>
    <row r="679" spans="1:5" ht="21" customHeight="1" outlineLevel="4" x14ac:dyDescent="0.25">
      <c r="A679" s="52">
        <v>46044</v>
      </c>
      <c r="B679" s="52" t="s">
        <v>1422</v>
      </c>
      <c r="C679" s="84" t="s">
        <v>2669</v>
      </c>
      <c r="D679" s="112" t="s">
        <v>2668</v>
      </c>
      <c r="E679" s="184" t="s">
        <v>2672</v>
      </c>
    </row>
    <row r="680" spans="1:5" ht="21" customHeight="1" outlineLevel="4" x14ac:dyDescent="0.25">
      <c r="A680" s="88">
        <v>46044</v>
      </c>
      <c r="B680" s="88" t="s">
        <v>1632</v>
      </c>
      <c r="C680" s="87" t="s">
        <v>1785</v>
      </c>
      <c r="D680" s="112" t="s">
        <v>197</v>
      </c>
    </row>
    <row r="681" spans="1:5" ht="21" customHeight="1" outlineLevel="4" x14ac:dyDescent="0.25">
      <c r="A681" s="88">
        <v>46044</v>
      </c>
      <c r="B681" s="88" t="s">
        <v>2664</v>
      </c>
      <c r="C681" s="87" t="s">
        <v>2612</v>
      </c>
      <c r="D681" s="86" t="s">
        <v>2655</v>
      </c>
    </row>
    <row r="682" spans="1:5" ht="21" customHeight="1" outlineLevel="4" x14ac:dyDescent="0.25">
      <c r="A682" s="88">
        <v>46044</v>
      </c>
      <c r="B682" s="88" t="s">
        <v>1633</v>
      </c>
      <c r="C682" s="87" t="s">
        <v>1786</v>
      </c>
      <c r="D682" s="112" t="s">
        <v>190</v>
      </c>
    </row>
    <row r="683" spans="1:5" ht="21" customHeight="1" outlineLevel="4" x14ac:dyDescent="0.25">
      <c r="A683" s="88">
        <v>46044</v>
      </c>
      <c r="B683" s="88" t="s">
        <v>1636</v>
      </c>
      <c r="C683" s="87" t="s">
        <v>1787</v>
      </c>
      <c r="D683" s="86" t="s">
        <v>1313</v>
      </c>
    </row>
    <row r="684" spans="1:5" ht="21" customHeight="1" outlineLevel="4" x14ac:dyDescent="0.25">
      <c r="A684" s="52">
        <v>46074</v>
      </c>
      <c r="B684" s="52" t="s">
        <v>1634</v>
      </c>
      <c r="C684" s="84" t="s">
        <v>1423</v>
      </c>
      <c r="D684" s="86" t="s">
        <v>2660</v>
      </c>
    </row>
    <row r="685" spans="1:5" ht="21" customHeight="1" outlineLevel="4" x14ac:dyDescent="0.25">
      <c r="A685" s="52">
        <v>46075</v>
      </c>
      <c r="B685" s="52" t="s">
        <v>1635</v>
      </c>
      <c r="C685" s="84" t="s">
        <v>2613</v>
      </c>
      <c r="D685" s="86" t="s">
        <v>2661</v>
      </c>
    </row>
    <row r="686" spans="1:5" ht="21" customHeight="1" outlineLevel="2" x14ac:dyDescent="0.25">
      <c r="A686" s="59" t="s">
        <v>2806</v>
      </c>
      <c r="B686" s="59"/>
      <c r="C686" s="59"/>
      <c r="D686" s="74"/>
      <c r="E686" s="74"/>
    </row>
    <row r="687" spans="1:5" ht="21" customHeight="1" outlineLevel="4" x14ac:dyDescent="0.25">
      <c r="A687" s="52">
        <v>46053</v>
      </c>
      <c r="B687" s="52" t="s">
        <v>1424</v>
      </c>
      <c r="C687" s="84" t="s">
        <v>2614</v>
      </c>
      <c r="D687" s="86" t="s">
        <v>2665</v>
      </c>
    </row>
    <row r="688" spans="1:5" ht="21" customHeight="1" outlineLevel="4" x14ac:dyDescent="0.25">
      <c r="A688" s="88">
        <v>46054</v>
      </c>
      <c r="B688" s="88" t="s">
        <v>796</v>
      </c>
      <c r="C688" s="87" t="s">
        <v>2615</v>
      </c>
      <c r="D688" s="86" t="s">
        <v>2666</v>
      </c>
      <c r="E688" s="184" t="s">
        <v>2867</v>
      </c>
    </row>
    <row r="689" spans="1:5" ht="21" customHeight="1" outlineLevel="4" x14ac:dyDescent="0.25">
      <c r="A689" s="52">
        <v>46054</v>
      </c>
      <c r="B689" s="52" t="s">
        <v>1458</v>
      </c>
      <c r="C689" s="84" t="s">
        <v>2616</v>
      </c>
      <c r="D689" s="112" t="s">
        <v>197</v>
      </c>
    </row>
    <row r="690" spans="1:5" ht="21" customHeight="1" outlineLevel="4" x14ac:dyDescent="0.25">
      <c r="A690" s="88">
        <v>46054</v>
      </c>
      <c r="B690" s="88" t="s">
        <v>1459</v>
      </c>
      <c r="C690" s="87" t="s">
        <v>2617</v>
      </c>
      <c r="D690" s="112" t="s">
        <v>1456</v>
      </c>
    </row>
    <row r="691" spans="1:5" ht="21" customHeight="1" outlineLevel="4" x14ac:dyDescent="0.25">
      <c r="A691" s="88">
        <v>46054</v>
      </c>
      <c r="B691" s="88" t="s">
        <v>1460</v>
      </c>
      <c r="C691" s="87" t="s">
        <v>2618</v>
      </c>
      <c r="D691" s="112" t="s">
        <v>1457</v>
      </c>
    </row>
    <row r="692" spans="1:5" ht="21" customHeight="1" outlineLevel="4" x14ac:dyDescent="0.25">
      <c r="A692" s="52">
        <v>46055</v>
      </c>
      <c r="B692" s="52" t="s">
        <v>1461</v>
      </c>
      <c r="C692" s="84" t="s">
        <v>2622</v>
      </c>
      <c r="D692" s="112" t="s">
        <v>197</v>
      </c>
    </row>
    <row r="693" spans="1:5" ht="21" customHeight="1" outlineLevel="4" x14ac:dyDescent="0.25">
      <c r="A693" s="140" t="s">
        <v>2866</v>
      </c>
      <c r="B693" s="126" t="s">
        <v>2688</v>
      </c>
      <c r="C693" s="111" t="s">
        <v>2689</v>
      </c>
      <c r="D693" s="86" t="s">
        <v>2690</v>
      </c>
      <c r="E693" s="184" t="s">
        <v>2868</v>
      </c>
    </row>
    <row r="694" spans="1:5" ht="21" customHeight="1" outlineLevel="4" x14ac:dyDescent="0.25">
      <c r="A694" s="140" t="s">
        <v>2866</v>
      </c>
      <c r="B694" s="52" t="s">
        <v>1462</v>
      </c>
      <c r="C694" s="84" t="s">
        <v>2676</v>
      </c>
      <c r="D694" s="112" t="s">
        <v>197</v>
      </c>
    </row>
    <row r="695" spans="1:5" ht="21" customHeight="1" outlineLevel="4" x14ac:dyDescent="0.25">
      <c r="A695" s="140" t="s">
        <v>2866</v>
      </c>
      <c r="B695" s="126" t="s">
        <v>2675</v>
      </c>
      <c r="C695" s="111" t="s">
        <v>2677</v>
      </c>
      <c r="D695" s="112" t="s">
        <v>1456</v>
      </c>
    </row>
    <row r="696" spans="1:5" ht="21" customHeight="1" outlineLevel="4" x14ac:dyDescent="0.25">
      <c r="A696" s="140" t="s">
        <v>2866</v>
      </c>
      <c r="B696" s="126" t="s">
        <v>2691</v>
      </c>
      <c r="C696" s="111" t="s">
        <v>2687</v>
      </c>
      <c r="D696" s="112" t="s">
        <v>1457</v>
      </c>
    </row>
    <row r="697" spans="1:5" ht="21" customHeight="1" outlineLevel="4" x14ac:dyDescent="0.25">
      <c r="A697" s="52">
        <v>46057</v>
      </c>
      <c r="B697" s="52" t="s">
        <v>1463</v>
      </c>
      <c r="C697" s="84" t="s">
        <v>2623</v>
      </c>
      <c r="D697" s="112" t="s">
        <v>197</v>
      </c>
    </row>
    <row r="698" spans="1:5" ht="21" customHeight="1" outlineLevel="4" x14ac:dyDescent="0.25">
      <c r="A698" s="52">
        <v>46058</v>
      </c>
      <c r="B698" s="52" t="s">
        <v>1464</v>
      </c>
      <c r="C698" s="84" t="s">
        <v>2644</v>
      </c>
      <c r="D698" s="112" t="s">
        <v>197</v>
      </c>
    </row>
    <row r="699" spans="1:5" ht="21" customHeight="1" outlineLevel="4" x14ac:dyDescent="0.25">
      <c r="A699" s="52">
        <v>46059</v>
      </c>
      <c r="B699" s="52" t="s">
        <v>1465</v>
      </c>
      <c r="C699" s="84" t="s">
        <v>2624</v>
      </c>
      <c r="D699" s="112" t="s">
        <v>197</v>
      </c>
    </row>
    <row r="700" spans="1:5" ht="21" customHeight="1" outlineLevel="4" x14ac:dyDescent="0.25">
      <c r="A700" s="52">
        <v>46076</v>
      </c>
      <c r="B700" s="52" t="s">
        <v>1466</v>
      </c>
      <c r="C700" s="84" t="s">
        <v>2625</v>
      </c>
      <c r="D700" s="112" t="s">
        <v>1456</v>
      </c>
    </row>
    <row r="701" spans="1:5" ht="21" customHeight="1" outlineLevel="4" x14ac:dyDescent="0.25">
      <c r="A701" s="52">
        <v>46083</v>
      </c>
      <c r="B701" s="52" t="s">
        <v>1467</v>
      </c>
      <c r="C701" s="84" t="s">
        <v>2626</v>
      </c>
      <c r="D701" s="112" t="s">
        <v>1457</v>
      </c>
    </row>
    <row r="702" spans="1:5" ht="21" customHeight="1" outlineLevel="4" x14ac:dyDescent="0.25">
      <c r="A702" s="52">
        <v>46060</v>
      </c>
      <c r="B702" s="52" t="s">
        <v>1425</v>
      </c>
      <c r="C702" s="84" t="s">
        <v>1426</v>
      </c>
      <c r="D702" s="86" t="s">
        <v>1468</v>
      </c>
    </row>
    <row r="703" spans="1:5" ht="21" customHeight="1" outlineLevel="4" x14ac:dyDescent="0.25">
      <c r="A703" s="52">
        <v>46061</v>
      </c>
      <c r="B703" s="52" t="s">
        <v>1469</v>
      </c>
      <c r="C703" s="84" t="s">
        <v>2627</v>
      </c>
      <c r="D703" s="112" t="s">
        <v>197</v>
      </c>
    </row>
    <row r="704" spans="1:5" ht="21" customHeight="1" outlineLevel="4" x14ac:dyDescent="0.25">
      <c r="A704" s="52">
        <v>46062</v>
      </c>
      <c r="B704" s="52" t="s">
        <v>1470</v>
      </c>
      <c r="C704" s="84" t="s">
        <v>2632</v>
      </c>
      <c r="D704" s="112" t="s">
        <v>197</v>
      </c>
    </row>
    <row r="705" spans="1:5" ht="21" customHeight="1" outlineLevel="4" x14ac:dyDescent="0.25">
      <c r="A705" s="52">
        <v>46063</v>
      </c>
      <c r="B705" s="52" t="s">
        <v>1471</v>
      </c>
      <c r="C705" s="84" t="s">
        <v>2633</v>
      </c>
      <c r="D705" s="112" t="s">
        <v>197</v>
      </c>
    </row>
    <row r="706" spans="1:5" ht="21" customHeight="1" outlineLevel="4" x14ac:dyDescent="0.25">
      <c r="A706" s="52">
        <v>46081</v>
      </c>
      <c r="B706" s="52" t="s">
        <v>1472</v>
      </c>
      <c r="C706" s="84" t="s">
        <v>2634</v>
      </c>
      <c r="D706" s="112" t="s">
        <v>1457</v>
      </c>
    </row>
    <row r="707" spans="1:5" ht="21" customHeight="1" outlineLevel="4" x14ac:dyDescent="0.25">
      <c r="A707" s="52">
        <v>46082</v>
      </c>
      <c r="B707" s="52" t="s">
        <v>1473</v>
      </c>
      <c r="C707" s="84" t="s">
        <v>2635</v>
      </c>
      <c r="D707" s="112" t="s">
        <v>1457</v>
      </c>
    </row>
    <row r="708" spans="1:5" ht="21" customHeight="1" outlineLevel="4" x14ac:dyDescent="0.25">
      <c r="A708" s="52">
        <v>46085</v>
      </c>
      <c r="B708" s="52" t="s">
        <v>1474</v>
      </c>
      <c r="C708" s="84" t="s">
        <v>2865</v>
      </c>
      <c r="D708" s="112" t="s">
        <v>1457</v>
      </c>
    </row>
    <row r="709" spans="1:5" ht="21" customHeight="1" outlineLevel="4" x14ac:dyDescent="0.25">
      <c r="A709" s="52">
        <v>46086</v>
      </c>
      <c r="B709" s="52" t="s">
        <v>1475</v>
      </c>
      <c r="C709" s="84" t="s">
        <v>2631</v>
      </c>
      <c r="D709" s="112" t="s">
        <v>1457</v>
      </c>
    </row>
    <row r="710" spans="1:5" ht="21" customHeight="1" outlineLevel="4" x14ac:dyDescent="0.25">
      <c r="A710" s="52">
        <v>46087</v>
      </c>
      <c r="B710" s="52" t="s">
        <v>1477</v>
      </c>
      <c r="C710" s="84" t="s">
        <v>2628</v>
      </c>
      <c r="D710" s="112" t="s">
        <v>1457</v>
      </c>
    </row>
    <row r="711" spans="1:5" ht="21" customHeight="1" outlineLevel="4" x14ac:dyDescent="0.25">
      <c r="A711" s="52">
        <v>46088</v>
      </c>
      <c r="B711" s="52" t="s">
        <v>1476</v>
      </c>
      <c r="C711" s="84" t="s">
        <v>2629</v>
      </c>
      <c r="D711" s="112" t="s">
        <v>1457</v>
      </c>
    </row>
    <row r="712" spans="1:5" ht="21" customHeight="1" outlineLevel="4" x14ac:dyDescent="0.25">
      <c r="A712" s="52">
        <v>46089</v>
      </c>
      <c r="B712" s="52" t="s">
        <v>1478</v>
      </c>
      <c r="C712" s="84" t="s">
        <v>2630</v>
      </c>
      <c r="D712" s="112" t="s">
        <v>1457</v>
      </c>
    </row>
    <row r="713" spans="1:5" ht="21" customHeight="1" outlineLevel="4" x14ac:dyDescent="0.25">
      <c r="A713" s="52">
        <v>46090</v>
      </c>
      <c r="B713" s="52" t="s">
        <v>1479</v>
      </c>
      <c r="C713" s="84" t="s">
        <v>2636</v>
      </c>
      <c r="D713" s="112" t="s">
        <v>1457</v>
      </c>
    </row>
    <row r="714" spans="1:5" ht="21" customHeight="1" outlineLevel="4" x14ac:dyDescent="0.25">
      <c r="A714" s="52">
        <v>46091</v>
      </c>
      <c r="B714" s="52" t="s">
        <v>1480</v>
      </c>
      <c r="C714" s="84" t="s">
        <v>2637</v>
      </c>
      <c r="D714" s="112" t="s">
        <v>1457</v>
      </c>
    </row>
    <row r="715" spans="1:5" ht="21" customHeight="1" outlineLevel="4" x14ac:dyDescent="0.25">
      <c r="A715" s="52">
        <v>46092</v>
      </c>
      <c r="B715" s="52" t="s">
        <v>1481</v>
      </c>
      <c r="C715" s="84" t="s">
        <v>2621</v>
      </c>
      <c r="D715" s="112" t="s">
        <v>1457</v>
      </c>
    </row>
    <row r="716" spans="1:5" ht="21" customHeight="1" outlineLevel="4" x14ac:dyDescent="0.25">
      <c r="A716" s="52">
        <v>46093</v>
      </c>
      <c r="B716" s="52" t="s">
        <v>1482</v>
      </c>
      <c r="C716" s="84" t="s">
        <v>2638</v>
      </c>
      <c r="D716" s="112" t="s">
        <v>1457</v>
      </c>
    </row>
    <row r="717" spans="1:5" ht="21" customHeight="1" outlineLevel="2" x14ac:dyDescent="0.25">
      <c r="A717" s="59" t="s">
        <v>2807</v>
      </c>
      <c r="B717" s="59"/>
      <c r="C717" s="59"/>
      <c r="D717" s="74"/>
      <c r="E717" s="74"/>
    </row>
    <row r="718" spans="1:5" ht="21" customHeight="1" outlineLevel="4" x14ac:dyDescent="0.25">
      <c r="A718" s="52">
        <v>46064</v>
      </c>
      <c r="B718" s="52" t="s">
        <v>1427</v>
      </c>
      <c r="C718" s="84" t="s">
        <v>2642</v>
      </c>
      <c r="D718" s="112" t="s">
        <v>197</v>
      </c>
    </row>
    <row r="719" spans="1:5" ht="21" customHeight="1" outlineLevel="4" x14ac:dyDescent="0.25">
      <c r="A719" s="52">
        <v>46066</v>
      </c>
      <c r="B719" s="52" t="s">
        <v>1484</v>
      </c>
      <c r="C719" s="84" t="s">
        <v>2640</v>
      </c>
      <c r="D719" s="112" t="s">
        <v>197</v>
      </c>
    </row>
    <row r="720" spans="1:5" ht="21" customHeight="1" outlineLevel="4" x14ac:dyDescent="0.25">
      <c r="A720" s="88">
        <v>46066</v>
      </c>
      <c r="B720" s="88" t="s">
        <v>1485</v>
      </c>
      <c r="C720" s="87" t="s">
        <v>2641</v>
      </c>
      <c r="D720" s="86" t="s">
        <v>1483</v>
      </c>
    </row>
    <row r="721" spans="1:5" ht="21" customHeight="1" outlineLevel="4" x14ac:dyDescent="0.25">
      <c r="A721" s="52">
        <v>46095</v>
      </c>
      <c r="B721" s="52" t="s">
        <v>1428</v>
      </c>
      <c r="C721" s="84" t="s">
        <v>2643</v>
      </c>
      <c r="D721" s="112" t="s">
        <v>1456</v>
      </c>
    </row>
    <row r="722" spans="1:5" ht="21" customHeight="1" outlineLevel="4" x14ac:dyDescent="0.25">
      <c r="A722" s="52">
        <v>46094</v>
      </c>
      <c r="B722" s="52" t="s">
        <v>1429</v>
      </c>
      <c r="C722" s="84" t="s">
        <v>2639</v>
      </c>
      <c r="D722" s="112" t="s">
        <v>1456</v>
      </c>
    </row>
    <row r="723" spans="1:5" ht="21" customHeight="1" x14ac:dyDescent="0.25">
      <c r="A723" s="56" t="s">
        <v>2808</v>
      </c>
      <c r="B723" s="56"/>
      <c r="C723" s="56"/>
      <c r="D723" s="75"/>
      <c r="E723" s="75"/>
    </row>
    <row r="724" spans="1:5" ht="21" customHeight="1" outlineLevel="1" x14ac:dyDescent="0.25">
      <c r="A724" s="53" t="s">
        <v>2809</v>
      </c>
      <c r="B724" s="53"/>
      <c r="C724" s="53"/>
      <c r="D724" s="72"/>
      <c r="E724" s="51"/>
    </row>
    <row r="725" spans="1:5" ht="21" customHeight="1" outlineLevel="2" x14ac:dyDescent="0.25">
      <c r="A725" s="59" t="s">
        <v>2822</v>
      </c>
      <c r="B725" s="59"/>
      <c r="C725" s="59"/>
      <c r="D725" s="74"/>
      <c r="E725" s="74"/>
    </row>
    <row r="726" spans="1:5" ht="21" customHeight="1" outlineLevel="4" x14ac:dyDescent="0.25">
      <c r="A726" s="62">
        <v>6001</v>
      </c>
      <c r="B726" s="93" t="s">
        <v>108</v>
      </c>
      <c r="C726" s="62" t="s">
        <v>1076</v>
      </c>
      <c r="D726" s="86" t="s">
        <v>222</v>
      </c>
    </row>
    <row r="727" spans="1:5" ht="21" customHeight="1" outlineLevel="4" x14ac:dyDescent="0.25">
      <c r="A727" s="111">
        <v>6002</v>
      </c>
      <c r="B727" s="111" t="s">
        <v>2345</v>
      </c>
      <c r="C727" s="111" t="s">
        <v>2346</v>
      </c>
      <c r="D727" s="86"/>
    </row>
    <row r="728" spans="1:5" ht="21" customHeight="1" outlineLevel="4" x14ac:dyDescent="0.25">
      <c r="A728" s="62">
        <v>6003</v>
      </c>
      <c r="B728" s="93" t="s">
        <v>109</v>
      </c>
      <c r="C728" s="62" t="s">
        <v>1075</v>
      </c>
      <c r="D728" s="86" t="s">
        <v>223</v>
      </c>
    </row>
    <row r="729" spans="1:5" ht="21" customHeight="1" outlineLevel="4" x14ac:dyDescent="0.25">
      <c r="A729" s="62">
        <v>6004</v>
      </c>
      <c r="B729" s="93" t="s">
        <v>110</v>
      </c>
      <c r="C729" s="62" t="s">
        <v>1721</v>
      </c>
      <c r="D729" s="86" t="s">
        <v>224</v>
      </c>
    </row>
    <row r="730" spans="1:5" ht="21" customHeight="1" outlineLevel="2" x14ac:dyDescent="0.25">
      <c r="A730" s="59" t="s">
        <v>2823</v>
      </c>
      <c r="B730" s="59"/>
      <c r="C730" s="59"/>
      <c r="D730" s="74"/>
      <c r="E730" s="74"/>
    </row>
    <row r="731" spans="1:5" ht="21" customHeight="1" outlineLevel="4" x14ac:dyDescent="0.25">
      <c r="A731" s="62">
        <v>6005</v>
      </c>
      <c r="B731" s="93" t="s">
        <v>225</v>
      </c>
      <c r="C731" s="62" t="s">
        <v>1054</v>
      </c>
      <c r="D731" s="86" t="s">
        <v>1107</v>
      </c>
      <c r="E731" s="184" t="s">
        <v>227</v>
      </c>
    </row>
    <row r="732" spans="1:5" ht="21" customHeight="1" outlineLevel="4" x14ac:dyDescent="0.25">
      <c r="A732" s="62">
        <v>6005</v>
      </c>
      <c r="B732" s="93" t="s">
        <v>226</v>
      </c>
      <c r="C732" s="62" t="s">
        <v>1055</v>
      </c>
      <c r="D732" s="86" t="s">
        <v>1108</v>
      </c>
      <c r="E732" s="184" t="s">
        <v>2551</v>
      </c>
    </row>
    <row r="733" spans="1:5" ht="21" customHeight="1" outlineLevel="4" x14ac:dyDescent="0.25">
      <c r="A733" s="111">
        <v>6006</v>
      </c>
      <c r="B733" s="93" t="s">
        <v>261</v>
      </c>
      <c r="C733" s="62" t="s">
        <v>1116</v>
      </c>
      <c r="D733" s="86" t="s">
        <v>1109</v>
      </c>
      <c r="E733" s="184" t="s">
        <v>1097</v>
      </c>
    </row>
    <row r="734" spans="1:5" ht="21" customHeight="1" outlineLevel="4" x14ac:dyDescent="0.25">
      <c r="A734" s="62">
        <v>6006</v>
      </c>
      <c r="B734" s="93" t="s">
        <v>111</v>
      </c>
      <c r="C734" s="62" t="s">
        <v>1056</v>
      </c>
      <c r="D734" s="86" t="s">
        <v>1110</v>
      </c>
      <c r="E734" s="184" t="s">
        <v>1089</v>
      </c>
    </row>
    <row r="735" spans="1:5" ht="21" customHeight="1" outlineLevel="2" x14ac:dyDescent="0.25">
      <c r="A735" s="59" t="s">
        <v>2824</v>
      </c>
      <c r="B735" s="59"/>
      <c r="C735" s="59"/>
      <c r="D735" s="94"/>
      <c r="E735" s="74"/>
    </row>
    <row r="736" spans="1:5" ht="21" customHeight="1" outlineLevel="4" x14ac:dyDescent="0.25">
      <c r="A736" s="62">
        <v>6007</v>
      </c>
      <c r="B736" s="93" t="s">
        <v>2347</v>
      </c>
      <c r="C736" s="111" t="s">
        <v>2358</v>
      </c>
      <c r="D736" s="86"/>
      <c r="E736" s="184" t="s">
        <v>1088</v>
      </c>
    </row>
    <row r="737" spans="1:5" ht="21" customHeight="1" outlineLevel="4" x14ac:dyDescent="0.25">
      <c r="A737" s="111">
        <v>6007</v>
      </c>
      <c r="B737" s="111" t="s">
        <v>2348</v>
      </c>
      <c r="C737" s="62" t="s">
        <v>2359</v>
      </c>
      <c r="D737" s="86"/>
    </row>
    <row r="738" spans="1:5" ht="21" customHeight="1" outlineLevel="4" x14ac:dyDescent="0.25">
      <c r="A738" s="111">
        <v>6007</v>
      </c>
      <c r="B738" s="111" t="s">
        <v>2357</v>
      </c>
      <c r="C738" s="111" t="s">
        <v>2360</v>
      </c>
      <c r="D738" s="86"/>
      <c r="E738" s="184" t="s">
        <v>2882</v>
      </c>
    </row>
    <row r="739" spans="1:5" ht="21" customHeight="1" outlineLevel="4" x14ac:dyDescent="0.25">
      <c r="A739" s="62">
        <v>6008</v>
      </c>
      <c r="B739" s="93" t="s">
        <v>112</v>
      </c>
      <c r="C739" s="62" t="s">
        <v>2375</v>
      </c>
      <c r="D739" s="86" t="s">
        <v>228</v>
      </c>
    </row>
    <row r="740" spans="1:5" ht="21" customHeight="1" outlineLevel="4" x14ac:dyDescent="0.25">
      <c r="A740" s="62">
        <v>6009</v>
      </c>
      <c r="B740" s="62" t="s">
        <v>113</v>
      </c>
      <c r="C740" s="62" t="s">
        <v>2349</v>
      </c>
      <c r="D740" s="86" t="s">
        <v>229</v>
      </c>
    </row>
    <row r="741" spans="1:5" ht="21" customHeight="1" outlineLevel="2" x14ac:dyDescent="0.25">
      <c r="A741" s="59" t="s">
        <v>2825</v>
      </c>
      <c r="B741" s="59"/>
      <c r="C741" s="59"/>
      <c r="D741" s="94"/>
      <c r="E741" s="74"/>
    </row>
    <row r="742" spans="1:5" ht="21" customHeight="1" outlineLevel="4" x14ac:dyDescent="0.25">
      <c r="A742" s="111">
        <v>6010</v>
      </c>
      <c r="B742" s="111" t="s">
        <v>2361</v>
      </c>
      <c r="C742" s="111" t="s">
        <v>2366</v>
      </c>
      <c r="D742" s="86" t="s">
        <v>1105</v>
      </c>
    </row>
    <row r="743" spans="1:5" ht="21" customHeight="1" outlineLevel="4" x14ac:dyDescent="0.25">
      <c r="A743" s="111">
        <v>6010</v>
      </c>
      <c r="B743" s="111" t="s">
        <v>2362</v>
      </c>
      <c r="C743" s="111" t="s">
        <v>2367</v>
      </c>
      <c r="D743" s="86" t="s">
        <v>2372</v>
      </c>
    </row>
    <row r="744" spans="1:5" ht="21" customHeight="1" outlineLevel="4" x14ac:dyDescent="0.25">
      <c r="A744" s="111">
        <v>6010</v>
      </c>
      <c r="B744" s="111" t="s">
        <v>2363</v>
      </c>
      <c r="C744" s="111" t="s">
        <v>2368</v>
      </c>
      <c r="D744" s="86" t="s">
        <v>2373</v>
      </c>
    </row>
    <row r="745" spans="1:5" ht="21" customHeight="1" outlineLevel="4" x14ac:dyDescent="0.25">
      <c r="A745" s="111">
        <v>6010</v>
      </c>
      <c r="B745" s="111" t="s">
        <v>2364</v>
      </c>
      <c r="C745" s="111" t="s">
        <v>2369</v>
      </c>
      <c r="D745" s="86" t="s">
        <v>1105</v>
      </c>
    </row>
    <row r="746" spans="1:5" ht="21" customHeight="1" outlineLevel="4" x14ac:dyDescent="0.25">
      <c r="A746" s="111">
        <v>6010</v>
      </c>
      <c r="B746" s="111" t="s">
        <v>2365</v>
      </c>
      <c r="C746" s="111" t="s">
        <v>2370</v>
      </c>
      <c r="D746" s="86" t="s">
        <v>2371</v>
      </c>
    </row>
    <row r="747" spans="1:5" ht="21" customHeight="1" outlineLevel="4" x14ac:dyDescent="0.25">
      <c r="A747" s="62">
        <v>6013</v>
      </c>
      <c r="B747" s="62" t="s">
        <v>237</v>
      </c>
      <c r="C747" s="62" t="s">
        <v>1788</v>
      </c>
      <c r="D747" s="86" t="s">
        <v>1111</v>
      </c>
      <c r="E747" s="184" t="s">
        <v>2881</v>
      </c>
    </row>
    <row r="748" spans="1:5" ht="21" customHeight="1" outlineLevel="4" x14ac:dyDescent="0.25">
      <c r="A748" s="62">
        <v>6013</v>
      </c>
      <c r="B748" s="62" t="s">
        <v>114</v>
      </c>
      <c r="C748" s="62" t="s">
        <v>1789</v>
      </c>
      <c r="D748" s="86" t="s">
        <v>230</v>
      </c>
    </row>
    <row r="749" spans="1:5" ht="21" customHeight="1" outlineLevel="4" x14ac:dyDescent="0.25">
      <c r="A749" s="62">
        <v>6013</v>
      </c>
      <c r="B749" s="62" t="s">
        <v>115</v>
      </c>
      <c r="C749" s="62" t="s">
        <v>1790</v>
      </c>
      <c r="D749" s="86" t="s">
        <v>232</v>
      </c>
    </row>
    <row r="750" spans="1:5" ht="21" customHeight="1" outlineLevel="4" x14ac:dyDescent="0.25">
      <c r="A750" s="62">
        <v>6013</v>
      </c>
      <c r="B750" s="62" t="s">
        <v>116</v>
      </c>
      <c r="C750" s="62" t="s">
        <v>1791</v>
      </c>
      <c r="D750" s="86" t="s">
        <v>236</v>
      </c>
    </row>
    <row r="751" spans="1:5" ht="21" customHeight="1" outlineLevel="4" x14ac:dyDescent="0.25">
      <c r="A751" s="62">
        <v>6013</v>
      </c>
      <c r="B751" s="62" t="s">
        <v>233</v>
      </c>
      <c r="C751" s="62" t="s">
        <v>1792</v>
      </c>
      <c r="D751" s="86" t="s">
        <v>231</v>
      </c>
    </row>
    <row r="752" spans="1:5" ht="21" customHeight="1" outlineLevel="4" x14ac:dyDescent="0.25">
      <c r="A752" s="62">
        <v>6013</v>
      </c>
      <c r="B752" s="62" t="s">
        <v>234</v>
      </c>
      <c r="C752" s="62" t="s">
        <v>1793</v>
      </c>
      <c r="D752" s="86" t="s">
        <v>235</v>
      </c>
    </row>
    <row r="753" spans="1:5" ht="21" customHeight="1" outlineLevel="2" x14ac:dyDescent="0.25">
      <c r="A753" s="59" t="s">
        <v>2826</v>
      </c>
      <c r="B753" s="59"/>
      <c r="C753" s="59"/>
      <c r="D753" s="94"/>
      <c r="E753" s="74"/>
    </row>
    <row r="754" spans="1:5" ht="21" customHeight="1" outlineLevel="4" x14ac:dyDescent="0.25">
      <c r="A754" s="62">
        <v>6014</v>
      </c>
      <c r="B754" s="62" t="s">
        <v>584</v>
      </c>
      <c r="C754" s="62" t="s">
        <v>2350</v>
      </c>
      <c r="D754" s="86" t="s">
        <v>585</v>
      </c>
      <c r="E754" s="184" t="s">
        <v>1098</v>
      </c>
    </row>
    <row r="755" spans="1:5" ht="21" customHeight="1" outlineLevel="4" x14ac:dyDescent="0.25">
      <c r="A755" s="62">
        <v>6014</v>
      </c>
      <c r="B755" s="62" t="s">
        <v>117</v>
      </c>
      <c r="C755" s="62" t="s">
        <v>2351</v>
      </c>
      <c r="D755" s="86" t="s">
        <v>239</v>
      </c>
      <c r="E755" s="112" t="s">
        <v>1099</v>
      </c>
    </row>
    <row r="756" spans="1:5" ht="21" customHeight="1" outlineLevel="4" x14ac:dyDescent="0.25">
      <c r="A756" s="62">
        <v>6014</v>
      </c>
      <c r="B756" s="62" t="s">
        <v>118</v>
      </c>
      <c r="C756" s="62" t="s">
        <v>2352</v>
      </c>
      <c r="D756" s="86" t="s">
        <v>240</v>
      </c>
      <c r="E756" s="112"/>
    </row>
    <row r="757" spans="1:5" ht="21" customHeight="1" outlineLevel="4" x14ac:dyDescent="0.25">
      <c r="A757" s="62">
        <v>6014</v>
      </c>
      <c r="B757" s="62" t="s">
        <v>119</v>
      </c>
      <c r="C757" s="62" t="s">
        <v>2353</v>
      </c>
      <c r="D757" s="86" t="s">
        <v>241</v>
      </c>
      <c r="E757" s="112"/>
    </row>
    <row r="758" spans="1:5" ht="21" customHeight="1" outlineLevel="4" x14ac:dyDescent="0.25">
      <c r="A758" s="62">
        <v>6015</v>
      </c>
      <c r="B758" s="62" t="s">
        <v>120</v>
      </c>
      <c r="C758" s="62" t="s">
        <v>1077</v>
      </c>
      <c r="D758" s="86" t="s">
        <v>242</v>
      </c>
    </row>
    <row r="759" spans="1:5" ht="21" customHeight="1" outlineLevel="4" x14ac:dyDescent="0.25">
      <c r="A759" s="111">
        <v>6015</v>
      </c>
      <c r="B759" s="62" t="s">
        <v>121</v>
      </c>
      <c r="C759" s="62" t="s">
        <v>1078</v>
      </c>
      <c r="D759" s="86" t="s">
        <v>243</v>
      </c>
    </row>
    <row r="760" spans="1:5" ht="21" customHeight="1" outlineLevel="4" x14ac:dyDescent="0.25">
      <c r="A760" s="111">
        <v>6016</v>
      </c>
      <c r="B760" s="62" t="s">
        <v>122</v>
      </c>
      <c r="C760" s="62" t="s">
        <v>2354</v>
      </c>
      <c r="D760" s="86" t="s">
        <v>1366</v>
      </c>
      <c r="E760" s="184" t="s">
        <v>1368</v>
      </c>
    </row>
    <row r="761" spans="1:5" ht="21" customHeight="1" outlineLevel="4" x14ac:dyDescent="0.25">
      <c r="A761" s="111">
        <v>6016</v>
      </c>
      <c r="B761" s="62" t="s">
        <v>1364</v>
      </c>
      <c r="C761" s="62" t="s">
        <v>2355</v>
      </c>
      <c r="D761" s="86" t="s">
        <v>1366</v>
      </c>
    </row>
    <row r="762" spans="1:5" ht="21" customHeight="1" outlineLevel="4" x14ac:dyDescent="0.25">
      <c r="A762" s="62">
        <v>6016</v>
      </c>
      <c r="B762" s="62" t="s">
        <v>1365</v>
      </c>
      <c r="C762" s="62" t="s">
        <v>2356</v>
      </c>
      <c r="D762" s="86" t="s">
        <v>1367</v>
      </c>
    </row>
    <row r="763" spans="1:5" ht="21" customHeight="1" outlineLevel="2" x14ac:dyDescent="0.25">
      <c r="A763" s="59" t="s">
        <v>2827</v>
      </c>
      <c r="B763" s="59"/>
      <c r="C763" s="59"/>
      <c r="D763" s="94"/>
      <c r="E763" s="74"/>
    </row>
    <row r="764" spans="1:5" ht="21" customHeight="1" outlineLevel="4" x14ac:dyDescent="0.25">
      <c r="A764" s="62">
        <v>6017</v>
      </c>
      <c r="B764" s="62" t="s">
        <v>123</v>
      </c>
      <c r="C764" s="62" t="s">
        <v>1057</v>
      </c>
      <c r="D764" s="86" t="s">
        <v>244</v>
      </c>
    </row>
    <row r="765" spans="1:5" ht="21" customHeight="1" outlineLevel="4" x14ac:dyDescent="0.25">
      <c r="A765" s="62">
        <v>6024</v>
      </c>
      <c r="B765" s="62" t="s">
        <v>124</v>
      </c>
      <c r="C765" s="62" t="s">
        <v>1082</v>
      </c>
      <c r="D765" s="86" t="s">
        <v>798</v>
      </c>
      <c r="E765" s="184" t="s">
        <v>1100</v>
      </c>
    </row>
    <row r="766" spans="1:5" ht="21" customHeight="1" outlineLevel="4" x14ac:dyDescent="0.25">
      <c r="A766" s="62">
        <v>6025</v>
      </c>
      <c r="B766" s="62" t="s">
        <v>125</v>
      </c>
      <c r="C766" s="62" t="s">
        <v>1058</v>
      </c>
      <c r="D766" s="86" t="s">
        <v>797</v>
      </c>
      <c r="E766" s="184" t="s">
        <v>1023</v>
      </c>
    </row>
    <row r="767" spans="1:5" ht="21" customHeight="1" outlineLevel="2" x14ac:dyDescent="0.25">
      <c r="A767" s="59" t="s">
        <v>2828</v>
      </c>
      <c r="B767" s="59"/>
      <c r="C767" s="59"/>
      <c r="D767" s="94"/>
      <c r="E767" s="74"/>
    </row>
    <row r="768" spans="1:5" ht="21" customHeight="1" outlineLevel="4" x14ac:dyDescent="0.25">
      <c r="A768" s="62">
        <v>6028</v>
      </c>
      <c r="B768" s="62" t="s">
        <v>126</v>
      </c>
      <c r="C768" s="62" t="s">
        <v>1059</v>
      </c>
      <c r="D768" s="86" t="s">
        <v>245</v>
      </c>
      <c r="E768" s="184" t="s">
        <v>1090</v>
      </c>
    </row>
    <row r="769" spans="1:5" ht="21" customHeight="1" outlineLevel="2" x14ac:dyDescent="0.25">
      <c r="A769" s="59" t="s">
        <v>2829</v>
      </c>
      <c r="B769" s="59"/>
      <c r="C769" s="59"/>
      <c r="D769" s="94"/>
      <c r="E769" s="74"/>
    </row>
    <row r="770" spans="1:5" s="182" customFormat="1" ht="21" customHeight="1" outlineLevel="4" x14ac:dyDescent="0.25">
      <c r="A770" s="111"/>
      <c r="B770" s="111" t="s">
        <v>3376</v>
      </c>
      <c r="C770" s="104" t="s">
        <v>3377</v>
      </c>
      <c r="D770" s="79" t="s">
        <v>3378</v>
      </c>
      <c r="E770" s="184" t="s">
        <v>3379</v>
      </c>
    </row>
    <row r="771" spans="1:5" ht="21" customHeight="1" outlineLevel="4" x14ac:dyDescent="0.25">
      <c r="A771" s="62">
        <v>6029</v>
      </c>
      <c r="B771" s="62" t="s">
        <v>1112</v>
      </c>
      <c r="C771" s="67" t="s">
        <v>3862</v>
      </c>
      <c r="D771" s="79" t="s">
        <v>3378</v>
      </c>
      <c r="E771" s="184" t="s">
        <v>3381</v>
      </c>
    </row>
    <row r="772" spans="1:5" ht="21" customHeight="1" outlineLevel="4" x14ac:dyDescent="0.25">
      <c r="A772" s="62">
        <v>6029</v>
      </c>
      <c r="B772" s="62" t="s">
        <v>1685</v>
      </c>
      <c r="C772" s="67" t="s">
        <v>3861</v>
      </c>
      <c r="D772" s="79" t="s">
        <v>3378</v>
      </c>
      <c r="E772" s="184" t="s">
        <v>3380</v>
      </c>
    </row>
    <row r="773" spans="1:5" s="182" customFormat="1" ht="21" customHeight="1" outlineLevel="4" x14ac:dyDescent="0.25">
      <c r="A773" s="111">
        <v>6030</v>
      </c>
      <c r="B773" s="111" t="s">
        <v>3383</v>
      </c>
      <c r="C773" s="104" t="s">
        <v>3822</v>
      </c>
      <c r="D773" s="79" t="s">
        <v>3823</v>
      </c>
      <c r="E773" s="184" t="s">
        <v>3824</v>
      </c>
    </row>
    <row r="774" spans="1:5" ht="21" customHeight="1" outlineLevel="4" x14ac:dyDescent="0.25">
      <c r="A774" s="62">
        <v>6031</v>
      </c>
      <c r="B774" s="62" t="s">
        <v>127</v>
      </c>
      <c r="C774" s="62" t="s">
        <v>1060</v>
      </c>
      <c r="D774" s="86" t="s">
        <v>246</v>
      </c>
      <c r="E774" s="184" t="s">
        <v>258</v>
      </c>
    </row>
    <row r="775" spans="1:5" ht="21" customHeight="1" outlineLevel="4" x14ac:dyDescent="0.25">
      <c r="A775" s="62">
        <v>6031</v>
      </c>
      <c r="B775" s="62" t="s">
        <v>128</v>
      </c>
      <c r="C775" s="62" t="s">
        <v>1061</v>
      </c>
      <c r="D775" s="86" t="s">
        <v>1084</v>
      </c>
      <c r="E775" s="184" t="s">
        <v>1085</v>
      </c>
    </row>
    <row r="776" spans="1:5" ht="21" customHeight="1" outlineLevel="1" x14ac:dyDescent="0.25">
      <c r="A776" s="53" t="s">
        <v>2810</v>
      </c>
      <c r="B776" s="53"/>
      <c r="C776" s="53"/>
      <c r="D776" s="72"/>
      <c r="E776" s="51"/>
    </row>
    <row r="777" spans="1:5" ht="21" customHeight="1" outlineLevel="4" x14ac:dyDescent="0.25">
      <c r="B777" s="62" t="s">
        <v>259</v>
      </c>
      <c r="C777" s="62" t="s">
        <v>1062</v>
      </c>
      <c r="D777" s="86"/>
      <c r="E777" s="184" t="s">
        <v>254</v>
      </c>
    </row>
    <row r="778" spans="1:5" ht="21" customHeight="1" outlineLevel="4" x14ac:dyDescent="0.25">
      <c r="A778" s="111"/>
      <c r="B778" s="111" t="s">
        <v>1688</v>
      </c>
      <c r="C778" s="111" t="s">
        <v>1689</v>
      </c>
      <c r="D778" s="86"/>
    </row>
    <row r="779" spans="1:5" ht="21" customHeight="1" outlineLevel="4" x14ac:dyDescent="0.25">
      <c r="A779" s="62">
        <v>6035</v>
      </c>
      <c r="B779" s="62" t="s">
        <v>129</v>
      </c>
      <c r="C779" s="67" t="s">
        <v>248</v>
      </c>
      <c r="E779" s="184" t="s">
        <v>248</v>
      </c>
    </row>
    <row r="780" spans="1:5" ht="21" customHeight="1" outlineLevel="4" x14ac:dyDescent="0.25">
      <c r="A780" s="62">
        <v>6035</v>
      </c>
      <c r="B780" s="62" t="s">
        <v>131</v>
      </c>
      <c r="C780" s="67" t="s">
        <v>1091</v>
      </c>
      <c r="E780" s="184" t="s">
        <v>251</v>
      </c>
    </row>
    <row r="781" spans="1:5" ht="21" customHeight="1" outlineLevel="4" x14ac:dyDescent="0.25">
      <c r="A781" s="62">
        <v>6036</v>
      </c>
      <c r="B781" s="62" t="s">
        <v>133</v>
      </c>
      <c r="C781" s="67" t="s">
        <v>252</v>
      </c>
      <c r="D781" s="86" t="s">
        <v>1101</v>
      </c>
      <c r="E781" s="184" t="s">
        <v>252</v>
      </c>
    </row>
    <row r="782" spans="1:5" ht="21" customHeight="1" outlineLevel="4" x14ac:dyDescent="0.25">
      <c r="A782" s="62">
        <v>6036</v>
      </c>
      <c r="B782" s="62" t="s">
        <v>134</v>
      </c>
      <c r="C782" s="67" t="s">
        <v>255</v>
      </c>
      <c r="D782" s="86" t="s">
        <v>1063</v>
      </c>
      <c r="E782" s="184" t="s">
        <v>255</v>
      </c>
    </row>
    <row r="783" spans="1:5" ht="21" customHeight="1" outlineLevel="4" x14ac:dyDescent="0.25">
      <c r="A783" s="111"/>
      <c r="B783" s="111" t="s">
        <v>1690</v>
      </c>
      <c r="C783" s="111" t="s">
        <v>2701</v>
      </c>
      <c r="D783" s="86"/>
      <c r="E783" s="184" t="s">
        <v>2702</v>
      </c>
    </row>
    <row r="784" spans="1:5" ht="21" customHeight="1" outlineLevel="4" x14ac:dyDescent="0.25">
      <c r="A784" s="62">
        <v>6040</v>
      </c>
      <c r="B784" s="62" t="s">
        <v>3846</v>
      </c>
      <c r="C784" s="62" t="s">
        <v>1079</v>
      </c>
      <c r="D784" s="86" t="s">
        <v>257</v>
      </c>
      <c r="E784" s="184" t="s">
        <v>3849</v>
      </c>
    </row>
    <row r="785" spans="1:5" ht="21" customHeight="1" outlineLevel="4" x14ac:dyDescent="0.25">
      <c r="A785" s="62">
        <v>6041</v>
      </c>
      <c r="B785" s="62" t="s">
        <v>3847</v>
      </c>
      <c r="C785" s="62" t="s">
        <v>1080</v>
      </c>
      <c r="D785" s="86" t="s">
        <v>1083</v>
      </c>
      <c r="E785" s="184" t="s">
        <v>3844</v>
      </c>
    </row>
    <row r="786" spans="1:5" ht="21" customHeight="1" outlineLevel="4" x14ac:dyDescent="0.25">
      <c r="A786" s="62">
        <v>6042</v>
      </c>
      <c r="B786" s="62" t="s">
        <v>3848</v>
      </c>
      <c r="C786" s="62" t="s">
        <v>1081</v>
      </c>
      <c r="D786" s="86" t="s">
        <v>256</v>
      </c>
      <c r="E786" s="195" t="s">
        <v>3845</v>
      </c>
    </row>
    <row r="787" spans="1:5" ht="21" customHeight="1" outlineLevel="4" x14ac:dyDescent="0.25">
      <c r="A787" s="62">
        <v>6043</v>
      </c>
      <c r="B787" s="111" t="s">
        <v>1024</v>
      </c>
      <c r="C787" s="111" t="s">
        <v>2699</v>
      </c>
      <c r="D787" s="86"/>
      <c r="E787" s="184" t="s">
        <v>253</v>
      </c>
    </row>
    <row r="788" spans="1:5" ht="21" customHeight="1" outlineLevel="4" x14ac:dyDescent="0.25">
      <c r="A788" s="111">
        <v>6043</v>
      </c>
      <c r="B788" s="111" t="s">
        <v>2693</v>
      </c>
      <c r="C788" s="111" t="s">
        <v>2694</v>
      </c>
      <c r="E788" s="184" t="s">
        <v>253</v>
      </c>
    </row>
    <row r="789" spans="1:5" ht="21" customHeight="1" outlineLevel="4" x14ac:dyDescent="0.25">
      <c r="A789" s="111">
        <v>6043</v>
      </c>
      <c r="B789" s="111" t="s">
        <v>2695</v>
      </c>
      <c r="C789" s="111" t="s">
        <v>2696</v>
      </c>
      <c r="E789" s="184" t="s">
        <v>253</v>
      </c>
    </row>
    <row r="790" spans="1:5" ht="21" customHeight="1" outlineLevel="4" x14ac:dyDescent="0.25">
      <c r="A790" s="111">
        <v>6043</v>
      </c>
      <c r="B790" s="111" t="s">
        <v>2697</v>
      </c>
      <c r="C790" s="111" t="s">
        <v>2698</v>
      </c>
      <c r="E790" s="184" t="s">
        <v>2700</v>
      </c>
    </row>
  </sheetData>
  <mergeCells count="4">
    <mergeCell ref="E475:E530"/>
    <mergeCell ref="E532:E540"/>
    <mergeCell ref="E542:E561"/>
    <mergeCell ref="E202:E204"/>
  </mergeCells>
  <pageMargins left="0.25" right="0.25" top="0.75" bottom="0.75" header="0.3" footer="0.3"/>
  <pageSetup paperSize="9" scale="35" fitToHeight="0" orientation="landscape" r:id="rId1"/>
  <rowBreaks count="18" manualBreakCount="18">
    <brk id="771" max="6" man="1"/>
    <brk id="107" max="6" man="1"/>
    <brk id="152" max="6" man="1"/>
    <brk id="172" max="6" man="1"/>
    <brk id="191" max="6" man="1"/>
    <brk id="243" max="6" man="1"/>
    <brk id="261" max="6" man="1"/>
    <brk id="579" max="6" man="1"/>
    <brk id="593" max="6" man="1"/>
    <brk id="670" max="6" man="1"/>
    <brk id="437" max="6" man="1"/>
    <brk id="442" max="6" man="1"/>
    <brk id="730" max="6" man="1"/>
    <brk id="746" max="6" man="1"/>
    <brk id="754" max="6" man="1"/>
    <brk id="763" max="6" man="1"/>
    <brk id="771" max="6" man="1"/>
    <brk id="764"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8"/>
  <sheetViews>
    <sheetView zoomScale="85" zoomScaleNormal="85" workbookViewId="0">
      <pane xSplit="1" ySplit="1" topLeftCell="B2" activePane="bottomRight" state="frozen"/>
      <selection pane="topRight" activeCell="B1" sqref="B1"/>
      <selection pane="bottomLeft" activeCell="A2" sqref="A2"/>
      <selection pane="bottomRight"/>
    </sheetView>
  </sheetViews>
  <sheetFormatPr baseColWidth="10" defaultRowHeight="15" x14ac:dyDescent="0.25"/>
  <cols>
    <col min="1" max="1" width="54" bestFit="1" customWidth="1"/>
    <col min="2" max="2" width="27.7109375" bestFit="1" customWidth="1"/>
    <col min="3" max="3" width="25.28515625" bestFit="1" customWidth="1"/>
    <col min="4" max="4" width="27.42578125" bestFit="1" customWidth="1"/>
    <col min="5" max="5" width="37.85546875" bestFit="1" customWidth="1"/>
    <col min="6" max="6" width="21" bestFit="1" customWidth="1"/>
    <col min="7" max="7" width="36.85546875" bestFit="1" customWidth="1"/>
    <col min="8" max="8" width="27" bestFit="1" customWidth="1"/>
  </cols>
  <sheetData>
    <row r="1" spans="1:8" x14ac:dyDescent="0.25">
      <c r="A1" s="59" t="s">
        <v>41</v>
      </c>
      <c r="B1" s="141" t="s">
        <v>2045</v>
      </c>
      <c r="C1" s="142" t="s">
        <v>262</v>
      </c>
      <c r="D1" s="143" t="s">
        <v>2046</v>
      </c>
      <c r="E1" s="144" t="s">
        <v>2047</v>
      </c>
      <c r="F1" s="145" t="s">
        <v>2048</v>
      </c>
      <c r="G1" s="146" t="s">
        <v>2049</v>
      </c>
      <c r="H1" s="146" t="s">
        <v>2050</v>
      </c>
    </row>
    <row r="2" spans="1:8" x14ac:dyDescent="0.25">
      <c r="A2" s="211" t="s">
        <v>2052</v>
      </c>
      <c r="B2" t="s">
        <v>2051</v>
      </c>
      <c r="E2" t="s">
        <v>2897</v>
      </c>
      <c r="G2" t="s">
        <v>2907</v>
      </c>
      <c r="H2" t="s">
        <v>649</v>
      </c>
    </row>
    <row r="3" spans="1:8" x14ac:dyDescent="0.25">
      <c r="A3" s="211"/>
      <c r="B3" t="s">
        <v>2053</v>
      </c>
      <c r="C3" t="s">
        <v>652</v>
      </c>
      <c r="D3" s="137" t="s">
        <v>652</v>
      </c>
      <c r="E3" t="s">
        <v>2898</v>
      </c>
      <c r="F3" t="s">
        <v>2903</v>
      </c>
      <c r="G3" t="s">
        <v>2908</v>
      </c>
      <c r="H3" t="s">
        <v>656</v>
      </c>
    </row>
    <row r="4" spans="1:8" x14ac:dyDescent="0.25">
      <c r="A4" s="212" t="s">
        <v>677</v>
      </c>
      <c r="B4" t="s">
        <v>2054</v>
      </c>
      <c r="C4" t="s">
        <v>669</v>
      </c>
      <c r="D4" s="137" t="s">
        <v>669</v>
      </c>
      <c r="E4" t="s">
        <v>2899</v>
      </c>
      <c r="G4" t="s">
        <v>2909</v>
      </c>
      <c r="H4" t="s">
        <v>2914</v>
      </c>
    </row>
    <row r="5" spans="1:8" s="118" customFormat="1" x14ac:dyDescent="0.25">
      <c r="A5" s="212"/>
      <c r="D5" s="137"/>
      <c r="G5" t="s">
        <v>2910</v>
      </c>
    </row>
    <row r="6" spans="1:8" x14ac:dyDescent="0.25">
      <c r="A6" t="s">
        <v>2055</v>
      </c>
      <c r="D6" s="137"/>
      <c r="E6" t="s">
        <v>2900</v>
      </c>
    </row>
    <row r="7" spans="1:8" x14ac:dyDescent="0.25">
      <c r="A7" t="s">
        <v>692</v>
      </c>
      <c r="B7" t="s">
        <v>2056</v>
      </c>
      <c r="C7" t="s">
        <v>683</v>
      </c>
      <c r="D7" s="137" t="s">
        <v>683</v>
      </c>
      <c r="F7" t="s">
        <v>2904</v>
      </c>
      <c r="G7" t="s">
        <v>2911</v>
      </c>
      <c r="H7" t="s">
        <v>2915</v>
      </c>
    </row>
    <row r="8" spans="1:8" x14ac:dyDescent="0.25">
      <c r="A8" s="212" t="s">
        <v>2059</v>
      </c>
      <c r="B8" t="s">
        <v>2057</v>
      </c>
      <c r="D8" s="137"/>
    </row>
    <row r="9" spans="1:8" x14ac:dyDescent="0.25">
      <c r="A9" s="212"/>
      <c r="B9" t="s">
        <v>2058</v>
      </c>
      <c r="D9" s="137"/>
    </row>
    <row r="10" spans="1:8" x14ac:dyDescent="0.25">
      <c r="A10" s="212"/>
      <c r="B10" t="s">
        <v>2060</v>
      </c>
      <c r="C10" t="s">
        <v>702</v>
      </c>
      <c r="D10" s="137" t="s">
        <v>702</v>
      </c>
      <c r="F10" t="s">
        <v>2905</v>
      </c>
    </row>
    <row r="11" spans="1:8" x14ac:dyDescent="0.25">
      <c r="A11" t="s">
        <v>2061</v>
      </c>
      <c r="B11" t="s">
        <v>2062</v>
      </c>
      <c r="C11" t="s">
        <v>732</v>
      </c>
      <c r="D11" t="s">
        <v>721</v>
      </c>
      <c r="E11" s="137" t="s">
        <v>732</v>
      </c>
      <c r="F11" t="s">
        <v>2906</v>
      </c>
      <c r="G11" t="s">
        <v>2912</v>
      </c>
    </row>
    <row r="12" spans="1:8" x14ac:dyDescent="0.25">
      <c r="A12" s="212" t="s">
        <v>755</v>
      </c>
      <c r="B12" t="s">
        <v>2063</v>
      </c>
      <c r="C12" t="s">
        <v>759</v>
      </c>
      <c r="D12" s="137" t="s">
        <v>759</v>
      </c>
      <c r="E12" t="s">
        <v>2901</v>
      </c>
    </row>
    <row r="13" spans="1:8" x14ac:dyDescent="0.25">
      <c r="A13" s="212"/>
      <c r="B13" t="s">
        <v>2064</v>
      </c>
      <c r="D13" s="137"/>
      <c r="E13" t="s">
        <v>760</v>
      </c>
    </row>
    <row r="14" spans="1:8" x14ac:dyDescent="0.25">
      <c r="A14" t="s">
        <v>765</v>
      </c>
      <c r="B14" t="s">
        <v>779</v>
      </c>
      <c r="C14" t="s">
        <v>775</v>
      </c>
      <c r="D14" s="137" t="s">
        <v>775</v>
      </c>
      <c r="E14" t="s">
        <v>2902</v>
      </c>
      <c r="F14" t="s">
        <v>777</v>
      </c>
      <c r="G14" t="s">
        <v>2913</v>
      </c>
      <c r="H14" t="s">
        <v>774</v>
      </c>
    </row>
    <row r="16" spans="1:8" x14ac:dyDescent="0.25">
      <c r="A16" s="59" t="s">
        <v>42</v>
      </c>
      <c r="B16" s="119" t="s">
        <v>2065</v>
      </c>
    </row>
    <row r="17" spans="1:6" x14ac:dyDescent="0.25">
      <c r="A17" t="s">
        <v>2066</v>
      </c>
      <c r="B17" t="s">
        <v>2066</v>
      </c>
    </row>
    <row r="18" spans="1:6" x14ac:dyDescent="0.25">
      <c r="A18" t="s">
        <v>2067</v>
      </c>
      <c r="B18" t="s">
        <v>2067</v>
      </c>
    </row>
    <row r="19" spans="1:6" x14ac:dyDescent="0.25">
      <c r="A19" t="s">
        <v>2068</v>
      </c>
      <c r="B19" t="s">
        <v>2068</v>
      </c>
      <c r="F19" s="118"/>
    </row>
    <row r="20" spans="1:6" x14ac:dyDescent="0.25">
      <c r="A20" t="s">
        <v>2069</v>
      </c>
      <c r="B20" t="s">
        <v>2069</v>
      </c>
    </row>
    <row r="21" spans="1:6" x14ac:dyDescent="0.25">
      <c r="A21" t="s">
        <v>774</v>
      </c>
      <c r="B21" t="s">
        <v>774</v>
      </c>
    </row>
    <row r="38" ht="14.25" customHeight="1" x14ac:dyDescent="0.25"/>
  </sheetData>
  <mergeCells count="4">
    <mergeCell ref="A2:A3"/>
    <mergeCell ref="A8:A10"/>
    <mergeCell ref="A12:A13"/>
    <mergeCell ref="A4:A5"/>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23"/>
  <sheetViews>
    <sheetView zoomScale="85" zoomScaleNormal="85" workbookViewId="0">
      <pane xSplit="2" ySplit="2" topLeftCell="C3" activePane="bottomRight" state="frozen"/>
      <selection pane="topRight" activeCell="C1" sqref="C1"/>
      <selection pane="bottomLeft" activeCell="A3" sqref="A3"/>
      <selection pane="bottomRight"/>
    </sheetView>
  </sheetViews>
  <sheetFormatPr baseColWidth="10" defaultRowHeight="15" x14ac:dyDescent="0.25"/>
  <cols>
    <col min="1" max="1" width="24.140625" style="81" customWidth="1"/>
    <col min="2" max="2" width="47.85546875" customWidth="1"/>
    <col min="3" max="3" width="9.28515625" bestFit="1" customWidth="1"/>
    <col min="4" max="4" width="39.42578125" customWidth="1"/>
    <col min="5" max="5" width="9.140625" style="137" bestFit="1" customWidth="1"/>
    <col min="6" max="6" width="23" style="137" bestFit="1" customWidth="1"/>
    <col min="7" max="7" width="9.140625" style="137" bestFit="1" customWidth="1"/>
    <col min="8" max="8" width="41.7109375" style="137" bestFit="1" customWidth="1"/>
    <col min="9" max="9" width="9.42578125" bestFit="1" customWidth="1"/>
    <col min="10" max="10" width="29.28515625" bestFit="1" customWidth="1"/>
    <col min="11" max="11" width="9.140625" bestFit="1" customWidth="1"/>
    <col min="12" max="12" width="49.7109375" customWidth="1"/>
    <col min="13" max="13" width="9.140625" style="121" bestFit="1" customWidth="1"/>
    <col min="14" max="14" width="28.5703125" style="121" bestFit="1" customWidth="1"/>
    <col min="15" max="15" width="11.42578125" style="121"/>
    <col min="16" max="16" width="27.85546875" style="121" bestFit="1" customWidth="1"/>
    <col min="17" max="17" width="10" bestFit="1" customWidth="1"/>
    <col min="18" max="18" width="23.42578125" bestFit="1" customWidth="1"/>
    <col min="19" max="19" width="9.140625" bestFit="1" customWidth="1"/>
    <col min="20" max="20" width="28.7109375" bestFit="1" customWidth="1"/>
    <col min="21" max="21" width="10" bestFit="1" customWidth="1"/>
    <col min="22" max="22" width="23" bestFit="1" customWidth="1"/>
    <col min="23" max="23" width="9.42578125" bestFit="1" customWidth="1"/>
    <col min="24" max="24" width="25.7109375" bestFit="1" customWidth="1"/>
    <col min="25" max="25" width="9.140625" bestFit="1" customWidth="1"/>
    <col min="26" max="26" width="18.28515625" bestFit="1" customWidth="1"/>
    <col min="27" max="27" width="9.140625" bestFit="1" customWidth="1"/>
    <col min="28" max="28" width="27.7109375" bestFit="1" customWidth="1"/>
    <col min="29" max="29" width="10.140625" bestFit="1" customWidth="1"/>
    <col min="30" max="30" width="35.85546875" bestFit="1" customWidth="1"/>
    <col min="31" max="31" width="9.140625" bestFit="1" customWidth="1"/>
    <col min="32" max="32" width="24.5703125" bestFit="1" customWidth="1"/>
    <col min="33" max="33" width="9.140625" bestFit="1" customWidth="1"/>
    <col min="34" max="34" width="27.7109375" bestFit="1" customWidth="1"/>
    <col min="35" max="35" width="10.7109375" bestFit="1" customWidth="1"/>
    <col min="36" max="36" width="27.42578125" bestFit="1" customWidth="1"/>
    <col min="37" max="37" width="9.140625" bestFit="1" customWidth="1"/>
    <col min="38" max="38" width="33.140625" bestFit="1" customWidth="1"/>
    <col min="39" max="39" width="9.140625" bestFit="1" customWidth="1"/>
    <col min="40" max="40" width="45.85546875" bestFit="1" customWidth="1"/>
    <col min="41" max="41" width="9.140625" bestFit="1" customWidth="1"/>
    <col min="42" max="42" width="28.5703125" bestFit="1" customWidth="1"/>
    <col min="43" max="43" width="9.140625" bestFit="1" customWidth="1"/>
    <col min="44" max="44" width="28.5703125" bestFit="1" customWidth="1"/>
    <col min="45" max="45" width="9.140625" bestFit="1" customWidth="1"/>
    <col min="46" max="46" width="28.7109375" bestFit="1" customWidth="1"/>
    <col min="47" max="47" width="8.28515625" customWidth="1"/>
    <col min="48" max="48" width="26.140625" bestFit="1" customWidth="1"/>
  </cols>
  <sheetData>
    <row r="1" spans="1:48" s="133" customFormat="1" x14ac:dyDescent="0.25">
      <c r="A1" s="199"/>
      <c r="B1" s="164"/>
      <c r="C1" s="215" t="s">
        <v>2895</v>
      </c>
      <c r="D1" s="216"/>
      <c r="E1" s="226" t="s">
        <v>2886</v>
      </c>
      <c r="F1" s="227"/>
      <c r="G1" s="226" t="s">
        <v>2893</v>
      </c>
      <c r="H1" s="227"/>
      <c r="I1" s="217" t="s">
        <v>633</v>
      </c>
      <c r="J1" s="218"/>
      <c r="K1" s="219" t="s">
        <v>634</v>
      </c>
      <c r="L1" s="219"/>
      <c r="M1" s="224" t="s">
        <v>2082</v>
      </c>
      <c r="N1" s="225"/>
      <c r="O1" s="224" t="s">
        <v>2083</v>
      </c>
      <c r="P1" s="225"/>
      <c r="Q1" s="220" t="s">
        <v>635</v>
      </c>
      <c r="R1" s="221"/>
      <c r="S1" s="220" t="s">
        <v>636</v>
      </c>
      <c r="T1" s="221"/>
      <c r="U1" s="220" t="s">
        <v>1973</v>
      </c>
      <c r="V1" s="221"/>
      <c r="W1" s="222" t="s">
        <v>1975</v>
      </c>
      <c r="X1" s="223"/>
      <c r="Y1" s="213" t="s">
        <v>1974</v>
      </c>
      <c r="Z1" s="214"/>
      <c r="AA1" s="213" t="s">
        <v>1976</v>
      </c>
      <c r="AB1" s="214"/>
      <c r="AC1" s="229" t="s">
        <v>637</v>
      </c>
      <c r="AD1" s="230"/>
      <c r="AE1" s="229" t="s">
        <v>638</v>
      </c>
      <c r="AF1" s="230"/>
      <c r="AG1" s="231" t="s">
        <v>639</v>
      </c>
      <c r="AH1" s="232"/>
      <c r="AI1" s="231" t="s">
        <v>640</v>
      </c>
      <c r="AJ1" s="232"/>
      <c r="AK1" s="233" t="s">
        <v>270</v>
      </c>
      <c r="AL1" s="234"/>
      <c r="AM1" s="234" t="s">
        <v>2043</v>
      </c>
      <c r="AN1" s="234"/>
      <c r="AO1" s="235" t="s">
        <v>641</v>
      </c>
      <c r="AP1" s="235"/>
      <c r="AQ1" s="236" t="s">
        <v>642</v>
      </c>
      <c r="AR1" s="236"/>
      <c r="AS1" s="237" t="s">
        <v>300</v>
      </c>
      <c r="AT1" s="237"/>
      <c r="AU1" s="228" t="s">
        <v>1069</v>
      </c>
      <c r="AV1" s="228"/>
    </row>
    <row r="2" spans="1:48" x14ac:dyDescent="0.25">
      <c r="A2" s="59" t="s">
        <v>1627</v>
      </c>
      <c r="B2" s="59" t="s">
        <v>301</v>
      </c>
      <c r="C2" s="6" t="s">
        <v>643</v>
      </c>
      <c r="D2" s="6" t="s">
        <v>303</v>
      </c>
      <c r="E2" s="6" t="s">
        <v>643</v>
      </c>
      <c r="F2" s="6" t="s">
        <v>303</v>
      </c>
      <c r="G2" s="6" t="s">
        <v>643</v>
      </c>
      <c r="H2" s="6" t="s">
        <v>303</v>
      </c>
      <c r="I2" s="6" t="s">
        <v>643</v>
      </c>
      <c r="J2" s="6" t="s">
        <v>303</v>
      </c>
      <c r="K2" s="6" t="s">
        <v>643</v>
      </c>
      <c r="L2" s="6" t="s">
        <v>303</v>
      </c>
      <c r="M2" s="6" t="s">
        <v>643</v>
      </c>
      <c r="N2" s="6" t="s">
        <v>303</v>
      </c>
      <c r="O2" s="6" t="s">
        <v>643</v>
      </c>
      <c r="P2" s="6" t="s">
        <v>303</v>
      </c>
      <c r="Q2" s="6" t="s">
        <v>643</v>
      </c>
      <c r="R2" s="6" t="s">
        <v>303</v>
      </c>
      <c r="S2" s="6" t="s">
        <v>643</v>
      </c>
      <c r="T2" s="6" t="s">
        <v>303</v>
      </c>
      <c r="U2" s="6" t="s">
        <v>643</v>
      </c>
      <c r="V2" s="6" t="s">
        <v>303</v>
      </c>
      <c r="W2" s="6" t="s">
        <v>643</v>
      </c>
      <c r="X2" s="6" t="s">
        <v>303</v>
      </c>
      <c r="Y2" s="6" t="s">
        <v>643</v>
      </c>
      <c r="Z2" s="6" t="s">
        <v>303</v>
      </c>
      <c r="AA2" s="6" t="s">
        <v>643</v>
      </c>
      <c r="AB2" s="6" t="s">
        <v>303</v>
      </c>
      <c r="AC2" s="6" t="s">
        <v>643</v>
      </c>
      <c r="AD2" s="6" t="s">
        <v>303</v>
      </c>
      <c r="AE2" s="6" t="s">
        <v>643</v>
      </c>
      <c r="AF2" s="6" t="s">
        <v>303</v>
      </c>
      <c r="AG2" s="6" t="s">
        <v>643</v>
      </c>
      <c r="AH2" s="6" t="s">
        <v>303</v>
      </c>
      <c r="AI2" s="6" t="s">
        <v>643</v>
      </c>
      <c r="AJ2" s="6" t="s">
        <v>303</v>
      </c>
      <c r="AK2" s="6" t="s">
        <v>643</v>
      </c>
      <c r="AL2" s="6" t="s">
        <v>303</v>
      </c>
      <c r="AM2" s="6" t="s">
        <v>643</v>
      </c>
      <c r="AN2" s="6" t="s">
        <v>303</v>
      </c>
      <c r="AO2" s="6" t="s">
        <v>643</v>
      </c>
      <c r="AP2" s="6" t="s">
        <v>303</v>
      </c>
      <c r="AQ2" s="6" t="s">
        <v>643</v>
      </c>
      <c r="AR2" s="6" t="s">
        <v>303</v>
      </c>
      <c r="AS2" s="6" t="s">
        <v>643</v>
      </c>
      <c r="AT2" s="6" t="s">
        <v>303</v>
      </c>
      <c r="AU2" s="6" t="s">
        <v>643</v>
      </c>
      <c r="AV2" s="6" t="s">
        <v>303</v>
      </c>
    </row>
    <row r="3" spans="1:48" x14ac:dyDescent="0.25">
      <c r="A3" s="239" t="s">
        <v>644</v>
      </c>
      <c r="B3" s="4" t="s">
        <v>645</v>
      </c>
      <c r="C3" s="4"/>
      <c r="D3" s="4"/>
      <c r="E3" s="136"/>
      <c r="F3" s="136"/>
      <c r="G3" s="136"/>
      <c r="H3" s="136"/>
      <c r="I3" s="7"/>
      <c r="J3" s="7"/>
      <c r="K3" s="7"/>
      <c r="L3" s="7"/>
      <c r="M3" s="7"/>
      <c r="N3" s="7"/>
      <c r="O3" s="7" t="s">
        <v>2089</v>
      </c>
      <c r="P3" s="7" t="s">
        <v>2084</v>
      </c>
      <c r="Q3" s="7"/>
      <c r="R3" s="7"/>
      <c r="S3" s="7"/>
      <c r="T3" s="7"/>
      <c r="U3" s="7"/>
      <c r="V3" s="7"/>
      <c r="W3" s="7"/>
      <c r="X3" s="7"/>
      <c r="Y3" s="7"/>
      <c r="Z3" s="7"/>
      <c r="AA3" s="7"/>
      <c r="AB3" s="7"/>
      <c r="AC3" s="7"/>
      <c r="AD3" s="7"/>
      <c r="AE3" s="8" t="s">
        <v>646</v>
      </c>
      <c r="AF3" s="9" t="s">
        <v>647</v>
      </c>
      <c r="AG3" s="7"/>
      <c r="AH3" s="7"/>
      <c r="AI3" s="7"/>
      <c r="AJ3" s="7"/>
      <c r="AK3" s="9" t="s">
        <v>648</v>
      </c>
      <c r="AL3" s="7" t="s">
        <v>649</v>
      </c>
      <c r="AM3" s="9" t="s">
        <v>2896</v>
      </c>
      <c r="AN3" s="7" t="s">
        <v>649</v>
      </c>
      <c r="AO3" s="7"/>
      <c r="AP3" s="7"/>
      <c r="AQ3" s="7"/>
      <c r="AR3" s="7"/>
      <c r="AS3" s="7"/>
      <c r="AT3" s="7"/>
      <c r="AU3" s="7"/>
      <c r="AV3" s="7"/>
    </row>
    <row r="4" spans="1:48" x14ac:dyDescent="0.25">
      <c r="A4" s="239"/>
      <c r="B4" s="7" t="s">
        <v>650</v>
      </c>
      <c r="C4" s="4"/>
      <c r="D4" s="4"/>
      <c r="E4" s="136"/>
      <c r="F4" s="136"/>
      <c r="G4" s="136"/>
      <c r="H4" s="136"/>
      <c r="I4" s="9" t="s">
        <v>651</v>
      </c>
      <c r="J4" s="7" t="s">
        <v>652</v>
      </c>
      <c r="K4" s="7"/>
      <c r="L4" s="7"/>
      <c r="M4" s="7"/>
      <c r="N4" s="7"/>
      <c r="O4" s="7" t="s">
        <v>2089</v>
      </c>
      <c r="P4" s="120" t="s">
        <v>2085</v>
      </c>
      <c r="Q4" s="7"/>
      <c r="R4" s="7"/>
      <c r="S4" s="7"/>
      <c r="T4" s="7"/>
      <c r="U4" s="7"/>
      <c r="V4" s="7"/>
      <c r="W4" s="7"/>
      <c r="X4" s="7"/>
      <c r="Y4" s="7"/>
      <c r="Z4" s="7"/>
      <c r="AA4" s="7"/>
      <c r="AB4" s="7"/>
      <c r="AC4" s="7"/>
      <c r="AD4" s="7"/>
      <c r="AE4" s="8" t="s">
        <v>646</v>
      </c>
      <c r="AF4" s="10" t="s">
        <v>653</v>
      </c>
      <c r="AG4" s="7"/>
      <c r="AH4" s="7"/>
      <c r="AI4" s="9" t="s">
        <v>654</v>
      </c>
      <c r="AJ4" s="7" t="s">
        <v>655</v>
      </c>
      <c r="AK4" s="9" t="s">
        <v>648</v>
      </c>
      <c r="AL4" s="7" t="s">
        <v>656</v>
      </c>
      <c r="AM4" s="9" t="s">
        <v>2896</v>
      </c>
      <c r="AN4" s="7" t="s">
        <v>656</v>
      </c>
      <c r="AO4" s="7"/>
      <c r="AP4" s="7"/>
      <c r="AQ4" s="7"/>
      <c r="AR4" s="7"/>
      <c r="AS4" s="7"/>
      <c r="AT4" s="7"/>
      <c r="AU4" s="7"/>
      <c r="AV4" s="7"/>
    </row>
    <row r="5" spans="1:48" x14ac:dyDescent="0.25">
      <c r="A5" s="239"/>
      <c r="B5" s="7" t="s">
        <v>657</v>
      </c>
      <c r="C5" s="4"/>
      <c r="D5" s="4"/>
      <c r="E5" s="136"/>
      <c r="F5" s="136"/>
      <c r="G5" s="136"/>
      <c r="H5" s="136"/>
      <c r="I5" s="9"/>
      <c r="J5" s="7"/>
      <c r="K5" s="7"/>
      <c r="L5" s="7"/>
      <c r="M5" s="7"/>
      <c r="N5" s="7"/>
      <c r="O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row>
    <row r="6" spans="1:48" x14ac:dyDescent="0.25">
      <c r="A6" s="239"/>
      <c r="B6" s="7" t="s">
        <v>658</v>
      </c>
      <c r="C6" s="2" t="s">
        <v>2894</v>
      </c>
      <c r="D6" s="7" t="s">
        <v>659</v>
      </c>
      <c r="E6" s="45"/>
      <c r="F6" s="45"/>
      <c r="G6" s="45"/>
      <c r="H6" s="45"/>
      <c r="I6" s="4"/>
      <c r="J6" s="4"/>
      <c r="K6" s="4"/>
      <c r="L6" s="4"/>
      <c r="M6" s="120"/>
      <c r="N6" s="120"/>
      <c r="O6" s="120"/>
      <c r="Q6" s="11" t="s">
        <v>660</v>
      </c>
      <c r="R6" s="7" t="s">
        <v>659</v>
      </c>
      <c r="S6" s="238" t="s">
        <v>661</v>
      </c>
      <c r="T6" s="4"/>
      <c r="U6" s="11" t="s">
        <v>662</v>
      </c>
      <c r="V6" s="7" t="s">
        <v>663</v>
      </c>
      <c r="W6" s="4"/>
      <c r="X6" s="4"/>
      <c r="Y6" s="6"/>
      <c r="Z6" s="6"/>
      <c r="AA6" s="4"/>
      <c r="AB6" s="4"/>
      <c r="AC6" s="4"/>
      <c r="AD6" s="4"/>
      <c r="AE6" s="8" t="s">
        <v>646</v>
      </c>
      <c r="AF6" s="10" t="s">
        <v>664</v>
      </c>
      <c r="AG6" s="7"/>
      <c r="AH6" s="7"/>
      <c r="AI6" s="4"/>
      <c r="AJ6" s="4"/>
      <c r="AK6" s="9" t="s">
        <v>648</v>
      </c>
      <c r="AL6" s="7" t="s">
        <v>665</v>
      </c>
      <c r="AM6" s="9" t="s">
        <v>2896</v>
      </c>
      <c r="AN6" s="7" t="s">
        <v>665</v>
      </c>
      <c r="AO6" s="8" t="s">
        <v>666</v>
      </c>
      <c r="AP6" s="7" t="s">
        <v>667</v>
      </c>
      <c r="AQ6" s="7"/>
      <c r="AR6" s="4"/>
      <c r="AS6" s="7"/>
      <c r="AT6" s="7"/>
      <c r="AU6" s="238" t="s">
        <v>2075</v>
      </c>
      <c r="AV6" s="4"/>
    </row>
    <row r="7" spans="1:48" x14ac:dyDescent="0.25">
      <c r="A7" s="239"/>
      <c r="B7" s="7" t="s">
        <v>668</v>
      </c>
      <c r="C7" s="2"/>
      <c r="D7" s="7"/>
      <c r="E7" s="45"/>
      <c r="F7" s="45"/>
      <c r="G7" s="45"/>
      <c r="H7" s="45"/>
      <c r="I7" s="9" t="s">
        <v>651</v>
      </c>
      <c r="J7" s="10" t="s">
        <v>669</v>
      </c>
      <c r="K7" s="12" t="s">
        <v>670</v>
      </c>
      <c r="L7" s="7" t="s">
        <v>671</v>
      </c>
      <c r="M7" s="120" t="s">
        <v>2091</v>
      </c>
      <c r="N7" s="120" t="s">
        <v>679</v>
      </c>
      <c r="O7" s="120"/>
      <c r="Q7" s="11"/>
      <c r="R7" s="7"/>
      <c r="S7" s="238"/>
      <c r="T7" s="7" t="s">
        <v>671</v>
      </c>
      <c r="U7" s="11"/>
      <c r="V7" s="7"/>
      <c r="W7" s="9" t="s">
        <v>672</v>
      </c>
      <c r="X7" s="7" t="s">
        <v>671</v>
      </c>
      <c r="Y7" s="6"/>
      <c r="Z7" s="6"/>
      <c r="AA7" s="8" t="s">
        <v>673</v>
      </c>
      <c r="AB7" s="7" t="s">
        <v>674</v>
      </c>
      <c r="AC7" s="8" t="s">
        <v>675</v>
      </c>
      <c r="AD7" s="10" t="s">
        <v>676</v>
      </c>
      <c r="AE7" s="8"/>
      <c r="AF7" s="9"/>
      <c r="AG7" s="7"/>
      <c r="AH7" s="7"/>
      <c r="AI7" s="9" t="s">
        <v>654</v>
      </c>
      <c r="AJ7" s="7" t="s">
        <v>677</v>
      </c>
      <c r="AK7" s="9"/>
      <c r="AL7" s="7"/>
      <c r="AM7" s="9"/>
      <c r="AN7" s="7"/>
      <c r="AO7" s="4"/>
      <c r="AP7" s="4"/>
      <c r="AQ7" s="8" t="s">
        <v>678</v>
      </c>
      <c r="AR7" s="7" t="s">
        <v>679</v>
      </c>
      <c r="AS7" s="8" t="s">
        <v>680</v>
      </c>
      <c r="AT7" s="7" t="s">
        <v>679</v>
      </c>
      <c r="AU7" s="238"/>
      <c r="AV7" s="7" t="s">
        <v>671</v>
      </c>
    </row>
    <row r="8" spans="1:48" s="137" customFormat="1" x14ac:dyDescent="0.25">
      <c r="A8" s="239"/>
      <c r="B8" s="45" t="s">
        <v>694</v>
      </c>
      <c r="C8" s="45"/>
      <c r="D8" s="10"/>
      <c r="E8" s="136"/>
      <c r="F8" s="136"/>
      <c r="G8" s="136" t="s">
        <v>2892</v>
      </c>
      <c r="H8" s="136" t="s">
        <v>2891</v>
      </c>
      <c r="I8" s="136"/>
      <c r="J8" s="136"/>
      <c r="K8" s="12"/>
      <c r="L8" s="10"/>
      <c r="M8" s="7"/>
      <c r="O8" s="7" t="s">
        <v>2089</v>
      </c>
      <c r="P8" s="136" t="s">
        <v>2086</v>
      </c>
      <c r="Q8" s="11"/>
      <c r="R8" s="10"/>
      <c r="S8" s="238"/>
      <c r="T8" s="10"/>
      <c r="U8" s="11"/>
      <c r="V8" s="10"/>
      <c r="W8" s="9"/>
      <c r="X8" s="10"/>
      <c r="Y8" s="18"/>
      <c r="Z8" s="7"/>
      <c r="AA8" s="18"/>
      <c r="AB8" s="10"/>
      <c r="AC8" s="18"/>
      <c r="AD8" s="10"/>
      <c r="AE8" s="18"/>
      <c r="AF8" s="10"/>
      <c r="AG8" s="7"/>
      <c r="AH8" s="7"/>
      <c r="AI8" s="9"/>
      <c r="AJ8" s="7"/>
      <c r="AK8" s="9"/>
      <c r="AL8" s="7"/>
      <c r="AM8" s="9"/>
      <c r="AN8" s="7"/>
      <c r="AO8" s="136"/>
      <c r="AP8" s="136"/>
      <c r="AQ8" s="7"/>
      <c r="AR8" s="136"/>
      <c r="AS8" s="7"/>
      <c r="AT8" s="7"/>
      <c r="AU8" s="238"/>
      <c r="AV8" s="10"/>
    </row>
    <row r="9" spans="1:48" x14ac:dyDescent="0.25">
      <c r="A9" s="239"/>
      <c r="B9" s="2" t="s">
        <v>681</v>
      </c>
      <c r="C9" s="45" t="s">
        <v>2894</v>
      </c>
      <c r="D9" s="10" t="s">
        <v>682</v>
      </c>
      <c r="E9" s="45" t="s">
        <v>2890</v>
      </c>
      <c r="F9" s="136" t="s">
        <v>2887</v>
      </c>
      <c r="G9" s="45"/>
      <c r="I9" s="9" t="s">
        <v>651</v>
      </c>
      <c r="J9" s="7" t="s">
        <v>683</v>
      </c>
      <c r="K9" s="12" t="s">
        <v>670</v>
      </c>
      <c r="L9" s="10" t="s">
        <v>682</v>
      </c>
      <c r="M9" s="120" t="s">
        <v>2091</v>
      </c>
      <c r="N9" s="7" t="s">
        <v>693</v>
      </c>
      <c r="O9" s="7"/>
      <c r="Q9" s="11" t="s">
        <v>660</v>
      </c>
      <c r="R9" s="10" t="s">
        <v>682</v>
      </c>
      <c r="S9" s="238"/>
      <c r="T9" s="10" t="s">
        <v>682</v>
      </c>
      <c r="U9" s="11" t="s">
        <v>662</v>
      </c>
      <c r="V9" s="10" t="s">
        <v>682</v>
      </c>
      <c r="W9" s="9" t="s">
        <v>672</v>
      </c>
      <c r="X9" s="10" t="s">
        <v>682</v>
      </c>
      <c r="Y9" s="8" t="s">
        <v>684</v>
      </c>
      <c r="Z9" s="7" t="s">
        <v>685</v>
      </c>
      <c r="AA9" s="8" t="s">
        <v>673</v>
      </c>
      <c r="AB9" s="10" t="s">
        <v>686</v>
      </c>
      <c r="AC9" s="8" t="s">
        <v>675</v>
      </c>
      <c r="AD9" s="10" t="s">
        <v>687</v>
      </c>
      <c r="AE9" s="8" t="s">
        <v>646</v>
      </c>
      <c r="AF9" s="7" t="s">
        <v>688</v>
      </c>
      <c r="AG9" s="9" t="s">
        <v>689</v>
      </c>
      <c r="AH9" s="7" t="s">
        <v>690</v>
      </c>
      <c r="AI9" s="9" t="s">
        <v>654</v>
      </c>
      <c r="AJ9" s="10" t="s">
        <v>691</v>
      </c>
      <c r="AK9" s="9" t="s">
        <v>648</v>
      </c>
      <c r="AL9" s="10" t="s">
        <v>692</v>
      </c>
      <c r="AM9" s="9" t="s">
        <v>2896</v>
      </c>
      <c r="AN9" s="10" t="s">
        <v>692</v>
      </c>
      <c r="AO9" s="8" t="s">
        <v>666</v>
      </c>
      <c r="AP9" s="7" t="s">
        <v>693</v>
      </c>
      <c r="AQ9" s="8" t="s">
        <v>678</v>
      </c>
      <c r="AR9" s="7" t="s">
        <v>693</v>
      </c>
      <c r="AS9" s="8" t="s">
        <v>680</v>
      </c>
      <c r="AT9" s="7" t="s">
        <v>693</v>
      </c>
      <c r="AU9" s="238"/>
      <c r="AV9" s="10" t="s">
        <v>682</v>
      </c>
    </row>
    <row r="10" spans="1:48" x14ac:dyDescent="0.25">
      <c r="A10" s="240" t="s">
        <v>695</v>
      </c>
      <c r="B10" s="7" t="s">
        <v>696</v>
      </c>
      <c r="C10" s="45" t="s">
        <v>2894</v>
      </c>
      <c r="D10" s="7" t="s">
        <v>697</v>
      </c>
      <c r="E10" s="45" t="s">
        <v>2890</v>
      </c>
      <c r="F10" s="137" t="s">
        <v>2888</v>
      </c>
      <c r="G10" s="136" t="s">
        <v>2892</v>
      </c>
      <c r="H10" s="136" t="s">
        <v>2888</v>
      </c>
      <c r="I10" s="4"/>
      <c r="J10" s="4"/>
      <c r="K10" s="4"/>
      <c r="L10" s="4"/>
      <c r="M10" s="7"/>
      <c r="O10" s="7"/>
      <c r="P10" s="7"/>
      <c r="Q10" s="4"/>
      <c r="R10" s="4"/>
      <c r="S10" s="238"/>
      <c r="T10" s="4"/>
      <c r="U10" s="4"/>
      <c r="V10" s="4"/>
      <c r="W10" s="4"/>
      <c r="X10" s="4"/>
      <c r="Y10" s="7"/>
      <c r="Z10" s="4"/>
      <c r="AA10" s="4"/>
      <c r="AB10" s="4"/>
      <c r="AC10" s="4"/>
      <c r="AD10" s="4"/>
      <c r="AE10" s="4"/>
      <c r="AF10" s="4"/>
      <c r="AG10" s="9" t="s">
        <v>689</v>
      </c>
      <c r="AH10" s="7" t="s">
        <v>698</v>
      </c>
      <c r="AI10" s="4"/>
      <c r="AJ10" s="4"/>
      <c r="AK10" s="4"/>
      <c r="AL10" s="4"/>
      <c r="AM10" s="9" t="s">
        <v>2896</v>
      </c>
      <c r="AN10" s="7" t="s">
        <v>699</v>
      </c>
      <c r="AO10" s="4"/>
      <c r="AP10" s="4"/>
      <c r="AQ10" s="4"/>
      <c r="AR10" s="4"/>
      <c r="AS10" s="4"/>
      <c r="AT10" s="4"/>
      <c r="AU10" s="238"/>
      <c r="AV10" s="4"/>
    </row>
    <row r="11" spans="1:48" x14ac:dyDescent="0.25">
      <c r="A11" s="240"/>
      <c r="B11" s="7" t="s">
        <v>700</v>
      </c>
      <c r="C11" s="45" t="s">
        <v>2894</v>
      </c>
      <c r="D11" s="10" t="s">
        <v>701</v>
      </c>
      <c r="E11" s="45" t="s">
        <v>2890</v>
      </c>
      <c r="F11" s="137" t="s">
        <v>703</v>
      </c>
      <c r="G11" s="136" t="s">
        <v>2892</v>
      </c>
      <c r="H11" s="136" t="s">
        <v>703</v>
      </c>
      <c r="I11" s="9" t="s">
        <v>651</v>
      </c>
      <c r="J11" s="10" t="s">
        <v>702</v>
      </c>
      <c r="K11" s="12" t="s">
        <v>670</v>
      </c>
      <c r="L11" s="7" t="s">
        <v>703</v>
      </c>
      <c r="M11" s="120" t="s">
        <v>2091</v>
      </c>
      <c r="N11" s="7" t="s">
        <v>705</v>
      </c>
      <c r="O11" s="7" t="s">
        <v>2089</v>
      </c>
      <c r="P11" s="7" t="s">
        <v>2087</v>
      </c>
      <c r="Q11" s="4"/>
      <c r="R11" s="4"/>
      <c r="S11" s="238"/>
      <c r="T11" s="7" t="s">
        <v>704</v>
      </c>
      <c r="U11" s="4"/>
      <c r="V11" s="4"/>
      <c r="W11" s="9" t="s">
        <v>672</v>
      </c>
      <c r="X11" s="7" t="s">
        <v>705</v>
      </c>
      <c r="Y11" s="4"/>
      <c r="Z11" s="4"/>
      <c r="AA11" s="8" t="s">
        <v>673</v>
      </c>
      <c r="AB11" s="7" t="s">
        <v>705</v>
      </c>
      <c r="AC11" s="8" t="s">
        <v>675</v>
      </c>
      <c r="AD11" s="7" t="s">
        <v>706</v>
      </c>
      <c r="AE11" s="8" t="s">
        <v>646</v>
      </c>
      <c r="AF11" s="10" t="s">
        <v>707</v>
      </c>
      <c r="AG11" s="9" t="s">
        <v>689</v>
      </c>
      <c r="AH11" s="7" t="s">
        <v>708</v>
      </c>
      <c r="AI11" s="9" t="s">
        <v>654</v>
      </c>
      <c r="AJ11" s="7" t="s">
        <v>709</v>
      </c>
      <c r="AK11" s="9" t="s">
        <v>648</v>
      </c>
      <c r="AL11" s="7" t="s">
        <v>710</v>
      </c>
      <c r="AM11" s="9" t="s">
        <v>2896</v>
      </c>
      <c r="AN11" s="7" t="s">
        <v>711</v>
      </c>
      <c r="AO11" s="8" t="s">
        <v>666</v>
      </c>
      <c r="AP11" s="7" t="s">
        <v>705</v>
      </c>
      <c r="AQ11" s="8" t="s">
        <v>678</v>
      </c>
      <c r="AR11" s="7" t="s">
        <v>705</v>
      </c>
      <c r="AS11" s="8" t="s">
        <v>680</v>
      </c>
      <c r="AT11" s="7" t="s">
        <v>712</v>
      </c>
      <c r="AU11" s="238"/>
      <c r="AV11" s="4"/>
    </row>
    <row r="12" spans="1:48" x14ac:dyDescent="0.25">
      <c r="A12" s="240"/>
      <c r="B12" s="7" t="s">
        <v>713</v>
      </c>
      <c r="C12" s="2"/>
      <c r="D12" s="10"/>
      <c r="E12" s="45"/>
      <c r="F12" s="45"/>
      <c r="G12" s="45"/>
      <c r="H12" s="45"/>
      <c r="I12" s="4"/>
      <c r="J12" s="4"/>
      <c r="K12" s="4"/>
      <c r="L12" s="4"/>
      <c r="M12" s="120"/>
      <c r="O12" s="120"/>
      <c r="P12" s="120"/>
      <c r="Q12" s="4"/>
      <c r="R12" s="4"/>
      <c r="S12" s="238"/>
      <c r="T12" s="4"/>
      <c r="U12" s="4"/>
      <c r="V12" s="4"/>
      <c r="W12" s="4"/>
      <c r="X12" s="4"/>
      <c r="Y12" s="4"/>
      <c r="Z12" s="4"/>
      <c r="AA12" s="4"/>
      <c r="AB12" s="4"/>
      <c r="AC12" s="4"/>
      <c r="AD12" s="4"/>
      <c r="AE12" s="8"/>
      <c r="AF12" s="7"/>
      <c r="AG12" s="9"/>
      <c r="AH12" s="7"/>
      <c r="AI12" s="4"/>
      <c r="AJ12" s="4"/>
      <c r="AK12" s="9"/>
      <c r="AL12" s="10"/>
      <c r="AM12" s="9"/>
      <c r="AN12" s="10"/>
      <c r="AO12" s="8"/>
      <c r="AP12" s="7"/>
      <c r="AQ12" s="8"/>
      <c r="AR12" s="7"/>
      <c r="AS12" s="8"/>
      <c r="AT12" s="7"/>
      <c r="AU12" s="238"/>
      <c r="AV12" s="7" t="s">
        <v>714</v>
      </c>
    </row>
    <row r="13" spans="1:48" x14ac:dyDescent="0.25">
      <c r="A13" s="240" t="s">
        <v>715</v>
      </c>
      <c r="B13" s="7" t="s">
        <v>716</v>
      </c>
      <c r="C13" s="4"/>
      <c r="D13" s="4"/>
      <c r="E13" s="136"/>
      <c r="F13" s="136"/>
      <c r="G13" s="136"/>
      <c r="H13" s="136"/>
      <c r="I13" s="4"/>
      <c r="J13" s="4"/>
      <c r="K13" s="4"/>
      <c r="L13" s="4"/>
      <c r="M13" s="10"/>
      <c r="O13" s="10"/>
      <c r="P13" s="10"/>
      <c r="Q13" s="4"/>
      <c r="R13" s="4"/>
      <c r="S13" s="238"/>
      <c r="T13" s="10" t="s">
        <v>717</v>
      </c>
      <c r="U13" s="4"/>
      <c r="V13" s="4"/>
      <c r="W13" s="4"/>
      <c r="X13" s="4"/>
      <c r="Y13" s="4"/>
      <c r="Z13" s="4"/>
      <c r="AA13" s="4"/>
      <c r="AB13" s="4"/>
      <c r="AC13" s="8" t="s">
        <v>675</v>
      </c>
      <c r="AD13" s="10" t="s">
        <v>718</v>
      </c>
      <c r="AE13" s="4"/>
      <c r="AF13" s="4"/>
      <c r="AG13" s="4"/>
      <c r="AH13" s="4"/>
      <c r="AI13" s="4"/>
      <c r="AJ13" s="4"/>
      <c r="AK13" s="4"/>
      <c r="AL13" s="4"/>
      <c r="AM13" s="4"/>
      <c r="AN13" s="4"/>
      <c r="AO13" s="4"/>
      <c r="AP13" s="4"/>
      <c r="AQ13" s="4"/>
      <c r="AR13" s="4"/>
      <c r="AS13" s="8" t="s">
        <v>680</v>
      </c>
      <c r="AT13" s="10" t="s">
        <v>719</v>
      </c>
      <c r="AU13" s="238"/>
      <c r="AV13" s="4"/>
    </row>
    <row r="14" spans="1:48" x14ac:dyDescent="0.25">
      <c r="A14" s="240"/>
      <c r="B14" s="2" t="s">
        <v>720</v>
      </c>
      <c r="C14" s="45" t="s">
        <v>2894</v>
      </c>
      <c r="D14" s="2" t="s">
        <v>721</v>
      </c>
      <c r="E14" s="45" t="s">
        <v>2890</v>
      </c>
      <c r="F14" s="137" t="s">
        <v>2062</v>
      </c>
      <c r="G14" s="136" t="s">
        <v>2892</v>
      </c>
      <c r="H14" s="136" t="s">
        <v>2062</v>
      </c>
      <c r="I14" s="4"/>
      <c r="J14" s="4"/>
      <c r="K14" s="4"/>
      <c r="L14" s="4"/>
      <c r="M14" s="7"/>
      <c r="N14" s="7"/>
      <c r="O14" s="7"/>
      <c r="P14" s="7"/>
      <c r="Q14" s="7"/>
      <c r="R14" s="4"/>
      <c r="S14" s="238"/>
      <c r="T14" s="4"/>
      <c r="U14" s="7"/>
      <c r="V14" s="4"/>
      <c r="W14" s="9" t="s">
        <v>672</v>
      </c>
      <c r="X14" s="10" t="s">
        <v>722</v>
      </c>
      <c r="Y14" s="7"/>
      <c r="Z14" s="4"/>
      <c r="AA14" s="7"/>
      <c r="AB14" s="4"/>
      <c r="AC14" s="4"/>
      <c r="AD14" s="4"/>
      <c r="AE14" s="4"/>
      <c r="AF14" s="4"/>
      <c r="AG14" s="4"/>
      <c r="AH14" s="4"/>
      <c r="AI14" s="4"/>
      <c r="AJ14" s="4"/>
      <c r="AK14" s="4"/>
      <c r="AL14" s="4"/>
      <c r="AM14" s="4"/>
      <c r="AN14" s="4"/>
      <c r="AO14" s="4"/>
      <c r="AP14" s="4"/>
      <c r="AQ14" s="4"/>
      <c r="AR14" s="4"/>
      <c r="AS14" s="4"/>
      <c r="AT14" s="4"/>
      <c r="AU14" s="238"/>
      <c r="AV14" s="4"/>
    </row>
    <row r="15" spans="1:48" x14ac:dyDescent="0.25">
      <c r="A15" s="240"/>
      <c r="B15" s="2" t="s">
        <v>723</v>
      </c>
      <c r="C15" s="2"/>
      <c r="D15" s="2"/>
      <c r="E15" s="45"/>
      <c r="F15" s="45"/>
      <c r="G15" s="45"/>
      <c r="H15" s="45"/>
      <c r="I15" s="4"/>
      <c r="J15" s="4"/>
      <c r="K15" s="4"/>
      <c r="L15" s="4"/>
      <c r="M15" s="7"/>
      <c r="N15" s="7"/>
      <c r="O15" s="7"/>
      <c r="P15" s="7"/>
      <c r="Q15" s="11" t="s">
        <v>660</v>
      </c>
      <c r="R15" s="7" t="s">
        <v>724</v>
      </c>
      <c r="S15" s="238"/>
      <c r="T15" s="10"/>
      <c r="U15" s="11" t="s">
        <v>662</v>
      </c>
      <c r="V15" s="7" t="s">
        <v>725</v>
      </c>
      <c r="W15" s="7"/>
      <c r="X15" s="4"/>
      <c r="Y15" s="8" t="s">
        <v>684</v>
      </c>
      <c r="Z15" s="10" t="s">
        <v>726</v>
      </c>
      <c r="AA15" s="8" t="s">
        <v>673</v>
      </c>
      <c r="AB15" s="10" t="s">
        <v>727</v>
      </c>
      <c r="AC15" s="4"/>
      <c r="AD15" s="4"/>
      <c r="AE15" s="8" t="s">
        <v>646</v>
      </c>
      <c r="AF15" s="7" t="s">
        <v>728</v>
      </c>
      <c r="AG15" s="9" t="s">
        <v>689</v>
      </c>
      <c r="AH15" s="7" t="s">
        <v>729</v>
      </c>
      <c r="AI15" s="4"/>
      <c r="AJ15" s="4"/>
      <c r="AK15" s="4"/>
      <c r="AL15" s="4"/>
      <c r="AM15" s="9"/>
      <c r="AN15" s="7"/>
      <c r="AO15" s="8"/>
      <c r="AP15" s="7"/>
      <c r="AQ15" s="8"/>
      <c r="AR15" s="7"/>
      <c r="AS15" s="8"/>
      <c r="AT15" s="7"/>
      <c r="AU15" s="238"/>
      <c r="AV15" s="10" t="s">
        <v>730</v>
      </c>
    </row>
    <row r="16" spans="1:48" x14ac:dyDescent="0.25">
      <c r="A16" s="240"/>
      <c r="B16" s="2" t="s">
        <v>731</v>
      </c>
      <c r="C16" s="4"/>
      <c r="D16" s="4"/>
      <c r="E16" s="136"/>
      <c r="F16" s="136"/>
      <c r="G16" s="136"/>
      <c r="H16" s="136"/>
      <c r="I16" s="9" t="s">
        <v>651</v>
      </c>
      <c r="J16" s="9" t="s">
        <v>732</v>
      </c>
      <c r="K16" s="12" t="s">
        <v>670</v>
      </c>
      <c r="L16" s="10" t="s">
        <v>733</v>
      </c>
      <c r="M16" s="120" t="s">
        <v>2091</v>
      </c>
      <c r="N16" s="7" t="s">
        <v>738</v>
      </c>
      <c r="O16" s="10"/>
      <c r="P16" s="10"/>
      <c r="Q16" s="4"/>
      <c r="R16" s="4"/>
      <c r="S16" s="238"/>
      <c r="T16" s="13" t="s">
        <v>734</v>
      </c>
      <c r="U16" s="4"/>
      <c r="V16" s="4"/>
      <c r="W16" s="4"/>
      <c r="X16" s="4"/>
      <c r="Y16" s="4"/>
      <c r="Z16" s="4"/>
      <c r="AA16" s="4"/>
      <c r="AB16" s="4"/>
      <c r="AC16" s="4"/>
      <c r="AD16" s="4"/>
      <c r="AE16" s="4"/>
      <c r="AF16" s="4"/>
      <c r="AG16" s="4"/>
      <c r="AH16" s="4"/>
      <c r="AI16" s="9" t="s">
        <v>654</v>
      </c>
      <c r="AJ16" s="10" t="s">
        <v>735</v>
      </c>
      <c r="AK16" s="9" t="s">
        <v>648</v>
      </c>
      <c r="AL16" s="10" t="s">
        <v>736</v>
      </c>
      <c r="AM16" s="9" t="s">
        <v>2896</v>
      </c>
      <c r="AN16" s="10" t="s">
        <v>737</v>
      </c>
      <c r="AO16" s="8" t="s">
        <v>666</v>
      </c>
      <c r="AP16" s="10" t="s">
        <v>738</v>
      </c>
      <c r="AQ16" s="8" t="s">
        <v>678</v>
      </c>
      <c r="AR16" s="10" t="s">
        <v>738</v>
      </c>
      <c r="AS16" s="8" t="s">
        <v>680</v>
      </c>
      <c r="AT16" s="10" t="s">
        <v>732</v>
      </c>
      <c r="AU16" s="238"/>
      <c r="AV16" s="4"/>
    </row>
    <row r="17" spans="1:48" x14ac:dyDescent="0.25">
      <c r="A17" s="240"/>
      <c r="B17" s="2" t="s">
        <v>739</v>
      </c>
      <c r="C17" s="4"/>
      <c r="D17" s="4"/>
      <c r="E17" s="136"/>
      <c r="F17" s="136"/>
      <c r="G17" s="136"/>
      <c r="H17" s="136"/>
      <c r="I17" s="4"/>
      <c r="J17" s="4"/>
      <c r="K17" s="12" t="s">
        <v>670</v>
      </c>
      <c r="L17" s="2" t="s">
        <v>740</v>
      </c>
      <c r="M17" s="10"/>
      <c r="N17" s="10"/>
      <c r="O17" s="10"/>
      <c r="P17" s="10"/>
      <c r="Q17" s="10"/>
      <c r="R17" s="4"/>
      <c r="S17" s="238"/>
      <c r="T17" s="4"/>
      <c r="U17" s="10"/>
      <c r="V17" s="4"/>
      <c r="W17" s="10"/>
      <c r="X17" s="4"/>
      <c r="Y17" s="4"/>
      <c r="Z17" s="4"/>
      <c r="AA17" s="4"/>
      <c r="AB17" s="4"/>
      <c r="AC17" s="4"/>
      <c r="AD17" s="4"/>
      <c r="AE17" s="4"/>
      <c r="AF17" s="4"/>
      <c r="AG17" s="4"/>
      <c r="AH17" s="4"/>
      <c r="AI17" s="1"/>
      <c r="AJ17" s="1"/>
      <c r="AK17" s="1"/>
      <c r="AL17" s="1"/>
      <c r="AM17" s="1"/>
      <c r="AN17" s="1"/>
      <c r="AO17" s="1"/>
      <c r="AP17" s="1"/>
      <c r="AQ17" s="1"/>
      <c r="AR17" s="1"/>
      <c r="AS17" s="4"/>
      <c r="AT17" s="4"/>
      <c r="AU17" s="238"/>
      <c r="AV17" s="1"/>
    </row>
    <row r="18" spans="1:48" x14ac:dyDescent="0.25">
      <c r="A18" s="241" t="s">
        <v>741</v>
      </c>
      <c r="B18" s="12" t="s">
        <v>742</v>
      </c>
      <c r="C18" s="45" t="s">
        <v>2894</v>
      </c>
      <c r="D18" s="7" t="s">
        <v>743</v>
      </c>
      <c r="E18" s="45"/>
      <c r="F18" s="45"/>
      <c r="G18" s="45"/>
      <c r="H18" s="45"/>
      <c r="I18" s="14"/>
      <c r="J18" s="14"/>
      <c r="K18" s="12" t="s">
        <v>670</v>
      </c>
      <c r="L18" s="2" t="s">
        <v>743</v>
      </c>
      <c r="M18" s="120" t="s">
        <v>2091</v>
      </c>
      <c r="N18" s="120" t="s">
        <v>751</v>
      </c>
      <c r="O18" s="9"/>
      <c r="P18" s="9"/>
      <c r="Q18" s="11" t="s">
        <v>660</v>
      </c>
      <c r="R18" s="10" t="s">
        <v>744</v>
      </c>
      <c r="S18" s="238"/>
      <c r="T18" s="13" t="s">
        <v>745</v>
      </c>
      <c r="U18" s="11" t="s">
        <v>662</v>
      </c>
      <c r="V18" s="10" t="s">
        <v>746</v>
      </c>
      <c r="W18" s="4"/>
      <c r="X18" s="4"/>
      <c r="Y18" s="4"/>
      <c r="Z18" s="4"/>
      <c r="AA18" s="4"/>
      <c r="AB18" s="4"/>
      <c r="AC18" s="8" t="s">
        <v>675</v>
      </c>
      <c r="AD18" s="7" t="s">
        <v>747</v>
      </c>
      <c r="AE18" s="9"/>
      <c r="AF18" s="1"/>
      <c r="AG18" s="9" t="s">
        <v>689</v>
      </c>
      <c r="AH18" s="7" t="s">
        <v>748</v>
      </c>
      <c r="AI18" s="4"/>
      <c r="AJ18" s="4"/>
      <c r="AK18" s="9" t="s">
        <v>648</v>
      </c>
      <c r="AL18" s="10" t="s">
        <v>749</v>
      </c>
      <c r="AM18" s="9" t="s">
        <v>2896</v>
      </c>
      <c r="AN18" s="9" t="s">
        <v>750</v>
      </c>
      <c r="AO18" s="8" t="s">
        <v>666</v>
      </c>
      <c r="AP18" s="7" t="s">
        <v>751</v>
      </c>
      <c r="AQ18" s="8" t="s">
        <v>678</v>
      </c>
      <c r="AR18" s="7" t="s">
        <v>751</v>
      </c>
      <c r="AS18" s="8" t="s">
        <v>680</v>
      </c>
      <c r="AT18" s="9" t="s">
        <v>752</v>
      </c>
      <c r="AU18" s="238"/>
      <c r="AV18" s="4"/>
    </row>
    <row r="19" spans="1:48" x14ac:dyDescent="0.25">
      <c r="A19" s="241"/>
      <c r="B19" s="2" t="s">
        <v>753</v>
      </c>
      <c r="C19" s="45" t="s">
        <v>2894</v>
      </c>
      <c r="D19" s="7" t="s">
        <v>754</v>
      </c>
      <c r="E19" s="45" t="s">
        <v>2890</v>
      </c>
      <c r="F19" s="137" t="s">
        <v>2889</v>
      </c>
      <c r="G19" s="136" t="s">
        <v>2892</v>
      </c>
      <c r="H19" s="136" t="s">
        <v>2889</v>
      </c>
      <c r="I19" s="4"/>
      <c r="J19" s="4"/>
      <c r="K19" s="12" t="s">
        <v>670</v>
      </c>
      <c r="L19" s="7" t="s">
        <v>755</v>
      </c>
      <c r="M19" s="120" t="s">
        <v>2091</v>
      </c>
      <c r="N19" s="120" t="s">
        <v>759</v>
      </c>
      <c r="O19" s="9"/>
      <c r="P19" s="9"/>
      <c r="Q19" s="13"/>
      <c r="R19" s="1"/>
      <c r="S19" s="238"/>
      <c r="T19" s="13" t="s">
        <v>755</v>
      </c>
      <c r="U19" s="13"/>
      <c r="V19" s="1"/>
      <c r="W19" s="9"/>
      <c r="X19" s="1"/>
      <c r="Y19" s="9"/>
      <c r="Z19" s="1"/>
      <c r="AA19" s="9"/>
      <c r="AB19" s="1"/>
      <c r="AC19" s="4"/>
      <c r="AD19" s="4"/>
      <c r="AE19" s="9"/>
      <c r="AF19" s="1"/>
      <c r="AG19" s="9" t="s">
        <v>689</v>
      </c>
      <c r="AH19" s="10" t="s">
        <v>756</v>
      </c>
      <c r="AI19" s="1"/>
      <c r="AJ19" s="1"/>
      <c r="AK19" s="9" t="s">
        <v>648</v>
      </c>
      <c r="AL19" s="9" t="s">
        <v>757</v>
      </c>
      <c r="AM19" s="9" t="s">
        <v>2896</v>
      </c>
      <c r="AN19" s="9" t="s">
        <v>758</v>
      </c>
      <c r="AO19" s="9"/>
      <c r="AP19" s="9"/>
      <c r="AQ19" s="8" t="s">
        <v>678</v>
      </c>
      <c r="AR19" s="10" t="s">
        <v>759</v>
      </c>
      <c r="AS19" s="8" t="s">
        <v>680</v>
      </c>
      <c r="AT19" s="9" t="s">
        <v>760</v>
      </c>
      <c r="AU19" s="238"/>
      <c r="AV19" s="1"/>
    </row>
    <row r="20" spans="1:48" x14ac:dyDescent="0.25">
      <c r="A20" s="241"/>
      <c r="B20" s="2" t="s">
        <v>761</v>
      </c>
      <c r="C20" s="4"/>
      <c r="D20" s="4"/>
      <c r="E20" s="45"/>
      <c r="F20" s="45"/>
      <c r="G20" s="45"/>
      <c r="H20" s="45"/>
      <c r="I20" s="9" t="s">
        <v>651</v>
      </c>
      <c r="J20" s="10" t="s">
        <v>759</v>
      </c>
      <c r="K20" s="4"/>
      <c r="L20" s="4"/>
      <c r="M20" s="9"/>
      <c r="N20" s="9"/>
      <c r="O20" s="9"/>
      <c r="P20" s="9"/>
      <c r="Q20" s="4"/>
      <c r="R20" s="4"/>
      <c r="S20" s="238"/>
      <c r="T20" s="4"/>
      <c r="U20" s="4"/>
      <c r="V20" s="4"/>
      <c r="W20" s="9"/>
      <c r="X20" s="1"/>
      <c r="Y20" s="9"/>
      <c r="Z20" s="1"/>
      <c r="AA20" s="9"/>
      <c r="AB20" s="10"/>
      <c r="AC20" s="4"/>
      <c r="AD20" s="4"/>
      <c r="AE20" s="10"/>
      <c r="AF20" s="1"/>
      <c r="AG20" s="4"/>
      <c r="AH20" s="4"/>
      <c r="AI20" s="9" t="s">
        <v>654</v>
      </c>
      <c r="AJ20" s="10" t="s">
        <v>762</v>
      </c>
      <c r="AK20" s="4"/>
      <c r="AL20" s="4"/>
      <c r="AM20" s="4"/>
      <c r="AN20" s="4"/>
      <c r="AO20" s="4"/>
      <c r="AP20" s="4"/>
      <c r="AQ20" s="4"/>
      <c r="AR20" s="4"/>
      <c r="AS20" s="4"/>
      <c r="AT20" s="4"/>
      <c r="AU20" s="238"/>
      <c r="AV20" s="10"/>
    </row>
    <row r="21" spans="1:48" x14ac:dyDescent="0.25">
      <c r="A21" s="239" t="s">
        <v>763</v>
      </c>
      <c r="B21" s="2" t="s">
        <v>764</v>
      </c>
      <c r="C21" s="4"/>
      <c r="D21" s="4"/>
      <c r="E21" s="45"/>
      <c r="F21" s="45"/>
      <c r="G21" s="45"/>
      <c r="H21" s="45"/>
      <c r="I21" s="9"/>
      <c r="J21" s="10"/>
      <c r="K21" s="12" t="s">
        <v>670</v>
      </c>
      <c r="L21" s="7" t="s">
        <v>765</v>
      </c>
      <c r="M21" s="120" t="s">
        <v>2091</v>
      </c>
      <c r="N21" s="10" t="s">
        <v>2090</v>
      </c>
      <c r="O21" s="9"/>
      <c r="Q21" s="11"/>
      <c r="R21" s="10"/>
      <c r="S21" s="238"/>
      <c r="T21" s="13"/>
      <c r="U21" s="11"/>
      <c r="V21" s="10"/>
      <c r="W21" s="9"/>
      <c r="X21" s="1"/>
      <c r="Y21" s="9"/>
      <c r="Z21" s="1"/>
      <c r="AA21" s="9"/>
      <c r="AB21" s="10"/>
      <c r="AC21" s="8"/>
      <c r="AD21" s="7"/>
      <c r="AE21" s="10"/>
      <c r="AF21" s="1"/>
      <c r="AG21" s="9"/>
      <c r="AH21" s="7"/>
      <c r="AI21" s="9"/>
      <c r="AJ21" s="10"/>
      <c r="AK21" s="9"/>
      <c r="AL21" s="10"/>
      <c r="AM21" s="9"/>
      <c r="AN21" s="9"/>
      <c r="AO21" s="8"/>
      <c r="AP21" s="7"/>
      <c r="AQ21" s="8"/>
      <c r="AR21" s="7"/>
      <c r="AS21" s="8"/>
      <c r="AT21" s="9"/>
      <c r="AU21" s="238"/>
      <c r="AV21" s="10"/>
    </row>
    <row r="22" spans="1:48" x14ac:dyDescent="0.25">
      <c r="A22" s="239"/>
      <c r="B22" s="2" t="s">
        <v>766</v>
      </c>
      <c r="C22" s="4"/>
      <c r="D22" s="4"/>
      <c r="E22" s="45"/>
      <c r="F22" s="45"/>
      <c r="G22" s="45"/>
      <c r="H22" s="45"/>
      <c r="I22" s="4"/>
      <c r="J22" s="4"/>
      <c r="K22" s="4"/>
      <c r="L22" s="4"/>
      <c r="M22" s="7"/>
      <c r="N22" s="7"/>
      <c r="O22" s="7"/>
      <c r="P22" s="7"/>
      <c r="Q22" s="4"/>
      <c r="R22" s="4"/>
      <c r="S22" s="238"/>
      <c r="T22" s="4"/>
      <c r="U22" s="4"/>
      <c r="V22" s="4"/>
      <c r="W22" s="10"/>
      <c r="X22" s="1"/>
      <c r="Y22" s="8" t="s">
        <v>684</v>
      </c>
      <c r="Z22" s="7" t="s">
        <v>767</v>
      </c>
      <c r="AA22" s="10"/>
      <c r="AB22" s="10"/>
      <c r="AC22" s="10"/>
      <c r="AD22" s="10"/>
      <c r="AE22" s="10"/>
      <c r="AF22" s="1"/>
      <c r="AG22" s="4"/>
      <c r="AH22" s="4"/>
      <c r="AI22" s="1"/>
      <c r="AJ22" s="1"/>
      <c r="AK22" s="4"/>
      <c r="AL22" s="4"/>
      <c r="AM22" s="9" t="s">
        <v>2896</v>
      </c>
      <c r="AN22" s="9" t="s">
        <v>768</v>
      </c>
      <c r="AO22" s="8" t="s">
        <v>666</v>
      </c>
      <c r="AP22" s="10" t="s">
        <v>769</v>
      </c>
      <c r="AQ22" s="8" t="s">
        <v>678</v>
      </c>
      <c r="AR22" s="10" t="s">
        <v>770</v>
      </c>
      <c r="AS22" s="4"/>
      <c r="AT22" s="4"/>
      <c r="AU22" s="238"/>
      <c r="AV22" s="10" t="s">
        <v>771</v>
      </c>
    </row>
    <row r="23" spans="1:48" x14ac:dyDescent="0.25">
      <c r="A23" s="239"/>
      <c r="B23" s="2" t="s">
        <v>772</v>
      </c>
      <c r="C23" s="45" t="s">
        <v>2894</v>
      </c>
      <c r="D23" s="9" t="s">
        <v>773</v>
      </c>
      <c r="E23" s="45" t="s">
        <v>2890</v>
      </c>
      <c r="F23" s="137" t="s">
        <v>785</v>
      </c>
      <c r="G23" s="136" t="s">
        <v>2892</v>
      </c>
      <c r="H23" s="137" t="s">
        <v>785</v>
      </c>
      <c r="I23" s="9" t="s">
        <v>651</v>
      </c>
      <c r="J23" s="10" t="s">
        <v>775</v>
      </c>
      <c r="K23" s="4"/>
      <c r="L23" s="4"/>
      <c r="M23" s="7"/>
      <c r="N23" s="7"/>
      <c r="O23" s="7" t="s">
        <v>2089</v>
      </c>
      <c r="P23" s="7" t="s">
        <v>2088</v>
      </c>
      <c r="Q23" s="11" t="s">
        <v>660</v>
      </c>
      <c r="R23" s="13" t="s">
        <v>774</v>
      </c>
      <c r="S23" s="238"/>
      <c r="T23" s="7" t="s">
        <v>773</v>
      </c>
      <c r="U23" s="11" t="s">
        <v>662</v>
      </c>
      <c r="V23" s="10" t="s">
        <v>776</v>
      </c>
      <c r="W23" s="9" t="s">
        <v>672</v>
      </c>
      <c r="X23" s="10" t="s">
        <v>777</v>
      </c>
      <c r="Y23" s="8" t="s">
        <v>684</v>
      </c>
      <c r="Z23" s="10" t="s">
        <v>778</v>
      </c>
      <c r="AA23" s="8" t="s">
        <v>673</v>
      </c>
      <c r="AB23" s="10" t="s">
        <v>777</v>
      </c>
      <c r="AC23" s="8" t="s">
        <v>675</v>
      </c>
      <c r="AD23" s="7" t="s">
        <v>779</v>
      </c>
      <c r="AE23" s="8" t="s">
        <v>646</v>
      </c>
      <c r="AF23" s="7" t="s">
        <v>780</v>
      </c>
      <c r="AG23" s="9" t="s">
        <v>689</v>
      </c>
      <c r="AH23" s="10" t="s">
        <v>781</v>
      </c>
      <c r="AI23" s="9" t="s">
        <v>654</v>
      </c>
      <c r="AJ23" s="7" t="s">
        <v>782</v>
      </c>
      <c r="AK23" s="9" t="s">
        <v>648</v>
      </c>
      <c r="AL23" s="9" t="s">
        <v>783</v>
      </c>
      <c r="AM23" s="1"/>
      <c r="AN23" s="1"/>
      <c r="AO23" s="8" t="s">
        <v>666</v>
      </c>
      <c r="AP23" s="10" t="s">
        <v>775</v>
      </c>
      <c r="AQ23" s="10"/>
      <c r="AR23" s="10"/>
      <c r="AS23" s="8" t="s">
        <v>680</v>
      </c>
      <c r="AT23" s="9" t="s">
        <v>784</v>
      </c>
      <c r="AU23" s="238"/>
      <c r="AV23" s="10" t="s">
        <v>785</v>
      </c>
    </row>
  </sheetData>
  <mergeCells count="30">
    <mergeCell ref="S6:S23"/>
    <mergeCell ref="AU6:AU23"/>
    <mergeCell ref="A3:A9"/>
    <mergeCell ref="A10:A12"/>
    <mergeCell ref="A13:A17"/>
    <mergeCell ref="A18:A20"/>
    <mergeCell ref="A21:A23"/>
    <mergeCell ref="AU1:AV1"/>
    <mergeCell ref="AA1:AB1"/>
    <mergeCell ref="AC1:AD1"/>
    <mergeCell ref="AE1:AF1"/>
    <mergeCell ref="AG1:AH1"/>
    <mergeCell ref="AI1:AJ1"/>
    <mergeCell ref="AK1:AL1"/>
    <mergeCell ref="AM1:AN1"/>
    <mergeCell ref="AO1:AP1"/>
    <mergeCell ref="AQ1:AR1"/>
    <mergeCell ref="AS1:AT1"/>
    <mergeCell ref="Y1:Z1"/>
    <mergeCell ref="C1:D1"/>
    <mergeCell ref="I1:J1"/>
    <mergeCell ref="K1:L1"/>
    <mergeCell ref="Q1:R1"/>
    <mergeCell ref="S1:T1"/>
    <mergeCell ref="U1:V1"/>
    <mergeCell ref="W1:X1"/>
    <mergeCell ref="M1:N1"/>
    <mergeCell ref="O1:P1"/>
    <mergeCell ref="E1:F1"/>
    <mergeCell ref="G1:H1"/>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W32"/>
  <sheetViews>
    <sheetView zoomScale="70" zoomScaleNormal="70" workbookViewId="0">
      <pane xSplit="3" ySplit="2" topLeftCell="D3" activePane="bottomRight" state="frozen"/>
      <selection pane="topRight" activeCell="D1" sqref="D1"/>
      <selection pane="bottomLeft" activeCell="A3" sqref="A3"/>
      <selection pane="bottomRight"/>
    </sheetView>
  </sheetViews>
  <sheetFormatPr baseColWidth="10" defaultColWidth="11.5703125" defaultRowHeight="15" x14ac:dyDescent="0.25"/>
  <cols>
    <col min="1" max="1" width="12.28515625" style="134" customWidth="1"/>
    <col min="2" max="2" width="30" style="134" customWidth="1"/>
    <col min="3" max="3" width="41" style="134" bestFit="1" customWidth="1"/>
    <col min="4" max="4" width="10.140625" style="134" bestFit="1" customWidth="1"/>
    <col min="5" max="5" width="31.42578125" style="134" customWidth="1"/>
    <col min="6" max="6" width="9.5703125" style="138" bestFit="1" customWidth="1"/>
    <col min="7" max="7" width="30.42578125" style="138" bestFit="1" customWidth="1"/>
    <col min="8" max="8" width="9" style="138" bestFit="1" customWidth="1"/>
    <col min="9" max="9" width="35.5703125" style="138" bestFit="1" customWidth="1"/>
    <col min="10" max="10" width="9" style="138" bestFit="1" customWidth="1"/>
    <col min="11" max="11" width="22.140625" style="138" customWidth="1"/>
    <col min="12" max="12" width="9" style="138" bestFit="1" customWidth="1"/>
    <col min="13" max="13" width="19.85546875" style="138" bestFit="1" customWidth="1"/>
    <col min="14" max="14" width="9" style="138" bestFit="1" customWidth="1"/>
    <col min="15" max="15" width="15.85546875" style="138" customWidth="1"/>
    <col min="16" max="16" width="9" style="138" bestFit="1" customWidth="1"/>
    <col min="17" max="17" width="21.5703125" style="138" customWidth="1"/>
    <col min="18" max="18" width="9" style="138" bestFit="1" customWidth="1"/>
    <col min="19" max="19" width="20.28515625" style="138" customWidth="1"/>
    <col min="20" max="20" width="9" style="138" bestFit="1" customWidth="1"/>
    <col min="21" max="21" width="18.7109375" style="138" customWidth="1"/>
    <col min="22" max="22" width="9" style="138" bestFit="1" customWidth="1"/>
    <col min="23" max="23" width="21.5703125" style="138" customWidth="1"/>
    <col min="24" max="24" width="9" style="138" bestFit="1" customWidth="1"/>
    <col min="25" max="25" width="20.42578125" style="138" customWidth="1"/>
    <col min="26" max="26" width="15.85546875" style="138" customWidth="1"/>
    <col min="27" max="27" width="20" style="138" customWidth="1"/>
    <col min="28" max="28" width="15.85546875" style="138" customWidth="1"/>
    <col min="29" max="29" width="20.5703125" style="138" customWidth="1"/>
    <col min="30" max="30" width="15.85546875" style="138" customWidth="1"/>
    <col min="31" max="31" width="22.42578125" style="138" bestFit="1" customWidth="1"/>
    <col min="32" max="32" width="15.85546875" style="138" customWidth="1"/>
    <col min="33" max="33" width="22" style="138" customWidth="1"/>
    <col min="34" max="35" width="15.85546875" style="138" customWidth="1"/>
    <col min="36" max="36" width="9.5703125" style="138" bestFit="1" customWidth="1"/>
    <col min="37" max="37" width="31.42578125" style="138" customWidth="1"/>
    <col min="38" max="38" width="10.140625" style="134" bestFit="1" customWidth="1"/>
    <col min="39" max="39" width="31.42578125" style="134" customWidth="1"/>
    <col min="40" max="40" width="10.140625" style="134" bestFit="1" customWidth="1"/>
    <col min="41" max="41" width="31.42578125" style="134" customWidth="1"/>
    <col min="42" max="42" width="10.140625" style="134" bestFit="1" customWidth="1"/>
    <col min="43" max="43" width="31.42578125" style="134" customWidth="1"/>
    <col min="44" max="44" width="13.85546875" style="134" customWidth="1"/>
    <col min="45" max="45" width="31.42578125" style="134" customWidth="1"/>
    <col min="46" max="46" width="10.140625" style="134" bestFit="1" customWidth="1"/>
    <col min="47" max="47" width="31.42578125" style="134" customWidth="1"/>
    <col min="48" max="48" width="10.140625" style="134" bestFit="1" customWidth="1"/>
    <col min="49" max="49" width="31.42578125" style="134" customWidth="1"/>
    <col min="50" max="50" width="9.28515625" style="134" bestFit="1" customWidth="1"/>
    <col min="51" max="51" width="31.42578125" style="134" customWidth="1"/>
    <col min="52" max="52" width="10.140625" style="134" bestFit="1" customWidth="1"/>
    <col min="53" max="53" width="31.42578125" style="134" customWidth="1"/>
    <col min="54" max="54" width="10.140625" style="134" bestFit="1" customWidth="1"/>
    <col min="55" max="55" width="31.42578125" style="134" customWidth="1"/>
    <col min="56" max="56" width="10.140625" style="134" bestFit="1" customWidth="1"/>
    <col min="57" max="57" width="31.42578125" style="134" customWidth="1"/>
    <col min="58" max="58" width="10.140625" style="134" bestFit="1" customWidth="1"/>
    <col min="59" max="59" width="31.42578125" style="134" customWidth="1"/>
    <col min="60" max="60" width="10.140625" style="134" bestFit="1" customWidth="1"/>
    <col min="61" max="61" width="31.42578125" style="134" customWidth="1"/>
    <col min="62" max="62" width="10.140625" style="134" bestFit="1" customWidth="1"/>
    <col min="63" max="63" width="31.42578125" style="134" customWidth="1"/>
    <col min="64" max="64" width="10.140625" style="134" bestFit="1" customWidth="1"/>
    <col min="65" max="65" width="31.42578125" style="134" customWidth="1"/>
    <col min="66" max="66" width="10.140625" style="134" bestFit="1" customWidth="1"/>
    <col min="67" max="67" width="31.42578125" style="134" customWidth="1"/>
    <col min="68" max="68" width="10.140625" style="134" bestFit="1" customWidth="1"/>
    <col min="69" max="69" width="31.42578125" style="134" customWidth="1"/>
    <col min="70" max="70" width="10.140625" style="134" bestFit="1" customWidth="1"/>
    <col min="71" max="71" width="31.42578125" style="134" customWidth="1"/>
    <col min="72" max="72" width="10.140625" style="134" bestFit="1" customWidth="1"/>
    <col min="73" max="73" width="31.42578125" style="134" customWidth="1"/>
    <col min="74" max="74" width="10.140625" style="134" bestFit="1" customWidth="1"/>
    <col min="75" max="75" width="31.42578125" style="134" customWidth="1"/>
    <col min="76" max="76" width="10.140625" style="134" bestFit="1" customWidth="1"/>
    <col min="77" max="77" width="31.42578125" style="134" customWidth="1"/>
    <col min="78" max="78" width="10.140625" style="134" bestFit="1" customWidth="1"/>
    <col min="79" max="79" width="31.42578125" style="134" customWidth="1"/>
    <col min="80" max="80" width="10.140625" style="134" bestFit="1" customWidth="1"/>
    <col min="81" max="81" width="31.42578125" style="134" customWidth="1"/>
    <col min="82" max="82" width="10.140625" style="134" bestFit="1" customWidth="1"/>
    <col min="83" max="83" width="31.42578125" style="134" customWidth="1"/>
    <col min="84" max="84" width="10.140625" style="134" bestFit="1" customWidth="1"/>
    <col min="85" max="85" width="31.42578125" style="134" customWidth="1"/>
    <col min="86" max="86" width="31.7109375" style="134" bestFit="1" customWidth="1"/>
    <col min="87" max="87" width="31.42578125" style="134" customWidth="1"/>
    <col min="88" max="88" width="15.7109375" style="134" bestFit="1" customWidth="1"/>
    <col min="89" max="89" width="31.42578125" style="134" customWidth="1"/>
    <col min="90" max="90" width="15.7109375" style="134" bestFit="1" customWidth="1"/>
    <col min="91" max="91" width="31.42578125" style="134" customWidth="1"/>
    <col min="92" max="92" width="16.28515625" style="134" bestFit="1" customWidth="1"/>
    <col min="93" max="93" width="31.42578125" style="134" customWidth="1"/>
    <col min="94" max="94" width="38.42578125" style="134" bestFit="1" customWidth="1"/>
    <col min="95" max="95" width="31.42578125" style="134" customWidth="1"/>
    <col min="96" max="96" width="29.140625" style="134" bestFit="1" customWidth="1"/>
    <col min="97" max="97" width="31.42578125" style="134" customWidth="1"/>
    <col min="98" max="98" width="30.140625" style="134" bestFit="1" customWidth="1"/>
    <col min="99" max="99" width="31.42578125" style="134" customWidth="1"/>
    <col min="100" max="100" width="10.7109375" style="134" bestFit="1" customWidth="1"/>
    <col min="101" max="101" width="31.42578125" style="134" customWidth="1"/>
    <col min="102" max="102" width="29.85546875" style="134" bestFit="1" customWidth="1"/>
    <col min="103" max="103" width="31.42578125" style="134" customWidth="1"/>
    <col min="104" max="104" width="10.140625" style="134" bestFit="1" customWidth="1"/>
    <col min="105" max="105" width="31.42578125" style="134" customWidth="1"/>
    <col min="106" max="106" width="10.140625" style="134" bestFit="1" customWidth="1"/>
    <col min="107" max="107" width="31.42578125" style="134" customWidth="1"/>
    <col min="108" max="108" width="10.140625" style="134" bestFit="1" customWidth="1"/>
    <col min="109" max="109" width="31.42578125" style="134" customWidth="1"/>
    <col min="110" max="110" width="10.140625" style="134" bestFit="1" customWidth="1"/>
    <col min="111" max="111" width="31.42578125" style="134" customWidth="1"/>
    <col min="112" max="112" width="18" style="134" bestFit="1" customWidth="1"/>
    <col min="113" max="113" width="31.42578125" style="134" customWidth="1"/>
    <col min="114" max="114" width="10.140625" style="134" bestFit="1" customWidth="1"/>
    <col min="115" max="115" width="31.42578125" style="134" customWidth="1"/>
    <col min="116" max="116" width="10.140625" style="134" bestFit="1" customWidth="1"/>
    <col min="117" max="117" width="31.42578125" style="134" customWidth="1"/>
    <col min="118" max="118" width="17.140625" style="134" bestFit="1" customWidth="1"/>
    <col min="119" max="119" width="10.140625" style="134" bestFit="1" customWidth="1"/>
    <col min="120" max="120" width="31.42578125" style="134" customWidth="1"/>
    <col min="121" max="121" width="17.140625" style="134" bestFit="1" customWidth="1"/>
    <col min="122" max="122" width="10.140625" style="134" bestFit="1" customWidth="1"/>
    <col min="123" max="123" width="31.42578125" style="134" customWidth="1"/>
    <col min="124" max="124" width="17.140625" style="134" bestFit="1" customWidth="1"/>
    <col min="125" max="125" width="10.140625" style="134" bestFit="1" customWidth="1"/>
    <col min="126" max="127" width="31.42578125" style="134" customWidth="1"/>
    <col min="128" max="128" width="10.140625" style="134" bestFit="1" customWidth="1"/>
    <col min="129" max="130" width="31.42578125" style="134" customWidth="1"/>
    <col min="131" max="131" width="10.140625" style="134" bestFit="1" customWidth="1"/>
    <col min="132" max="133" width="31.42578125" style="134" customWidth="1"/>
    <col min="134" max="134" width="10.140625" style="134" bestFit="1" customWidth="1"/>
    <col min="135" max="136" width="31.42578125" style="134" customWidth="1"/>
    <col min="137" max="137" width="10.140625" style="134" bestFit="1" customWidth="1"/>
    <col min="138" max="139" width="31.42578125" style="134" customWidth="1"/>
    <col min="140" max="140" width="10.140625" style="134" bestFit="1" customWidth="1"/>
    <col min="141" max="141" width="31.42578125" style="134" customWidth="1"/>
    <col min="142" max="142" width="10.140625" style="134" bestFit="1" customWidth="1"/>
    <col min="143" max="143" width="31.42578125" style="134" customWidth="1"/>
    <col min="144" max="144" width="10.140625" style="134" bestFit="1" customWidth="1"/>
    <col min="145" max="145" width="31.42578125" style="134" customWidth="1"/>
    <col min="146" max="146" width="10.140625" style="134" bestFit="1" customWidth="1"/>
    <col min="147" max="147" width="31.42578125" style="134" customWidth="1"/>
    <col min="148" max="148" width="10.140625" style="134" bestFit="1" customWidth="1"/>
    <col min="149" max="149" width="31.42578125" style="134" customWidth="1"/>
    <col min="150" max="150" width="10.140625" style="134" bestFit="1" customWidth="1"/>
    <col min="151" max="151" width="31.42578125" style="134" customWidth="1"/>
    <col min="152" max="152" width="10.140625" style="134" bestFit="1" customWidth="1"/>
    <col min="153" max="153" width="31.42578125" style="134" customWidth="1"/>
    <col min="154" max="154" width="10.140625" style="134" bestFit="1" customWidth="1"/>
    <col min="155" max="155" width="31.42578125" style="134" customWidth="1"/>
    <col min="156" max="156" width="10.140625" style="134" bestFit="1" customWidth="1"/>
    <col min="157" max="157" width="31.42578125" style="134" customWidth="1"/>
    <col min="158" max="158" width="10.140625" style="134" bestFit="1" customWidth="1"/>
    <col min="159" max="159" width="31.42578125" style="134" customWidth="1"/>
    <col min="160" max="160" width="10.140625" style="134" bestFit="1" customWidth="1"/>
    <col min="161" max="161" width="31.42578125" style="134" customWidth="1"/>
    <col min="162" max="162" width="10.140625" style="134" bestFit="1" customWidth="1"/>
    <col min="163" max="163" width="31.42578125" style="134" customWidth="1"/>
    <col min="164" max="164" width="10.140625" style="134" bestFit="1" customWidth="1"/>
    <col min="165" max="165" width="31.42578125" style="134" customWidth="1"/>
    <col min="166" max="166" width="10.140625" style="134" bestFit="1" customWidth="1"/>
    <col min="167" max="167" width="31.42578125" style="134" customWidth="1"/>
    <col min="168" max="168" width="10.140625" style="134" bestFit="1" customWidth="1"/>
    <col min="169" max="169" width="31.42578125" style="134" customWidth="1"/>
    <col min="170" max="170" width="10.140625" style="134" bestFit="1" customWidth="1"/>
    <col min="171" max="171" width="31.42578125" style="134" customWidth="1"/>
    <col min="172" max="172" width="10.140625" style="134" bestFit="1" customWidth="1"/>
    <col min="173" max="173" width="31.42578125" style="134" customWidth="1"/>
    <col min="174" max="174" width="10.140625" style="134" bestFit="1" customWidth="1"/>
    <col min="175" max="175" width="31.42578125" style="134" customWidth="1"/>
    <col min="176" max="176" width="10.140625" style="134" bestFit="1" customWidth="1"/>
    <col min="177" max="177" width="31.42578125" style="134" customWidth="1"/>
    <col min="178" max="178" width="10.140625" style="134" bestFit="1" customWidth="1"/>
    <col min="179" max="179" width="31.42578125" style="134" customWidth="1"/>
    <col min="180" max="16384" width="11.5703125" style="134"/>
  </cols>
  <sheetData>
    <row r="1" spans="1:179" s="147" customFormat="1" ht="33" customHeight="1" x14ac:dyDescent="0.25">
      <c r="A1" s="200"/>
      <c r="B1" s="200"/>
      <c r="C1" s="200"/>
      <c r="D1" s="252" t="s">
        <v>2924</v>
      </c>
      <c r="E1" s="252"/>
      <c r="F1" s="252" t="s">
        <v>2925</v>
      </c>
      <c r="G1" s="252"/>
      <c r="H1" s="252" t="s">
        <v>2936</v>
      </c>
      <c r="I1" s="252"/>
      <c r="J1" s="252" t="s">
        <v>2939</v>
      </c>
      <c r="K1" s="252"/>
      <c r="L1" s="252" t="s">
        <v>2943</v>
      </c>
      <c r="M1" s="252"/>
      <c r="N1" s="252" t="s">
        <v>2957</v>
      </c>
      <c r="O1" s="252"/>
      <c r="P1" s="252" t="s">
        <v>2958</v>
      </c>
      <c r="Q1" s="252"/>
      <c r="R1" s="252" t="s">
        <v>2964</v>
      </c>
      <c r="S1" s="252"/>
      <c r="T1" s="252" t="s">
        <v>2969</v>
      </c>
      <c r="U1" s="252"/>
      <c r="V1" s="252" t="s">
        <v>2975</v>
      </c>
      <c r="W1" s="252"/>
      <c r="X1" s="252" t="s">
        <v>2980</v>
      </c>
      <c r="Y1" s="252"/>
      <c r="Z1" s="252" t="s">
        <v>2989</v>
      </c>
      <c r="AA1" s="252"/>
      <c r="AB1" s="252" t="s">
        <v>2990</v>
      </c>
      <c r="AC1" s="252"/>
      <c r="AD1" s="252" t="s">
        <v>2992</v>
      </c>
      <c r="AE1" s="252"/>
      <c r="AF1" s="252" t="s">
        <v>2991</v>
      </c>
      <c r="AG1" s="252"/>
      <c r="AH1" s="252" t="s">
        <v>2999</v>
      </c>
      <c r="AI1" s="252"/>
      <c r="AJ1" s="252" t="s">
        <v>2893</v>
      </c>
      <c r="AK1" s="252"/>
      <c r="AL1" s="252" t="s">
        <v>2923</v>
      </c>
      <c r="AM1" s="252"/>
      <c r="AN1" s="253" t="s">
        <v>262</v>
      </c>
      <c r="AO1" s="253"/>
      <c r="AP1" s="254" t="s">
        <v>263</v>
      </c>
      <c r="AQ1" s="254"/>
      <c r="AR1" s="148" t="s">
        <v>2082</v>
      </c>
      <c r="AS1" s="148"/>
      <c r="AT1" s="242" t="s">
        <v>264</v>
      </c>
      <c r="AU1" s="242"/>
      <c r="AV1" s="242" t="s">
        <v>2463</v>
      </c>
      <c r="AW1" s="242"/>
      <c r="AX1" s="242" t="s">
        <v>2489</v>
      </c>
      <c r="AY1" s="242"/>
      <c r="AZ1" s="242" t="s">
        <v>2464</v>
      </c>
      <c r="BA1" s="242"/>
      <c r="BB1" s="242" t="s">
        <v>2465</v>
      </c>
      <c r="BC1" s="242"/>
      <c r="BD1" s="242" t="s">
        <v>2474</v>
      </c>
      <c r="BE1" s="242"/>
      <c r="BF1" s="242" t="s">
        <v>2490</v>
      </c>
      <c r="BG1" s="242"/>
      <c r="BH1" s="242" t="s">
        <v>2466</v>
      </c>
      <c r="BI1" s="242"/>
      <c r="BJ1" s="242" t="s">
        <v>2467</v>
      </c>
      <c r="BK1" s="242"/>
      <c r="BL1" s="242" t="s">
        <v>2468</v>
      </c>
      <c r="BM1" s="242"/>
      <c r="BN1" s="242" t="s">
        <v>2491</v>
      </c>
      <c r="BO1" s="242"/>
      <c r="BP1" s="242" t="s">
        <v>2480</v>
      </c>
      <c r="BQ1" s="242"/>
      <c r="BR1" s="242" t="s">
        <v>2469</v>
      </c>
      <c r="BS1" s="242"/>
      <c r="BT1" s="242" t="s">
        <v>2457</v>
      </c>
      <c r="BU1" s="242"/>
      <c r="BV1" s="242" t="s">
        <v>2456</v>
      </c>
      <c r="BW1" s="242"/>
      <c r="BX1" s="242" t="s">
        <v>2492</v>
      </c>
      <c r="BY1" s="242"/>
      <c r="BZ1" s="242" t="s">
        <v>2471</v>
      </c>
      <c r="CA1" s="242"/>
      <c r="CB1" s="242" t="s">
        <v>2472</v>
      </c>
      <c r="CC1" s="242"/>
      <c r="CD1" s="242" t="s">
        <v>2493</v>
      </c>
      <c r="CE1" s="242"/>
      <c r="CF1" s="242" t="s">
        <v>2488</v>
      </c>
      <c r="CG1" s="242"/>
      <c r="CH1" s="149" t="s">
        <v>1312</v>
      </c>
      <c r="CI1" s="149"/>
      <c r="CJ1" s="150" t="s">
        <v>2534</v>
      </c>
      <c r="CK1" s="150"/>
      <c r="CL1" s="150" t="s">
        <v>2533</v>
      </c>
      <c r="CM1" s="150"/>
      <c r="CN1" s="151" t="s">
        <v>2502</v>
      </c>
      <c r="CO1" s="151"/>
      <c r="CP1" s="151" t="s">
        <v>2518</v>
      </c>
      <c r="CQ1" s="151"/>
      <c r="CR1" s="249" t="s">
        <v>265</v>
      </c>
      <c r="CS1" s="249"/>
      <c r="CT1" s="249" t="s">
        <v>266</v>
      </c>
      <c r="CU1" s="249"/>
      <c r="CV1" s="249" t="s">
        <v>267</v>
      </c>
      <c r="CW1" s="249"/>
      <c r="CX1" s="152" t="s">
        <v>268</v>
      </c>
      <c r="CY1" s="152"/>
      <c r="CZ1" s="250" t="s">
        <v>269</v>
      </c>
      <c r="DA1" s="250"/>
      <c r="DB1" s="251" t="s">
        <v>270</v>
      </c>
      <c r="DC1" s="251"/>
      <c r="DD1" s="251" t="s">
        <v>271</v>
      </c>
      <c r="DE1" s="251"/>
      <c r="DF1" s="251" t="s">
        <v>272</v>
      </c>
      <c r="DG1" s="251"/>
      <c r="DH1" s="153" t="s">
        <v>2520</v>
      </c>
      <c r="DI1" s="153"/>
      <c r="DJ1" s="248" t="s">
        <v>273</v>
      </c>
      <c r="DK1" s="248"/>
      <c r="DL1" s="248" t="s">
        <v>274</v>
      </c>
      <c r="DM1" s="248"/>
      <c r="DN1" s="154"/>
      <c r="DO1" s="248" t="s">
        <v>275</v>
      </c>
      <c r="DP1" s="248"/>
      <c r="DQ1" s="154"/>
      <c r="DR1" s="248" t="s">
        <v>276</v>
      </c>
      <c r="DS1" s="248"/>
      <c r="DT1" s="154"/>
      <c r="DU1" s="248" t="s">
        <v>277</v>
      </c>
      <c r="DV1" s="248"/>
      <c r="DW1" s="154"/>
      <c r="DX1" s="248" t="s">
        <v>278</v>
      </c>
      <c r="DY1" s="248"/>
      <c r="DZ1" s="154"/>
      <c r="EA1" s="248" t="s">
        <v>279</v>
      </c>
      <c r="EB1" s="248"/>
      <c r="EC1" s="154"/>
      <c r="ED1" s="248" t="s">
        <v>280</v>
      </c>
      <c r="EE1" s="248"/>
      <c r="EF1" s="248"/>
      <c r="EG1" s="248" t="s">
        <v>281</v>
      </c>
      <c r="EH1" s="248"/>
      <c r="EI1" s="248"/>
      <c r="EJ1" s="245" t="s">
        <v>282</v>
      </c>
      <c r="EK1" s="245"/>
      <c r="EL1" s="245" t="s">
        <v>283</v>
      </c>
      <c r="EM1" s="245"/>
      <c r="EN1" s="245" t="s">
        <v>284</v>
      </c>
      <c r="EO1" s="245"/>
      <c r="EP1" s="245" t="s">
        <v>285</v>
      </c>
      <c r="EQ1" s="245"/>
      <c r="ER1" s="245" t="s">
        <v>286</v>
      </c>
      <c r="ES1" s="245"/>
      <c r="ET1" s="245" t="s">
        <v>287</v>
      </c>
      <c r="EU1" s="245"/>
      <c r="EV1" s="245" t="s">
        <v>288</v>
      </c>
      <c r="EW1" s="245"/>
      <c r="EX1" s="245" t="s">
        <v>289</v>
      </c>
      <c r="EY1" s="245"/>
      <c r="EZ1" s="245" t="s">
        <v>290</v>
      </c>
      <c r="FA1" s="245"/>
      <c r="FB1" s="245" t="s">
        <v>291</v>
      </c>
      <c r="FC1" s="245"/>
      <c r="FD1" s="245" t="s">
        <v>292</v>
      </c>
      <c r="FE1" s="245"/>
      <c r="FF1" s="245" t="s">
        <v>293</v>
      </c>
      <c r="FG1" s="245"/>
      <c r="FH1" s="245" t="s">
        <v>294</v>
      </c>
      <c r="FI1" s="245"/>
      <c r="FJ1" s="245" t="s">
        <v>295</v>
      </c>
      <c r="FK1" s="245"/>
      <c r="FL1" s="245" t="s">
        <v>296</v>
      </c>
      <c r="FM1" s="245"/>
      <c r="FN1" s="245" t="s">
        <v>297</v>
      </c>
      <c r="FO1" s="245"/>
      <c r="FP1" s="245" t="s">
        <v>298</v>
      </c>
      <c r="FQ1" s="245"/>
      <c r="FR1" s="245" t="s">
        <v>299</v>
      </c>
      <c r="FS1" s="245"/>
      <c r="FT1" s="246" t="s">
        <v>300</v>
      </c>
      <c r="FU1" s="246"/>
      <c r="FV1" s="247" t="s">
        <v>1068</v>
      </c>
      <c r="FW1" s="247"/>
    </row>
    <row r="2" spans="1:179" x14ac:dyDescent="0.25">
      <c r="A2" s="201" t="s">
        <v>261</v>
      </c>
      <c r="B2" s="201" t="s">
        <v>111</v>
      </c>
      <c r="C2" s="201" t="s">
        <v>301</v>
      </c>
      <c r="D2" s="134" t="s">
        <v>302</v>
      </c>
      <c r="E2" s="134" t="s">
        <v>303</v>
      </c>
      <c r="F2" s="138" t="s">
        <v>302</v>
      </c>
      <c r="G2" s="138" t="s">
        <v>303</v>
      </c>
      <c r="H2" s="138" t="s">
        <v>302</v>
      </c>
      <c r="I2" s="138" t="s">
        <v>303</v>
      </c>
      <c r="J2" s="138" t="s">
        <v>302</v>
      </c>
      <c r="K2" s="138" t="s">
        <v>303</v>
      </c>
      <c r="L2" s="138" t="s">
        <v>302</v>
      </c>
      <c r="M2" s="138" t="s">
        <v>303</v>
      </c>
      <c r="N2" s="138" t="s">
        <v>302</v>
      </c>
      <c r="O2" s="138" t="s">
        <v>303</v>
      </c>
      <c r="P2" s="138" t="s">
        <v>302</v>
      </c>
      <c r="Q2" s="138" t="s">
        <v>303</v>
      </c>
      <c r="R2" s="138" t="s">
        <v>302</v>
      </c>
      <c r="S2" s="138" t="s">
        <v>303</v>
      </c>
      <c r="T2" s="138" t="s">
        <v>302</v>
      </c>
      <c r="U2" s="138" t="s">
        <v>303</v>
      </c>
      <c r="V2" s="138" t="s">
        <v>302</v>
      </c>
      <c r="W2" s="138" t="s">
        <v>303</v>
      </c>
      <c r="X2" s="138" t="s">
        <v>302</v>
      </c>
      <c r="Y2" s="138" t="s">
        <v>303</v>
      </c>
      <c r="Z2" s="138" t="s">
        <v>302</v>
      </c>
      <c r="AA2" s="138" t="s">
        <v>303</v>
      </c>
      <c r="AB2" s="138" t="s">
        <v>302</v>
      </c>
      <c r="AC2" s="138" t="s">
        <v>303</v>
      </c>
      <c r="AD2" s="138" t="s">
        <v>302</v>
      </c>
      <c r="AE2" s="138" t="s">
        <v>303</v>
      </c>
      <c r="AF2" s="138" t="s">
        <v>302</v>
      </c>
      <c r="AG2" s="138" t="s">
        <v>303</v>
      </c>
      <c r="AH2" s="138" t="s">
        <v>302</v>
      </c>
      <c r="AI2" s="138" t="s">
        <v>303</v>
      </c>
      <c r="AJ2" s="138" t="s">
        <v>302</v>
      </c>
      <c r="AK2" s="138" t="s">
        <v>303</v>
      </c>
      <c r="AL2" s="134" t="s">
        <v>302</v>
      </c>
      <c r="AM2" s="134" t="s">
        <v>303</v>
      </c>
      <c r="AN2" s="134" t="s">
        <v>302</v>
      </c>
      <c r="AO2" s="134" t="s">
        <v>303</v>
      </c>
      <c r="AP2" s="134" t="s">
        <v>302</v>
      </c>
      <c r="AQ2" s="134" t="s">
        <v>303</v>
      </c>
      <c r="AR2" s="134" t="s">
        <v>302</v>
      </c>
      <c r="AS2" s="134" t="s">
        <v>303</v>
      </c>
      <c r="AT2" s="134" t="s">
        <v>302</v>
      </c>
      <c r="AU2" s="134" t="s">
        <v>303</v>
      </c>
      <c r="AV2" s="134" t="s">
        <v>302</v>
      </c>
      <c r="AW2" s="134" t="s">
        <v>303</v>
      </c>
      <c r="AZ2" s="134" t="s">
        <v>302</v>
      </c>
      <c r="BA2" s="134" t="s">
        <v>303</v>
      </c>
      <c r="BB2" s="134" t="s">
        <v>302</v>
      </c>
      <c r="BC2" s="134" t="s">
        <v>303</v>
      </c>
      <c r="BD2" s="134" t="s">
        <v>302</v>
      </c>
      <c r="BE2" s="134" t="s">
        <v>303</v>
      </c>
      <c r="BF2" s="134" t="s">
        <v>302</v>
      </c>
      <c r="BG2" s="134" t="s">
        <v>303</v>
      </c>
      <c r="BH2" s="134" t="s">
        <v>302</v>
      </c>
      <c r="BI2" s="134" t="s">
        <v>303</v>
      </c>
      <c r="BJ2" s="134" t="s">
        <v>302</v>
      </c>
      <c r="BK2" s="134" t="s">
        <v>303</v>
      </c>
      <c r="BL2" s="134" t="s">
        <v>302</v>
      </c>
      <c r="BM2" s="134" t="s">
        <v>303</v>
      </c>
      <c r="BN2" s="134" t="s">
        <v>302</v>
      </c>
      <c r="BO2" s="134" t="s">
        <v>303</v>
      </c>
      <c r="BP2" s="134" t="s">
        <v>302</v>
      </c>
      <c r="BQ2" s="134" t="s">
        <v>303</v>
      </c>
      <c r="BR2" s="134" t="s">
        <v>302</v>
      </c>
      <c r="BS2" s="134" t="s">
        <v>303</v>
      </c>
      <c r="BT2" s="134" t="s">
        <v>302</v>
      </c>
      <c r="BU2" s="134" t="s">
        <v>303</v>
      </c>
      <c r="BV2" s="134" t="s">
        <v>302</v>
      </c>
      <c r="BW2" s="134" t="s">
        <v>303</v>
      </c>
      <c r="BX2" s="134" t="s">
        <v>302</v>
      </c>
      <c r="BY2" s="134" t="s">
        <v>303</v>
      </c>
      <c r="BZ2" s="134" t="s">
        <v>302</v>
      </c>
      <c r="CA2" s="134" t="s">
        <v>303</v>
      </c>
      <c r="CB2" s="134" t="s">
        <v>302</v>
      </c>
      <c r="CC2" s="134" t="s">
        <v>303</v>
      </c>
      <c r="CD2" s="134" t="s">
        <v>302</v>
      </c>
      <c r="CE2" s="134" t="s">
        <v>303</v>
      </c>
      <c r="CF2" s="134" t="s">
        <v>302</v>
      </c>
      <c r="CG2" s="134" t="s">
        <v>303</v>
      </c>
      <c r="CH2" s="134" t="s">
        <v>302</v>
      </c>
      <c r="CI2" s="134" t="s">
        <v>303</v>
      </c>
      <c r="CJ2" s="134" t="s">
        <v>302</v>
      </c>
      <c r="CK2" s="134" t="s">
        <v>303</v>
      </c>
      <c r="CL2" s="134" t="s">
        <v>302</v>
      </c>
      <c r="CM2" s="134" t="s">
        <v>303</v>
      </c>
      <c r="CN2" s="134" t="s">
        <v>302</v>
      </c>
      <c r="CO2" s="134" t="s">
        <v>303</v>
      </c>
      <c r="CP2" s="134" t="s">
        <v>302</v>
      </c>
      <c r="CQ2" s="134" t="s">
        <v>303</v>
      </c>
      <c r="CR2" s="134" t="s">
        <v>302</v>
      </c>
      <c r="CS2" s="134" t="s">
        <v>303</v>
      </c>
      <c r="CT2" s="134" t="s">
        <v>302</v>
      </c>
      <c r="CU2" s="134" t="s">
        <v>303</v>
      </c>
      <c r="CV2" s="134" t="s">
        <v>302</v>
      </c>
      <c r="CW2" s="134" t="s">
        <v>303</v>
      </c>
      <c r="CX2" s="134" t="s">
        <v>302</v>
      </c>
      <c r="CY2" s="134" t="s">
        <v>303</v>
      </c>
      <c r="CZ2" s="134" t="s">
        <v>302</v>
      </c>
      <c r="DA2" s="134" t="s">
        <v>303</v>
      </c>
      <c r="DB2" s="134" t="s">
        <v>302</v>
      </c>
      <c r="DC2" s="134" t="s">
        <v>303</v>
      </c>
      <c r="DD2" s="134" t="s">
        <v>302</v>
      </c>
      <c r="DE2" s="134" t="s">
        <v>303</v>
      </c>
      <c r="DF2" s="134" t="s">
        <v>302</v>
      </c>
      <c r="DG2" s="134" t="s">
        <v>303</v>
      </c>
      <c r="DH2" s="134" t="s">
        <v>302</v>
      </c>
      <c r="DI2" s="134" t="s">
        <v>303</v>
      </c>
      <c r="DJ2" s="134" t="s">
        <v>302</v>
      </c>
      <c r="DK2" s="134" t="s">
        <v>303</v>
      </c>
      <c r="DL2" s="134" t="s">
        <v>302</v>
      </c>
      <c r="DM2" s="134" t="s">
        <v>303</v>
      </c>
      <c r="DN2" s="134" t="s">
        <v>304</v>
      </c>
      <c r="DO2" s="134" t="s">
        <v>302</v>
      </c>
      <c r="DP2" s="134" t="s">
        <v>303</v>
      </c>
      <c r="DQ2" s="134" t="s">
        <v>304</v>
      </c>
      <c r="DR2" s="134" t="s">
        <v>302</v>
      </c>
      <c r="DS2" s="134" t="s">
        <v>303</v>
      </c>
      <c r="DT2" s="134" t="s">
        <v>305</v>
      </c>
      <c r="DU2" s="134" t="s">
        <v>302</v>
      </c>
      <c r="DV2" s="134" t="s">
        <v>303</v>
      </c>
      <c r="DW2" s="134" t="s">
        <v>305</v>
      </c>
      <c r="DX2" s="134" t="s">
        <v>302</v>
      </c>
      <c r="DY2" s="134" t="s">
        <v>303</v>
      </c>
      <c r="DZ2" s="134" t="s">
        <v>305</v>
      </c>
      <c r="EA2" s="134" t="s">
        <v>302</v>
      </c>
      <c r="EB2" s="134" t="s">
        <v>303</v>
      </c>
      <c r="EC2" s="134" t="s">
        <v>305</v>
      </c>
      <c r="ED2" s="134" t="s">
        <v>302</v>
      </c>
      <c r="EE2" s="134" t="s">
        <v>303</v>
      </c>
      <c r="EF2" s="134" t="s">
        <v>305</v>
      </c>
      <c r="EG2" s="134" t="s">
        <v>302</v>
      </c>
      <c r="EH2" s="134" t="s">
        <v>303</v>
      </c>
      <c r="EI2" s="134" t="s">
        <v>305</v>
      </c>
      <c r="EJ2" s="134" t="s">
        <v>302</v>
      </c>
      <c r="EK2" s="134" t="s">
        <v>303</v>
      </c>
      <c r="EL2" s="134" t="s">
        <v>302</v>
      </c>
      <c r="EM2" s="134" t="s">
        <v>303</v>
      </c>
      <c r="EN2" s="134" t="s">
        <v>302</v>
      </c>
      <c r="EO2" s="134" t="s">
        <v>303</v>
      </c>
      <c r="EP2" s="134" t="s">
        <v>302</v>
      </c>
      <c r="EQ2" s="134" t="s">
        <v>303</v>
      </c>
      <c r="ER2" s="134" t="s">
        <v>302</v>
      </c>
      <c r="ES2" s="134" t="s">
        <v>303</v>
      </c>
      <c r="ET2" s="134" t="s">
        <v>302</v>
      </c>
      <c r="EU2" s="134" t="s">
        <v>303</v>
      </c>
      <c r="EV2" s="134" t="s">
        <v>302</v>
      </c>
      <c r="EW2" s="134" t="s">
        <v>303</v>
      </c>
      <c r="EX2" s="134" t="s">
        <v>302</v>
      </c>
      <c r="EY2" s="134" t="s">
        <v>303</v>
      </c>
      <c r="EZ2" s="134" t="s">
        <v>302</v>
      </c>
      <c r="FA2" s="134" t="s">
        <v>303</v>
      </c>
      <c r="FB2" s="134" t="s">
        <v>302</v>
      </c>
      <c r="FC2" s="134" t="s">
        <v>303</v>
      </c>
      <c r="FD2" s="134" t="s">
        <v>302</v>
      </c>
      <c r="FE2" s="134" t="s">
        <v>303</v>
      </c>
      <c r="FF2" s="134" t="s">
        <v>302</v>
      </c>
      <c r="FG2" s="134" t="s">
        <v>303</v>
      </c>
      <c r="FH2" s="134" t="s">
        <v>302</v>
      </c>
      <c r="FI2" s="134" t="s">
        <v>303</v>
      </c>
      <c r="FJ2" s="134" t="s">
        <v>302</v>
      </c>
      <c r="FK2" s="134" t="s">
        <v>303</v>
      </c>
      <c r="FL2" s="134" t="s">
        <v>302</v>
      </c>
      <c r="FM2" s="134" t="s">
        <v>303</v>
      </c>
      <c r="FN2" s="134" t="s">
        <v>302</v>
      </c>
      <c r="FO2" s="134" t="s">
        <v>303</v>
      </c>
      <c r="FP2" s="134" t="s">
        <v>302</v>
      </c>
      <c r="FQ2" s="134" t="s">
        <v>303</v>
      </c>
      <c r="FR2" s="134" t="s">
        <v>302</v>
      </c>
      <c r="FS2" s="134" t="s">
        <v>303</v>
      </c>
      <c r="FT2" s="134" t="s">
        <v>302</v>
      </c>
      <c r="FU2" s="134" t="s">
        <v>303</v>
      </c>
      <c r="FV2" s="134" t="s">
        <v>302</v>
      </c>
      <c r="FW2" s="134" t="s">
        <v>303</v>
      </c>
    </row>
    <row r="3" spans="1:179" s="135" customFormat="1" ht="45" x14ac:dyDescent="0.25">
      <c r="A3" s="244" t="s">
        <v>1025</v>
      </c>
      <c r="B3" s="244" t="s">
        <v>306</v>
      </c>
      <c r="C3" s="135" t="s">
        <v>307</v>
      </c>
      <c r="D3" s="155" t="s">
        <v>2922</v>
      </c>
      <c r="E3" s="135" t="s">
        <v>309</v>
      </c>
      <c r="F3" s="139"/>
      <c r="G3" s="139"/>
      <c r="H3" s="139" t="s">
        <v>2935</v>
      </c>
      <c r="I3" s="139" t="s">
        <v>2930</v>
      </c>
      <c r="J3" s="139" t="s">
        <v>2935</v>
      </c>
      <c r="K3" s="139" t="s">
        <v>2930</v>
      </c>
      <c r="L3" s="139" t="s">
        <v>2935</v>
      </c>
      <c r="M3" s="139" t="s">
        <v>2944</v>
      </c>
      <c r="N3" s="139"/>
      <c r="O3" s="139"/>
      <c r="P3" s="139" t="s">
        <v>2935</v>
      </c>
      <c r="Q3" s="139" t="s">
        <v>2959</v>
      </c>
      <c r="R3" s="139" t="s">
        <v>2935</v>
      </c>
      <c r="S3" s="139" t="s">
        <v>2944</v>
      </c>
      <c r="T3" s="139" t="s">
        <v>2935</v>
      </c>
      <c r="U3" s="139" t="s">
        <v>320</v>
      </c>
      <c r="V3" s="139"/>
      <c r="W3" s="139"/>
      <c r="X3" s="139" t="s">
        <v>2935</v>
      </c>
      <c r="Y3" s="139" t="s">
        <v>2916</v>
      </c>
      <c r="Z3" s="139" t="s">
        <v>2935</v>
      </c>
      <c r="AA3" s="139" t="s">
        <v>2993</v>
      </c>
      <c r="AB3" s="139"/>
      <c r="AC3" s="139"/>
      <c r="AD3" s="139" t="s">
        <v>2935</v>
      </c>
      <c r="AE3" s="139" t="s">
        <v>3006</v>
      </c>
      <c r="AF3" s="139" t="s">
        <v>2935</v>
      </c>
      <c r="AG3" s="139" t="s">
        <v>2944</v>
      </c>
      <c r="AH3" s="139" t="s">
        <v>2935</v>
      </c>
      <c r="AI3" s="139" t="s">
        <v>2944</v>
      </c>
      <c r="AJ3" s="139" t="s">
        <v>310</v>
      </c>
      <c r="AK3" s="139" t="s">
        <v>2916</v>
      </c>
      <c r="AL3" s="156" t="s">
        <v>308</v>
      </c>
      <c r="AM3" s="135" t="s">
        <v>311</v>
      </c>
      <c r="AW3" s="134"/>
      <c r="AX3" s="135" t="s">
        <v>2393</v>
      </c>
      <c r="AY3" s="134" t="s">
        <v>2452</v>
      </c>
      <c r="BA3" s="134"/>
      <c r="BC3" s="134"/>
      <c r="BE3" s="134"/>
      <c r="BF3" s="134"/>
      <c r="BG3" s="134"/>
      <c r="BI3" s="134"/>
      <c r="BK3" s="134"/>
      <c r="BM3" s="134"/>
      <c r="BN3" s="135" t="s">
        <v>2428</v>
      </c>
      <c r="BO3" s="134" t="s">
        <v>2423</v>
      </c>
      <c r="BP3" s="135" t="s">
        <v>2428</v>
      </c>
      <c r="BQ3" s="134" t="s">
        <v>2423</v>
      </c>
      <c r="BS3" s="134"/>
      <c r="BU3" s="134"/>
      <c r="BV3" s="135" t="s">
        <v>2437</v>
      </c>
      <c r="BW3" s="134" t="s">
        <v>2458</v>
      </c>
      <c r="BX3" s="135" t="s">
        <v>2437</v>
      </c>
      <c r="BY3" s="134" t="s">
        <v>2458</v>
      </c>
      <c r="BZ3" s="135" t="s">
        <v>2443</v>
      </c>
      <c r="CA3" s="135" t="s">
        <v>2442</v>
      </c>
      <c r="CC3" s="134"/>
      <c r="CD3" s="135" t="s">
        <v>2451</v>
      </c>
      <c r="CE3" s="134" t="s">
        <v>2447</v>
      </c>
      <c r="CF3" s="135" t="s">
        <v>2451</v>
      </c>
      <c r="CG3" s="134" t="s">
        <v>2447</v>
      </c>
      <c r="CH3" s="134" t="s">
        <v>2501</v>
      </c>
      <c r="CI3" s="135" t="s">
        <v>2494</v>
      </c>
      <c r="CN3" s="135" t="s">
        <v>2503</v>
      </c>
      <c r="CO3" s="135" t="s">
        <v>2504</v>
      </c>
      <c r="CP3" s="135" t="s">
        <v>2517</v>
      </c>
      <c r="CQ3" s="134" t="s">
        <v>2516</v>
      </c>
      <c r="CR3" s="135" t="s">
        <v>312</v>
      </c>
      <c r="CS3" s="135" t="s">
        <v>313</v>
      </c>
      <c r="CT3" s="135" t="s">
        <v>314</v>
      </c>
      <c r="CU3" s="135" t="s">
        <v>313</v>
      </c>
      <c r="CV3" s="135" t="s">
        <v>315</v>
      </c>
      <c r="CW3" s="135" t="s">
        <v>316</v>
      </c>
      <c r="CZ3" s="78" t="s">
        <v>317</v>
      </c>
      <c r="DA3" s="135" t="s">
        <v>318</v>
      </c>
      <c r="DB3" s="157" t="s">
        <v>319</v>
      </c>
      <c r="DC3" s="135" t="s">
        <v>320</v>
      </c>
      <c r="DD3" s="157" t="s">
        <v>319</v>
      </c>
      <c r="DE3" s="135" t="s">
        <v>320</v>
      </c>
      <c r="DF3" s="157" t="s">
        <v>321</v>
      </c>
      <c r="DG3" s="135" t="s">
        <v>320</v>
      </c>
      <c r="DH3" s="157" t="s">
        <v>321</v>
      </c>
      <c r="DI3" s="134" t="s">
        <v>320</v>
      </c>
      <c r="DJ3" s="78" t="s">
        <v>322</v>
      </c>
      <c r="DK3" s="135" t="s">
        <v>320</v>
      </c>
      <c r="DO3" s="135" t="s">
        <v>323</v>
      </c>
      <c r="DP3" s="135" t="s">
        <v>320</v>
      </c>
      <c r="DQ3" s="243" t="s">
        <v>324</v>
      </c>
      <c r="DT3" s="244" t="s">
        <v>325</v>
      </c>
      <c r="DW3" s="244" t="s">
        <v>326</v>
      </c>
      <c r="DX3" s="135" t="s">
        <v>327</v>
      </c>
      <c r="DY3" s="135" t="s">
        <v>328</v>
      </c>
      <c r="DZ3" s="244" t="s">
        <v>329</v>
      </c>
      <c r="EA3" s="135" t="s">
        <v>330</v>
      </c>
      <c r="EB3" s="135" t="s">
        <v>328</v>
      </c>
      <c r="EC3" s="244" t="s">
        <v>331</v>
      </c>
      <c r="ED3" s="135" t="s">
        <v>332</v>
      </c>
      <c r="EE3" s="135" t="s">
        <v>328</v>
      </c>
      <c r="EF3" s="244" t="s">
        <v>333</v>
      </c>
      <c r="EG3" s="78" t="s">
        <v>322</v>
      </c>
      <c r="EH3" s="135" t="s">
        <v>328</v>
      </c>
      <c r="EI3" s="244" t="s">
        <v>334</v>
      </c>
      <c r="EL3" s="78" t="s">
        <v>335</v>
      </c>
      <c r="EM3" s="135" t="s">
        <v>336</v>
      </c>
      <c r="EN3" s="78" t="s">
        <v>337</v>
      </c>
      <c r="EO3" s="135" t="s">
        <v>336</v>
      </c>
      <c r="EP3" s="78" t="s">
        <v>338</v>
      </c>
      <c r="EQ3" s="135" t="s">
        <v>320</v>
      </c>
      <c r="ER3" s="78" t="s">
        <v>339</v>
      </c>
      <c r="ES3" s="135" t="s">
        <v>336</v>
      </c>
      <c r="ET3" s="78" t="s">
        <v>340</v>
      </c>
      <c r="EU3" s="135" t="s">
        <v>320</v>
      </c>
      <c r="EV3" s="78" t="s">
        <v>341</v>
      </c>
      <c r="EW3" s="135" t="s">
        <v>320</v>
      </c>
      <c r="EX3" s="78" t="s">
        <v>342</v>
      </c>
      <c r="EY3" s="135" t="s">
        <v>336</v>
      </c>
      <c r="EZ3" s="78" t="s">
        <v>343</v>
      </c>
      <c r="FA3" s="135" t="s">
        <v>336</v>
      </c>
      <c r="FB3" s="78" t="s">
        <v>344</v>
      </c>
      <c r="FC3" s="135" t="s">
        <v>336</v>
      </c>
      <c r="FD3" s="78" t="s">
        <v>345</v>
      </c>
      <c r="FE3" s="135" t="s">
        <v>336</v>
      </c>
      <c r="FF3" s="78" t="s">
        <v>346</v>
      </c>
      <c r="FG3" s="135" t="s">
        <v>336</v>
      </c>
      <c r="FH3" s="78" t="s">
        <v>347</v>
      </c>
      <c r="FI3" s="135" t="s">
        <v>336</v>
      </c>
      <c r="FJ3" s="78" t="s">
        <v>348</v>
      </c>
      <c r="FK3" s="135" t="s">
        <v>336</v>
      </c>
      <c r="FL3" s="78" t="s">
        <v>349</v>
      </c>
      <c r="FM3" s="135" t="s">
        <v>336</v>
      </c>
      <c r="FN3" s="78" t="s">
        <v>350</v>
      </c>
      <c r="FO3" s="135" t="s">
        <v>336</v>
      </c>
      <c r="FP3" s="78" t="s">
        <v>351</v>
      </c>
      <c r="FQ3" s="135" t="s">
        <v>336</v>
      </c>
      <c r="FR3" s="78" t="s">
        <v>352</v>
      </c>
      <c r="FS3" s="135" t="s">
        <v>336</v>
      </c>
      <c r="FT3" s="78" t="s">
        <v>353</v>
      </c>
      <c r="FU3" s="135" t="s">
        <v>354</v>
      </c>
      <c r="FV3" s="244" t="s">
        <v>3019</v>
      </c>
      <c r="FW3" s="244"/>
    </row>
    <row r="4" spans="1:179" s="135" customFormat="1" ht="30" x14ac:dyDescent="0.25">
      <c r="A4" s="244"/>
      <c r="B4" s="244"/>
      <c r="C4" s="135" t="s">
        <v>355</v>
      </c>
      <c r="F4" s="139"/>
      <c r="G4" s="139"/>
      <c r="H4" s="139"/>
      <c r="J4" s="139"/>
      <c r="L4" s="139"/>
      <c r="N4" s="139"/>
      <c r="O4" s="139"/>
      <c r="P4" s="139"/>
      <c r="R4" s="139"/>
      <c r="T4" s="139"/>
      <c r="V4" s="139"/>
      <c r="W4" s="139"/>
      <c r="X4" s="139"/>
      <c r="Z4" s="139"/>
      <c r="AB4" s="139"/>
      <c r="AC4" s="139"/>
      <c r="AD4" s="139"/>
      <c r="AF4" s="139"/>
      <c r="AH4" s="139"/>
      <c r="AJ4" s="139"/>
      <c r="AQ4" s="135" t="s">
        <v>363</v>
      </c>
      <c r="AV4" s="134"/>
      <c r="AW4" s="134"/>
      <c r="AZ4" s="134"/>
      <c r="BA4" s="134"/>
      <c r="BB4" s="134"/>
      <c r="BC4" s="134"/>
      <c r="BD4" s="134"/>
      <c r="BE4" s="134"/>
      <c r="BF4" s="134"/>
      <c r="BG4" s="134"/>
      <c r="BH4" s="134"/>
      <c r="BI4" s="134"/>
      <c r="BJ4" s="134"/>
      <c r="BK4" s="134"/>
      <c r="BL4" s="134"/>
      <c r="BM4" s="134"/>
      <c r="BN4" s="134"/>
      <c r="BP4" s="134"/>
      <c r="BR4" s="134"/>
      <c r="BS4" s="134"/>
      <c r="BT4" s="134"/>
      <c r="BU4" s="134"/>
      <c r="BV4" s="134"/>
      <c r="BX4" s="134"/>
      <c r="BZ4" s="134"/>
      <c r="CA4" s="134"/>
      <c r="CB4" s="134"/>
      <c r="CC4" s="134"/>
      <c r="CD4" s="134" t="s">
        <v>2451</v>
      </c>
      <c r="CE4" s="134" t="s">
        <v>2448</v>
      </c>
      <c r="CF4" s="134" t="s">
        <v>2451</v>
      </c>
      <c r="CG4" s="134" t="s">
        <v>2448</v>
      </c>
      <c r="CH4" s="134"/>
      <c r="CQ4" s="134"/>
      <c r="DN4" s="134"/>
      <c r="DQ4" s="243"/>
      <c r="DT4" s="244"/>
      <c r="DW4" s="244"/>
      <c r="DZ4" s="244"/>
      <c r="EC4" s="244"/>
      <c r="EF4" s="244"/>
      <c r="EI4" s="244"/>
      <c r="EJ4" s="78"/>
      <c r="FB4" s="78" t="s">
        <v>344</v>
      </c>
      <c r="FC4" s="135" t="s">
        <v>356</v>
      </c>
      <c r="FV4" s="244"/>
      <c r="FW4" s="244"/>
    </row>
    <row r="5" spans="1:179" s="135" customFormat="1" ht="30" x14ac:dyDescent="0.25">
      <c r="A5" s="244"/>
      <c r="B5" s="244"/>
      <c r="C5" s="135" t="s">
        <v>357</v>
      </c>
      <c r="F5" s="139"/>
      <c r="G5" s="139"/>
      <c r="H5" s="139"/>
      <c r="I5" s="139"/>
      <c r="J5" s="139"/>
      <c r="K5" s="139"/>
      <c r="L5" s="139"/>
      <c r="N5" s="139"/>
      <c r="P5" s="139"/>
      <c r="R5" s="139"/>
      <c r="T5" s="139"/>
      <c r="V5" s="139"/>
      <c r="W5" s="139"/>
      <c r="X5" s="139"/>
      <c r="Z5" s="139"/>
      <c r="AB5" s="139"/>
      <c r="AC5" s="139"/>
      <c r="AD5" s="139"/>
      <c r="AF5" s="139"/>
      <c r="AH5" s="139"/>
      <c r="AJ5" s="139"/>
      <c r="AV5" s="135" t="s">
        <v>2393</v>
      </c>
      <c r="AW5" s="134" t="s">
        <v>2394</v>
      </c>
      <c r="AX5" s="135" t="s">
        <v>2393</v>
      </c>
      <c r="AY5" s="134" t="s">
        <v>2453</v>
      </c>
      <c r="BB5" s="134"/>
      <c r="BC5" s="134"/>
      <c r="BD5" s="134"/>
      <c r="BE5" s="134"/>
      <c r="BF5" s="134"/>
      <c r="BG5" s="134"/>
      <c r="BH5" s="134"/>
      <c r="BJ5" s="134"/>
      <c r="BK5" s="134"/>
      <c r="BL5" s="134"/>
      <c r="BM5" s="134"/>
      <c r="BN5" s="134"/>
      <c r="BP5" s="134"/>
      <c r="BR5" s="134"/>
      <c r="BS5" s="134"/>
      <c r="BT5" s="134"/>
      <c r="BU5" s="134"/>
      <c r="BV5" s="134"/>
      <c r="BW5" s="134"/>
      <c r="BX5" s="134"/>
      <c r="BY5" s="134"/>
      <c r="BZ5" s="134" t="s">
        <v>2443</v>
      </c>
      <c r="CA5" s="134" t="s">
        <v>2438</v>
      </c>
      <c r="CB5" s="134"/>
      <c r="CC5" s="134"/>
      <c r="CD5" s="134"/>
      <c r="CF5" s="134"/>
      <c r="CR5" s="135" t="s">
        <v>312</v>
      </c>
      <c r="CS5" s="135" t="s">
        <v>358</v>
      </c>
      <c r="CT5" s="135" t="s">
        <v>314</v>
      </c>
      <c r="CU5" s="135" t="s">
        <v>358</v>
      </c>
      <c r="CV5" s="135" t="s">
        <v>315</v>
      </c>
      <c r="CW5" s="135" t="s">
        <v>359</v>
      </c>
      <c r="CY5" s="135" t="s">
        <v>380</v>
      </c>
      <c r="DN5" s="134"/>
      <c r="DQ5" s="243"/>
      <c r="DT5" s="244"/>
      <c r="DW5" s="244"/>
      <c r="DZ5" s="244"/>
      <c r="EC5" s="244"/>
      <c r="EF5" s="244"/>
      <c r="EI5" s="244"/>
      <c r="EJ5" s="78"/>
      <c r="FP5" s="78" t="s">
        <v>351</v>
      </c>
      <c r="FQ5" s="135" t="s">
        <v>360</v>
      </c>
      <c r="FV5" s="244"/>
      <c r="FW5" s="244"/>
    </row>
    <row r="6" spans="1:179" s="135" customFormat="1" ht="45" x14ac:dyDescent="0.25">
      <c r="A6" s="244"/>
      <c r="B6" s="244"/>
      <c r="C6" s="135" t="s">
        <v>361</v>
      </c>
      <c r="F6" s="139"/>
      <c r="G6" s="139"/>
      <c r="H6" s="139" t="s">
        <v>2935</v>
      </c>
      <c r="I6" s="139" t="s">
        <v>2931</v>
      </c>
      <c r="J6" s="139" t="s">
        <v>2935</v>
      </c>
      <c r="K6" s="139" t="s">
        <v>2940</v>
      </c>
      <c r="L6" s="139" t="s">
        <v>2935</v>
      </c>
      <c r="M6" s="139" t="s">
        <v>2945</v>
      </c>
      <c r="N6" s="139"/>
      <c r="P6" s="139"/>
      <c r="R6" s="139"/>
      <c r="S6" s="139"/>
      <c r="T6" s="139"/>
      <c r="V6" s="139"/>
      <c r="W6" s="139"/>
      <c r="X6" s="139" t="s">
        <v>2935</v>
      </c>
      <c r="Y6" s="139" t="s">
        <v>2981</v>
      </c>
      <c r="Z6" s="139"/>
      <c r="AB6" s="139" t="s">
        <v>2935</v>
      </c>
      <c r="AC6" s="139" t="s">
        <v>3001</v>
      </c>
      <c r="AD6" s="139"/>
      <c r="AF6" s="139"/>
      <c r="AH6" s="139" t="s">
        <v>2935</v>
      </c>
      <c r="AI6" s="139" t="s">
        <v>2495</v>
      </c>
      <c r="AJ6" s="139" t="s">
        <v>310</v>
      </c>
      <c r="AK6" s="139" t="s">
        <v>2495</v>
      </c>
      <c r="AP6" s="156" t="s">
        <v>362</v>
      </c>
      <c r="AR6" s="135" t="s">
        <v>2376</v>
      </c>
      <c r="AS6" s="135" t="s">
        <v>2377</v>
      </c>
      <c r="AV6" s="134"/>
      <c r="AZ6" s="134" t="s">
        <v>2398</v>
      </c>
      <c r="BA6" s="134" t="s">
        <v>2399</v>
      </c>
      <c r="BC6" s="134"/>
      <c r="BD6" s="134" t="s">
        <v>2408</v>
      </c>
      <c r="BE6" s="134" t="s">
        <v>2409</v>
      </c>
      <c r="BF6" s="134" t="s">
        <v>2408</v>
      </c>
      <c r="BG6" s="134" t="s">
        <v>2475</v>
      </c>
      <c r="BH6" s="134" t="s">
        <v>2412</v>
      </c>
      <c r="BI6" s="134" t="s">
        <v>2413</v>
      </c>
      <c r="BJ6" s="134" t="s">
        <v>2417</v>
      </c>
      <c r="BK6" s="134" t="s">
        <v>2418</v>
      </c>
      <c r="BL6" s="134" t="s">
        <v>2422</v>
      </c>
      <c r="BM6" s="134" t="s">
        <v>2418</v>
      </c>
      <c r="BN6" s="134"/>
      <c r="BP6" s="134"/>
      <c r="BR6" s="135" t="s">
        <v>2429</v>
      </c>
      <c r="BS6" s="134" t="s">
        <v>2413</v>
      </c>
      <c r="BT6" s="135" t="s">
        <v>2437</v>
      </c>
      <c r="BU6" s="134" t="s">
        <v>2432</v>
      </c>
      <c r="BV6" s="134"/>
      <c r="BX6" s="134"/>
      <c r="BZ6" s="134"/>
      <c r="CB6" s="134" t="s">
        <v>2446</v>
      </c>
      <c r="CC6" s="134" t="s">
        <v>2413</v>
      </c>
      <c r="CD6" s="134"/>
      <c r="CF6" s="134"/>
      <c r="CH6" s="134" t="s">
        <v>2501</v>
      </c>
      <c r="CI6" s="135" t="s">
        <v>2495</v>
      </c>
      <c r="CJ6" s="135" t="s">
        <v>2543</v>
      </c>
      <c r="CK6" s="135" t="s">
        <v>2535</v>
      </c>
      <c r="CP6" s="135" t="s">
        <v>2517</v>
      </c>
      <c r="CQ6" s="134" t="s">
        <v>2508</v>
      </c>
      <c r="DB6" s="157" t="s">
        <v>319</v>
      </c>
      <c r="DC6" s="135" t="s">
        <v>364</v>
      </c>
      <c r="DD6" s="157" t="s">
        <v>319</v>
      </c>
      <c r="DE6" s="135" t="s">
        <v>364</v>
      </c>
      <c r="DF6" s="157" t="s">
        <v>321</v>
      </c>
      <c r="DG6" s="135" t="s">
        <v>364</v>
      </c>
      <c r="DH6" s="157" t="s">
        <v>321</v>
      </c>
      <c r="DI6" s="134" t="s">
        <v>2521</v>
      </c>
      <c r="DN6" s="134"/>
      <c r="DQ6" s="243"/>
      <c r="DT6" s="244"/>
      <c r="DW6" s="244"/>
      <c r="DZ6" s="244"/>
      <c r="EC6" s="244"/>
      <c r="EF6" s="244"/>
      <c r="EI6" s="244"/>
      <c r="EJ6" s="78"/>
      <c r="EW6" s="135" t="s">
        <v>365</v>
      </c>
      <c r="FL6" s="78" t="s">
        <v>349</v>
      </c>
      <c r="FM6" s="135" t="s">
        <v>366</v>
      </c>
      <c r="FV6" s="244"/>
      <c r="FW6" s="244"/>
    </row>
    <row r="7" spans="1:179" s="135" customFormat="1" ht="90" x14ac:dyDescent="0.25">
      <c r="A7" s="244"/>
      <c r="B7" s="134" t="s">
        <v>367</v>
      </c>
      <c r="C7" s="135" t="s">
        <v>368</v>
      </c>
      <c r="D7" s="155" t="s">
        <v>2922</v>
      </c>
      <c r="E7" s="135" t="s">
        <v>369</v>
      </c>
      <c r="F7" s="139"/>
      <c r="G7" s="139"/>
      <c r="H7" s="139"/>
      <c r="J7" s="139"/>
      <c r="K7" s="139"/>
      <c r="L7" s="139" t="s">
        <v>2935</v>
      </c>
      <c r="M7" s="139" t="s">
        <v>2946</v>
      </c>
      <c r="N7" s="139" t="s">
        <v>2935</v>
      </c>
      <c r="O7" s="139" t="s">
        <v>2950</v>
      </c>
      <c r="P7" s="139" t="s">
        <v>2935</v>
      </c>
      <c r="Q7" s="139" t="s">
        <v>2960</v>
      </c>
      <c r="R7" s="139" t="s">
        <v>2935</v>
      </c>
      <c r="S7" s="139" t="s">
        <v>400</v>
      </c>
      <c r="T7" s="139" t="s">
        <v>2935</v>
      </c>
      <c r="U7" s="139" t="s">
        <v>398</v>
      </c>
      <c r="V7" s="139" t="s">
        <v>2935</v>
      </c>
      <c r="W7" s="139" t="s">
        <v>2976</v>
      </c>
      <c r="X7" s="139" t="s">
        <v>2935</v>
      </c>
      <c r="Y7" s="139" t="s">
        <v>2982</v>
      </c>
      <c r="Z7" s="139" t="s">
        <v>2935</v>
      </c>
      <c r="AA7" s="139" t="s">
        <v>2994</v>
      </c>
      <c r="AB7" s="139" t="s">
        <v>2935</v>
      </c>
      <c r="AC7" s="139" t="s">
        <v>3002</v>
      </c>
      <c r="AD7" s="139" t="s">
        <v>2935</v>
      </c>
      <c r="AE7" s="139" t="s">
        <v>3007</v>
      </c>
      <c r="AF7" s="139" t="s">
        <v>2935</v>
      </c>
      <c r="AG7" s="139" t="s">
        <v>3013</v>
      </c>
      <c r="AH7" s="139" t="s">
        <v>2935</v>
      </c>
      <c r="AI7" s="139" t="s">
        <v>2917</v>
      </c>
      <c r="AJ7" s="139" t="s">
        <v>310</v>
      </c>
      <c r="AK7" s="139" t="s">
        <v>2917</v>
      </c>
      <c r="AL7" s="156" t="s">
        <v>308</v>
      </c>
      <c r="AM7" s="135" t="s">
        <v>370</v>
      </c>
      <c r="AN7" s="157" t="s">
        <v>371</v>
      </c>
      <c r="AO7" s="135" t="s">
        <v>372</v>
      </c>
      <c r="AP7" s="156" t="s">
        <v>362</v>
      </c>
      <c r="AQ7" s="135" t="s">
        <v>373</v>
      </c>
      <c r="AS7" s="135" t="s">
        <v>367</v>
      </c>
      <c r="AT7" s="76" t="s">
        <v>374</v>
      </c>
      <c r="AU7" s="135" t="s">
        <v>375</v>
      </c>
      <c r="AV7" s="135" t="s">
        <v>2393</v>
      </c>
      <c r="AW7" s="134" t="s">
        <v>2395</v>
      </c>
      <c r="AX7" s="135" t="s">
        <v>2393</v>
      </c>
      <c r="AY7" s="134" t="s">
        <v>2454</v>
      </c>
      <c r="AZ7" s="134" t="s">
        <v>2398</v>
      </c>
      <c r="BA7" s="134" t="s">
        <v>2400</v>
      </c>
      <c r="BB7" s="134" t="s">
        <v>2403</v>
      </c>
      <c r="BC7" s="135" t="s">
        <v>2404</v>
      </c>
      <c r="BF7" s="134" t="s">
        <v>2408</v>
      </c>
      <c r="BG7" s="135" t="s">
        <v>2476</v>
      </c>
      <c r="BH7" s="134" t="s">
        <v>2412</v>
      </c>
      <c r="BI7" s="135" t="s">
        <v>2400</v>
      </c>
      <c r="BN7" s="135" t="s">
        <v>2428</v>
      </c>
      <c r="BO7" s="134" t="s">
        <v>2424</v>
      </c>
      <c r="BP7" s="135" t="s">
        <v>2428</v>
      </c>
      <c r="BQ7" s="134" t="s">
        <v>2424</v>
      </c>
      <c r="BR7" s="135" t="s">
        <v>2429</v>
      </c>
      <c r="BS7" s="134" t="s">
        <v>2400</v>
      </c>
      <c r="BV7" s="135" t="s">
        <v>2437</v>
      </c>
      <c r="BW7" s="134" t="s">
        <v>2400</v>
      </c>
      <c r="BX7" s="135" t="s">
        <v>2437</v>
      </c>
      <c r="BY7" s="134" t="s">
        <v>2400</v>
      </c>
      <c r="CB7" s="135" t="s">
        <v>2446</v>
      </c>
      <c r="CC7" s="135" t="s">
        <v>2400</v>
      </c>
      <c r="CD7" s="135" t="s">
        <v>2451</v>
      </c>
      <c r="CE7" s="134" t="s">
        <v>2449</v>
      </c>
      <c r="CF7" s="135" t="s">
        <v>2451</v>
      </c>
      <c r="CG7" s="134" t="s">
        <v>2449</v>
      </c>
      <c r="CH7" s="134" t="s">
        <v>2501</v>
      </c>
      <c r="CI7" s="134" t="s">
        <v>2496</v>
      </c>
      <c r="CJ7" s="135" t="s">
        <v>2543</v>
      </c>
      <c r="CK7" s="135" t="s">
        <v>2536</v>
      </c>
      <c r="CL7" s="134"/>
      <c r="CM7" s="134"/>
      <c r="CN7" s="135" t="s">
        <v>2503</v>
      </c>
      <c r="CO7" s="135" t="s">
        <v>2505</v>
      </c>
      <c r="CP7" s="135" t="s">
        <v>2517</v>
      </c>
      <c r="CQ7" s="134" t="s">
        <v>2509</v>
      </c>
      <c r="CR7" s="135" t="s">
        <v>312</v>
      </c>
      <c r="CS7" s="135" t="s">
        <v>376</v>
      </c>
      <c r="CT7" s="135" t="s">
        <v>314</v>
      </c>
      <c r="CU7" s="135" t="s">
        <v>377</v>
      </c>
      <c r="CV7" s="135" t="s">
        <v>315</v>
      </c>
      <c r="CW7" s="135" t="s">
        <v>378</v>
      </c>
      <c r="CX7" s="134" t="s">
        <v>379</v>
      </c>
      <c r="CZ7" s="78" t="s">
        <v>317</v>
      </c>
      <c r="DA7" s="135" t="s">
        <v>381</v>
      </c>
      <c r="DB7" s="157" t="s">
        <v>319</v>
      </c>
      <c r="DC7" s="135" t="s">
        <v>382</v>
      </c>
      <c r="DD7" s="157" t="s">
        <v>319</v>
      </c>
      <c r="DE7" s="135" t="s">
        <v>382</v>
      </c>
      <c r="DF7" s="157" t="s">
        <v>321</v>
      </c>
      <c r="DG7" s="135" t="s">
        <v>382</v>
      </c>
      <c r="DH7" s="157" t="s">
        <v>321</v>
      </c>
      <c r="DI7" s="134" t="s">
        <v>2522</v>
      </c>
      <c r="DJ7" s="78" t="s">
        <v>322</v>
      </c>
      <c r="DK7" s="135" t="s">
        <v>383</v>
      </c>
      <c r="DL7" s="135" t="s">
        <v>384</v>
      </c>
      <c r="DM7" s="135" t="s">
        <v>385</v>
      </c>
      <c r="DN7" s="243" t="s">
        <v>386</v>
      </c>
      <c r="DO7" s="135" t="s">
        <v>323</v>
      </c>
      <c r="DP7" s="135" t="s">
        <v>387</v>
      </c>
      <c r="DQ7" s="243"/>
      <c r="DR7" s="135" t="s">
        <v>388</v>
      </c>
      <c r="DS7" s="135" t="s">
        <v>389</v>
      </c>
      <c r="DT7" s="244"/>
      <c r="DU7" s="135" t="s">
        <v>390</v>
      </c>
      <c r="DV7" s="135" t="s">
        <v>391</v>
      </c>
      <c r="DW7" s="244"/>
      <c r="DX7" s="135" t="s">
        <v>327</v>
      </c>
      <c r="DY7" s="135" t="s">
        <v>387</v>
      </c>
      <c r="DZ7" s="244"/>
      <c r="EA7" s="135" t="s">
        <v>330</v>
      </c>
      <c r="EB7" s="135" t="s">
        <v>392</v>
      </c>
      <c r="EC7" s="244"/>
      <c r="ED7" s="135" t="s">
        <v>332</v>
      </c>
      <c r="EE7" s="135" t="s">
        <v>393</v>
      </c>
      <c r="EF7" s="244"/>
      <c r="EG7" s="78" t="s">
        <v>322</v>
      </c>
      <c r="EH7" s="135" t="s">
        <v>383</v>
      </c>
      <c r="EI7" s="244"/>
      <c r="EJ7" s="78" t="s">
        <v>394</v>
      </c>
      <c r="EK7" s="135" t="s">
        <v>395</v>
      </c>
      <c r="EL7" s="78" t="s">
        <v>335</v>
      </c>
      <c r="EM7" s="135" t="s">
        <v>396</v>
      </c>
      <c r="EN7" s="78" t="s">
        <v>337</v>
      </c>
      <c r="EO7" s="135" t="s">
        <v>397</v>
      </c>
      <c r="EP7" s="78" t="s">
        <v>338</v>
      </c>
      <c r="EQ7" s="135" t="s">
        <v>398</v>
      </c>
      <c r="ER7" s="78" t="s">
        <v>339</v>
      </c>
      <c r="ES7" s="135" t="s">
        <v>399</v>
      </c>
      <c r="ET7" s="78" t="s">
        <v>340</v>
      </c>
      <c r="EU7" s="135" t="s">
        <v>400</v>
      </c>
      <c r="EW7" s="135" t="s">
        <v>401</v>
      </c>
      <c r="EX7" s="78" t="s">
        <v>342</v>
      </c>
      <c r="EY7" s="135" t="s">
        <v>402</v>
      </c>
      <c r="EZ7" s="78" t="s">
        <v>343</v>
      </c>
      <c r="FA7" s="135" t="s">
        <v>403</v>
      </c>
      <c r="FD7" s="78" t="s">
        <v>345</v>
      </c>
      <c r="FE7" s="135" t="s">
        <v>404</v>
      </c>
      <c r="FF7" s="78" t="s">
        <v>346</v>
      </c>
      <c r="FG7" s="135" t="s">
        <v>400</v>
      </c>
      <c r="FJ7" s="78" t="s">
        <v>348</v>
      </c>
      <c r="FK7" s="135" t="s">
        <v>398</v>
      </c>
      <c r="FL7" s="78" t="s">
        <v>349</v>
      </c>
      <c r="FM7" s="135" t="s">
        <v>405</v>
      </c>
      <c r="FN7" s="78" t="s">
        <v>350</v>
      </c>
      <c r="FO7" s="135" t="s">
        <v>381</v>
      </c>
      <c r="FP7" s="78" t="s">
        <v>351</v>
      </c>
      <c r="FQ7" s="135" t="s">
        <v>406</v>
      </c>
      <c r="FT7" s="78" t="s">
        <v>353</v>
      </c>
      <c r="FU7" s="135" t="s">
        <v>407</v>
      </c>
    </row>
    <row r="8" spans="1:179" s="135" customFormat="1" ht="135" x14ac:dyDescent="0.25">
      <c r="A8" s="244"/>
      <c r="B8" s="135" t="s">
        <v>408</v>
      </c>
      <c r="C8" s="135" t="s">
        <v>409</v>
      </c>
      <c r="D8" s="155" t="s">
        <v>2922</v>
      </c>
      <c r="E8" s="135" t="s">
        <v>410</v>
      </c>
      <c r="F8" s="139" t="s">
        <v>2935</v>
      </c>
      <c r="G8" s="139" t="s">
        <v>2929</v>
      </c>
      <c r="H8" s="139" t="s">
        <v>2935</v>
      </c>
      <c r="I8" s="139" t="s">
        <v>2938</v>
      </c>
      <c r="J8" s="139" t="s">
        <v>2935</v>
      </c>
      <c r="K8" s="139" t="s">
        <v>2942</v>
      </c>
      <c r="L8" s="139" t="s">
        <v>2935</v>
      </c>
      <c r="M8" s="139" t="s">
        <v>2947</v>
      </c>
      <c r="N8" s="139" t="s">
        <v>2935</v>
      </c>
      <c r="O8" s="139" t="s">
        <v>2951</v>
      </c>
      <c r="P8" s="139" t="s">
        <v>2935</v>
      </c>
      <c r="Q8" s="139" t="s">
        <v>2961</v>
      </c>
      <c r="R8" s="139" t="s">
        <v>2935</v>
      </c>
      <c r="S8" s="139" t="s">
        <v>2968</v>
      </c>
      <c r="T8" s="139" t="s">
        <v>2935</v>
      </c>
      <c r="U8" s="139" t="s">
        <v>2970</v>
      </c>
      <c r="V8" s="139" t="s">
        <v>2935</v>
      </c>
      <c r="W8" s="139" t="s">
        <v>2979</v>
      </c>
      <c r="X8" s="139" t="s">
        <v>2935</v>
      </c>
      <c r="Y8" s="139" t="s">
        <v>2983</v>
      </c>
      <c r="Z8" s="139" t="s">
        <v>2935</v>
      </c>
      <c r="AA8" s="139" t="s">
        <v>2995</v>
      </c>
      <c r="AB8" s="139" t="s">
        <v>2935</v>
      </c>
      <c r="AC8" s="139" t="s">
        <v>3003</v>
      </c>
      <c r="AD8" s="139" t="s">
        <v>2935</v>
      </c>
      <c r="AE8" s="139" t="s">
        <v>3008</v>
      </c>
      <c r="AF8" s="139"/>
      <c r="AH8" s="139" t="s">
        <v>2935</v>
      </c>
      <c r="AI8" s="139" t="s">
        <v>2918</v>
      </c>
      <c r="AJ8" s="139" t="s">
        <v>310</v>
      </c>
      <c r="AK8" s="139" t="s">
        <v>2918</v>
      </c>
      <c r="AL8" s="156" t="s">
        <v>308</v>
      </c>
      <c r="AM8" s="135" t="s">
        <v>411</v>
      </c>
      <c r="AN8" s="157" t="s">
        <v>371</v>
      </c>
      <c r="AO8" s="135" t="s">
        <v>412</v>
      </c>
      <c r="AP8" s="156" t="s">
        <v>362</v>
      </c>
      <c r="AQ8" s="135" t="s">
        <v>413</v>
      </c>
      <c r="AR8" s="135" t="s">
        <v>2376</v>
      </c>
      <c r="AS8" s="135" t="s">
        <v>2378</v>
      </c>
      <c r="AT8" s="76" t="s">
        <v>374</v>
      </c>
      <c r="AU8" s="135" t="s">
        <v>414</v>
      </c>
      <c r="AZ8" s="134" t="s">
        <v>2398</v>
      </c>
      <c r="BA8" s="135" t="s">
        <v>2401</v>
      </c>
      <c r="BF8" s="134" t="s">
        <v>2408</v>
      </c>
      <c r="BG8" s="135" t="s">
        <v>2477</v>
      </c>
      <c r="BH8" s="134" t="s">
        <v>2412</v>
      </c>
      <c r="BI8" s="135" t="s">
        <v>2414</v>
      </c>
      <c r="BJ8" s="134" t="s">
        <v>2417</v>
      </c>
      <c r="BK8" s="135" t="s">
        <v>2419</v>
      </c>
      <c r="BL8" s="134" t="s">
        <v>2422</v>
      </c>
      <c r="BM8" s="135" t="s">
        <v>2419</v>
      </c>
      <c r="BN8" s="135" t="s">
        <v>2428</v>
      </c>
      <c r="BO8" s="134" t="s">
        <v>2425</v>
      </c>
      <c r="BP8" s="135" t="s">
        <v>2428</v>
      </c>
      <c r="BQ8" s="134" t="s">
        <v>2425</v>
      </c>
      <c r="BT8" s="135" t="s">
        <v>2437</v>
      </c>
      <c r="BU8" s="135" t="s">
        <v>2433</v>
      </c>
      <c r="BV8" s="135" t="s">
        <v>2437</v>
      </c>
      <c r="BW8" s="134" t="s">
        <v>2462</v>
      </c>
      <c r="BX8" s="135" t="s">
        <v>2437</v>
      </c>
      <c r="BY8" s="134" t="s">
        <v>2462</v>
      </c>
      <c r="BZ8" s="135" t="s">
        <v>2443</v>
      </c>
      <c r="CA8" s="134" t="s">
        <v>2439</v>
      </c>
      <c r="CB8" s="135" t="s">
        <v>2446</v>
      </c>
      <c r="CC8" s="135" t="s">
        <v>2414</v>
      </c>
      <c r="CD8" s="135" t="s">
        <v>2451</v>
      </c>
      <c r="CE8" s="134" t="s">
        <v>2434</v>
      </c>
      <c r="CF8" s="135" t="s">
        <v>2451</v>
      </c>
      <c r="CG8" s="134" t="s">
        <v>2434</v>
      </c>
      <c r="CH8" s="134" t="s">
        <v>2501</v>
      </c>
      <c r="CI8" s="134" t="s">
        <v>2497</v>
      </c>
      <c r="CJ8" s="135" t="s">
        <v>2543</v>
      </c>
      <c r="CK8" s="134" t="s">
        <v>2537</v>
      </c>
      <c r="CL8" s="134" t="s">
        <v>2550</v>
      </c>
      <c r="CM8" s="134" t="s">
        <v>2544</v>
      </c>
      <c r="CN8" s="134"/>
      <c r="CP8" s="135" t="s">
        <v>2517</v>
      </c>
      <c r="CQ8" s="134" t="s">
        <v>2510</v>
      </c>
      <c r="CV8" s="135" t="s">
        <v>315</v>
      </c>
      <c r="CW8" s="135" t="s">
        <v>415</v>
      </c>
      <c r="CZ8" s="78" t="s">
        <v>317</v>
      </c>
      <c r="DA8" s="135" t="s">
        <v>416</v>
      </c>
      <c r="DB8" s="157" t="s">
        <v>319</v>
      </c>
      <c r="DC8" s="135" t="s">
        <v>417</v>
      </c>
      <c r="DD8" s="157" t="s">
        <v>319</v>
      </c>
      <c r="DE8" s="135" t="s">
        <v>417</v>
      </c>
      <c r="DF8" s="157" t="s">
        <v>321</v>
      </c>
      <c r="DG8" s="135" t="s">
        <v>417</v>
      </c>
      <c r="DH8" s="157" t="s">
        <v>321</v>
      </c>
      <c r="DI8" s="134" t="s">
        <v>2526</v>
      </c>
      <c r="DL8" s="135" t="s">
        <v>384</v>
      </c>
      <c r="DM8" s="135" t="s">
        <v>418</v>
      </c>
      <c r="DN8" s="243"/>
      <c r="DO8" s="135" t="s">
        <v>323</v>
      </c>
      <c r="DP8" s="135" t="s">
        <v>419</v>
      </c>
      <c r="DQ8" s="243"/>
      <c r="DT8" s="244"/>
      <c r="DU8" s="135" t="s">
        <v>390</v>
      </c>
      <c r="DV8" s="135" t="s">
        <v>420</v>
      </c>
      <c r="DW8" s="244"/>
      <c r="DX8" s="135" t="s">
        <v>327</v>
      </c>
      <c r="DY8" s="135" t="s">
        <v>421</v>
      </c>
      <c r="DZ8" s="244"/>
      <c r="EA8" s="135" t="s">
        <v>330</v>
      </c>
      <c r="EB8" s="135" t="s">
        <v>422</v>
      </c>
      <c r="EC8" s="244"/>
      <c r="ED8" s="135" t="s">
        <v>332</v>
      </c>
      <c r="EE8" s="135" t="s">
        <v>423</v>
      </c>
      <c r="EF8" s="244"/>
      <c r="EI8" s="244"/>
      <c r="EJ8" s="78" t="s">
        <v>394</v>
      </c>
      <c r="EK8" s="135" t="s">
        <v>424</v>
      </c>
      <c r="EL8" s="78" t="s">
        <v>335</v>
      </c>
      <c r="EM8" s="135" t="s">
        <v>425</v>
      </c>
      <c r="EN8" s="78" t="s">
        <v>337</v>
      </c>
      <c r="EO8" s="135" t="s">
        <v>425</v>
      </c>
      <c r="EP8" s="78" t="s">
        <v>338</v>
      </c>
      <c r="EQ8" s="135" t="s">
        <v>426</v>
      </c>
      <c r="ER8" s="78" t="s">
        <v>339</v>
      </c>
      <c r="ES8" s="135" t="s">
        <v>427</v>
      </c>
      <c r="ET8" s="78" t="s">
        <v>340</v>
      </c>
      <c r="EU8" s="135" t="s">
        <v>428</v>
      </c>
      <c r="EW8" s="135" t="s">
        <v>429</v>
      </c>
      <c r="FB8" s="78" t="s">
        <v>344</v>
      </c>
      <c r="FC8" s="135" t="s">
        <v>430</v>
      </c>
      <c r="FF8" s="78" t="s">
        <v>346</v>
      </c>
      <c r="FG8" s="135" t="s">
        <v>1118</v>
      </c>
      <c r="FH8" s="78" t="s">
        <v>347</v>
      </c>
      <c r="FI8" s="135" t="s">
        <v>431</v>
      </c>
      <c r="FL8" s="78" t="s">
        <v>349</v>
      </c>
      <c r="FM8" s="135" t="s">
        <v>2532</v>
      </c>
      <c r="FP8" s="78" t="s">
        <v>351</v>
      </c>
      <c r="FQ8" s="135" t="s">
        <v>432</v>
      </c>
      <c r="FR8" s="78" t="s">
        <v>352</v>
      </c>
      <c r="FS8" s="135" t="s">
        <v>1120</v>
      </c>
      <c r="FT8" s="78" t="s">
        <v>353</v>
      </c>
      <c r="FU8" s="135" t="s">
        <v>433</v>
      </c>
    </row>
    <row r="9" spans="1:179" s="135" customFormat="1" ht="120" x14ac:dyDescent="0.25">
      <c r="A9" s="243" t="s">
        <v>1026</v>
      </c>
      <c r="B9" s="134" t="s">
        <v>434</v>
      </c>
      <c r="C9" s="135" t="s">
        <v>435</v>
      </c>
      <c r="D9" s="155" t="s">
        <v>2922</v>
      </c>
      <c r="E9" s="135" t="s">
        <v>436</v>
      </c>
      <c r="F9" s="139" t="s">
        <v>2935</v>
      </c>
      <c r="G9" s="139" t="s">
        <v>2926</v>
      </c>
      <c r="H9" s="139" t="s">
        <v>2935</v>
      </c>
      <c r="I9" s="139" t="s">
        <v>2937</v>
      </c>
      <c r="J9" s="139" t="s">
        <v>2935</v>
      </c>
      <c r="K9" s="139" t="s">
        <v>2941</v>
      </c>
      <c r="L9" s="139" t="s">
        <v>2935</v>
      </c>
      <c r="M9" s="139" t="s">
        <v>2919</v>
      </c>
      <c r="N9" s="139" t="s">
        <v>2935</v>
      </c>
      <c r="O9" s="139" t="s">
        <v>2952</v>
      </c>
      <c r="P9" s="139" t="s">
        <v>2935</v>
      </c>
      <c r="Q9" s="139" t="s">
        <v>2962</v>
      </c>
      <c r="R9" s="139" t="s">
        <v>2935</v>
      </c>
      <c r="S9" s="139" t="s">
        <v>2965</v>
      </c>
      <c r="T9" s="139" t="s">
        <v>2935</v>
      </c>
      <c r="U9" s="139" t="s">
        <v>2971</v>
      </c>
      <c r="V9" s="139" t="s">
        <v>2935</v>
      </c>
      <c r="W9" s="139" t="s">
        <v>2977</v>
      </c>
      <c r="X9" s="139" t="s">
        <v>2935</v>
      </c>
      <c r="Y9" s="139" t="s">
        <v>2984</v>
      </c>
      <c r="Z9" s="139" t="s">
        <v>2935</v>
      </c>
      <c r="AA9" s="139" t="s">
        <v>3000</v>
      </c>
      <c r="AB9" s="139" t="s">
        <v>2935</v>
      </c>
      <c r="AC9" s="139" t="s">
        <v>3004</v>
      </c>
      <c r="AD9" s="139" t="s">
        <v>2935</v>
      </c>
      <c r="AE9" s="139" t="s">
        <v>3009</v>
      </c>
      <c r="AF9" s="139" t="s">
        <v>2935</v>
      </c>
      <c r="AG9" s="139" t="s">
        <v>454</v>
      </c>
      <c r="AH9" s="139" t="s">
        <v>2935</v>
      </c>
      <c r="AI9" s="139" t="s">
        <v>2919</v>
      </c>
      <c r="AJ9" s="139" t="s">
        <v>310</v>
      </c>
      <c r="AK9" s="139" t="s">
        <v>2919</v>
      </c>
      <c r="AL9" s="156" t="s">
        <v>308</v>
      </c>
      <c r="AM9" s="135" t="s">
        <v>437</v>
      </c>
      <c r="AN9" s="157" t="s">
        <v>371</v>
      </c>
      <c r="AO9" s="135" t="s">
        <v>438</v>
      </c>
      <c r="AP9" s="156" t="s">
        <v>362</v>
      </c>
      <c r="AQ9" s="135" t="s">
        <v>439</v>
      </c>
      <c r="AR9" s="135" t="s">
        <v>2376</v>
      </c>
      <c r="AS9" s="135" t="s">
        <v>2379</v>
      </c>
      <c r="AT9" s="76" t="s">
        <v>374</v>
      </c>
      <c r="AU9" s="135" t="s">
        <v>440</v>
      </c>
      <c r="AV9" s="135" t="s">
        <v>2393</v>
      </c>
      <c r="AW9" s="135" t="s">
        <v>2396</v>
      </c>
      <c r="AX9" s="135" t="s">
        <v>2393</v>
      </c>
      <c r="AY9" s="135" t="s">
        <v>2455</v>
      </c>
      <c r="AZ9" s="134" t="s">
        <v>2398</v>
      </c>
      <c r="BA9" s="135" t="s">
        <v>2402</v>
      </c>
      <c r="BB9" s="134" t="s">
        <v>2403</v>
      </c>
      <c r="BC9" s="135" t="s">
        <v>2405</v>
      </c>
      <c r="BD9" s="134" t="s">
        <v>2408</v>
      </c>
      <c r="BE9" s="135" t="s">
        <v>2410</v>
      </c>
      <c r="BF9" s="134" t="s">
        <v>2408</v>
      </c>
      <c r="BG9" s="135" t="s">
        <v>2479</v>
      </c>
      <c r="BH9" s="134" t="s">
        <v>2412</v>
      </c>
      <c r="BI9" s="135" t="s">
        <v>2415</v>
      </c>
      <c r="BJ9" s="134" t="s">
        <v>2417</v>
      </c>
      <c r="BK9" s="135" t="s">
        <v>2420</v>
      </c>
      <c r="BL9" s="134" t="s">
        <v>2422</v>
      </c>
      <c r="BM9" s="135" t="s">
        <v>2420</v>
      </c>
      <c r="BN9" s="135" t="s">
        <v>2428</v>
      </c>
      <c r="BR9" s="135" t="s">
        <v>2429</v>
      </c>
      <c r="BS9" s="135" t="s">
        <v>2431</v>
      </c>
      <c r="BT9" s="135" t="s">
        <v>2437</v>
      </c>
      <c r="BU9" s="135" t="s">
        <v>2434</v>
      </c>
      <c r="BV9" s="135" t="s">
        <v>2437</v>
      </c>
      <c r="BW9" s="135" t="s">
        <v>2460</v>
      </c>
      <c r="BX9" s="135" t="s">
        <v>2437</v>
      </c>
      <c r="BY9" s="135" t="s">
        <v>2460</v>
      </c>
      <c r="BZ9" s="135" t="s">
        <v>2443</v>
      </c>
      <c r="CA9" s="135" t="s">
        <v>2440</v>
      </c>
      <c r="CB9" s="135" t="s">
        <v>2446</v>
      </c>
      <c r="CC9" s="135" t="s">
        <v>2415</v>
      </c>
      <c r="CD9" s="135" t="s">
        <v>2451</v>
      </c>
      <c r="CE9" s="135" t="s">
        <v>2450</v>
      </c>
      <c r="CF9" s="135" t="s">
        <v>2451</v>
      </c>
      <c r="CG9" s="135" t="s">
        <v>2450</v>
      </c>
      <c r="CH9" s="134" t="s">
        <v>2501</v>
      </c>
      <c r="CI9" s="134" t="s">
        <v>2498</v>
      </c>
      <c r="CJ9" s="135" t="s">
        <v>2543</v>
      </c>
      <c r="CK9" s="134" t="s">
        <v>2538</v>
      </c>
      <c r="CL9" s="134" t="s">
        <v>2550</v>
      </c>
      <c r="CM9" s="134" t="s">
        <v>2545</v>
      </c>
      <c r="CN9" s="135" t="s">
        <v>2503</v>
      </c>
      <c r="CO9" s="135" t="s">
        <v>2506</v>
      </c>
      <c r="CP9" s="135" t="s">
        <v>2517</v>
      </c>
      <c r="CQ9" s="134" t="s">
        <v>2511</v>
      </c>
      <c r="CR9" s="135" t="s">
        <v>312</v>
      </c>
      <c r="CS9" s="135" t="s">
        <v>441</v>
      </c>
      <c r="CT9" s="135" t="s">
        <v>314</v>
      </c>
      <c r="CU9" s="135" t="s">
        <v>441</v>
      </c>
      <c r="CV9" s="135" t="s">
        <v>315</v>
      </c>
      <c r="CW9" s="135" t="s">
        <v>442</v>
      </c>
      <c r="CX9" s="134" t="s">
        <v>379</v>
      </c>
      <c r="CY9" s="135" t="s">
        <v>2519</v>
      </c>
      <c r="CZ9" s="78" t="s">
        <v>317</v>
      </c>
      <c r="DA9" s="135" t="s">
        <v>443</v>
      </c>
      <c r="DB9" s="157" t="s">
        <v>319</v>
      </c>
      <c r="DC9" s="135" t="s">
        <v>444</v>
      </c>
      <c r="DD9" s="157" t="s">
        <v>319</v>
      </c>
      <c r="DE9" s="135" t="s">
        <v>444</v>
      </c>
      <c r="DF9" s="157" t="s">
        <v>321</v>
      </c>
      <c r="DG9" s="135" t="s">
        <v>444</v>
      </c>
      <c r="DH9" s="157" t="s">
        <v>321</v>
      </c>
      <c r="DI9" s="134" t="s">
        <v>2527</v>
      </c>
      <c r="DJ9" s="78" t="s">
        <v>322</v>
      </c>
      <c r="DK9" s="135" t="s">
        <v>445</v>
      </c>
      <c r="DL9" s="135" t="s">
        <v>384</v>
      </c>
      <c r="DM9" s="135" t="s">
        <v>446</v>
      </c>
      <c r="DN9" s="243"/>
      <c r="DO9" s="135" t="s">
        <v>323</v>
      </c>
      <c r="DP9" s="135" t="s">
        <v>447</v>
      </c>
      <c r="DQ9" s="243"/>
      <c r="DR9" s="135" t="s">
        <v>388</v>
      </c>
      <c r="DS9" s="135" t="s">
        <v>448</v>
      </c>
      <c r="DT9" s="244"/>
      <c r="DU9" s="135" t="s">
        <v>390</v>
      </c>
      <c r="DV9" s="135" t="s">
        <v>449</v>
      </c>
      <c r="DW9" s="244"/>
      <c r="DX9" s="135" t="s">
        <v>327</v>
      </c>
      <c r="DY9" s="135" t="s">
        <v>450</v>
      </c>
      <c r="DZ9" s="244"/>
      <c r="EA9" s="135" t="s">
        <v>330</v>
      </c>
      <c r="EB9" s="135" t="s">
        <v>451</v>
      </c>
      <c r="EC9" s="244"/>
      <c r="ED9" s="135" t="s">
        <v>332</v>
      </c>
      <c r="EE9" s="135" t="s">
        <v>452</v>
      </c>
      <c r="EF9" s="244"/>
      <c r="EG9" s="78" t="s">
        <v>322</v>
      </c>
      <c r="EH9" s="135" t="s">
        <v>453</v>
      </c>
      <c r="EI9" s="244"/>
      <c r="EJ9" s="78" t="s">
        <v>394</v>
      </c>
      <c r="EK9" s="135" t="s">
        <v>453</v>
      </c>
      <c r="EL9" s="78" t="s">
        <v>335</v>
      </c>
      <c r="EM9" s="135" t="s">
        <v>454</v>
      </c>
      <c r="EN9" s="78" t="s">
        <v>337</v>
      </c>
      <c r="EO9" s="135" t="s">
        <v>454</v>
      </c>
      <c r="EP9" s="78" t="s">
        <v>338</v>
      </c>
      <c r="EQ9" s="135" t="s">
        <v>455</v>
      </c>
      <c r="ER9" s="78" t="s">
        <v>339</v>
      </c>
      <c r="ES9" s="135" t="s">
        <v>456</v>
      </c>
      <c r="ET9" s="78" t="s">
        <v>340</v>
      </c>
      <c r="EU9" s="135" t="s">
        <v>457</v>
      </c>
      <c r="EW9" s="135" t="s">
        <v>458</v>
      </c>
      <c r="EX9" s="78" t="s">
        <v>342</v>
      </c>
      <c r="EY9" s="135" t="s">
        <v>459</v>
      </c>
      <c r="EZ9" s="78" t="s">
        <v>343</v>
      </c>
      <c r="FA9" s="135" t="s">
        <v>428</v>
      </c>
      <c r="FB9" s="78" t="s">
        <v>344</v>
      </c>
      <c r="FC9" s="135" t="s">
        <v>460</v>
      </c>
      <c r="FD9" s="78" t="s">
        <v>345</v>
      </c>
      <c r="FE9" s="135" t="s">
        <v>461</v>
      </c>
      <c r="FF9" s="78" t="s">
        <v>346</v>
      </c>
      <c r="FG9" s="135" t="s">
        <v>1119</v>
      </c>
      <c r="FH9" s="78" t="s">
        <v>347</v>
      </c>
      <c r="FI9" s="135" t="s">
        <v>462</v>
      </c>
      <c r="FJ9" s="78" t="s">
        <v>348</v>
      </c>
      <c r="FK9" s="135" t="s">
        <v>459</v>
      </c>
      <c r="FL9" s="78" t="s">
        <v>349</v>
      </c>
      <c r="FM9" s="135" t="s">
        <v>463</v>
      </c>
      <c r="FN9" s="78" t="s">
        <v>350</v>
      </c>
      <c r="FO9" s="135" t="s">
        <v>464</v>
      </c>
      <c r="FP9" s="78" t="s">
        <v>351</v>
      </c>
      <c r="FQ9" s="135" t="s">
        <v>465</v>
      </c>
      <c r="FR9" s="78" t="s">
        <v>352</v>
      </c>
      <c r="FS9" s="135" t="s">
        <v>1121</v>
      </c>
      <c r="FT9" s="78" t="s">
        <v>353</v>
      </c>
      <c r="FU9" s="135" t="s">
        <v>466</v>
      </c>
    </row>
    <row r="10" spans="1:179" s="135" customFormat="1" ht="150" x14ac:dyDescent="0.25">
      <c r="A10" s="243"/>
      <c r="B10" s="22" t="s">
        <v>467</v>
      </c>
      <c r="C10" s="135" t="s">
        <v>468</v>
      </c>
      <c r="D10" s="155" t="s">
        <v>2922</v>
      </c>
      <c r="E10" s="135" t="s">
        <v>469</v>
      </c>
      <c r="F10" s="139" t="s">
        <v>2935</v>
      </c>
      <c r="G10" s="139" t="s">
        <v>2927</v>
      </c>
      <c r="H10" s="139" t="s">
        <v>2935</v>
      </c>
      <c r="I10" s="139" t="s">
        <v>2932</v>
      </c>
      <c r="J10" s="139" t="s">
        <v>2935</v>
      </c>
      <c r="K10" s="139" t="s">
        <v>2932</v>
      </c>
      <c r="L10" s="139"/>
      <c r="N10" s="139" t="s">
        <v>2935</v>
      </c>
      <c r="O10" s="139" t="s">
        <v>2953</v>
      </c>
      <c r="P10" s="159"/>
      <c r="Q10" s="139"/>
      <c r="R10" s="139" t="s">
        <v>2935</v>
      </c>
      <c r="S10" s="139" t="s">
        <v>2966</v>
      </c>
      <c r="T10" s="139" t="s">
        <v>2935</v>
      </c>
      <c r="U10" s="139" t="s">
        <v>2973</v>
      </c>
      <c r="V10" s="139" t="s">
        <v>2935</v>
      </c>
      <c r="W10" s="139" t="s">
        <v>2978</v>
      </c>
      <c r="X10" s="139" t="s">
        <v>2935</v>
      </c>
      <c r="Y10" s="139" t="s">
        <v>2988</v>
      </c>
      <c r="Z10" s="139" t="s">
        <v>2935</v>
      </c>
      <c r="AA10" s="139" t="s">
        <v>2996</v>
      </c>
      <c r="AB10" s="139"/>
      <c r="AD10" s="139" t="s">
        <v>2935</v>
      </c>
      <c r="AE10" s="139" t="s">
        <v>3010</v>
      </c>
      <c r="AF10" s="139" t="s">
        <v>2935</v>
      </c>
      <c r="AG10" s="139" t="s">
        <v>3014</v>
      </c>
      <c r="AH10" s="139"/>
      <c r="AI10" s="139"/>
      <c r="AJ10" s="139"/>
      <c r="AK10" s="139"/>
      <c r="AL10" s="156" t="s">
        <v>308</v>
      </c>
      <c r="AM10" s="135" t="s">
        <v>470</v>
      </c>
      <c r="AN10" s="157" t="s">
        <v>371</v>
      </c>
      <c r="AO10" s="135" t="s">
        <v>471</v>
      </c>
      <c r="AR10" s="135" t="s">
        <v>2376</v>
      </c>
      <c r="AS10" s="135" t="s">
        <v>2380</v>
      </c>
      <c r="AZ10" s="134" t="s">
        <v>2398</v>
      </c>
      <c r="BB10" s="134" t="s">
        <v>2403</v>
      </c>
      <c r="BC10" s="135" t="s">
        <v>2406</v>
      </c>
      <c r="BO10" s="134" t="s">
        <v>2426</v>
      </c>
      <c r="BP10" s="135" t="s">
        <v>2428</v>
      </c>
      <c r="BQ10" s="134" t="s">
        <v>2481</v>
      </c>
      <c r="BT10" s="135" t="s">
        <v>2437</v>
      </c>
      <c r="BU10" s="135" t="s">
        <v>2436</v>
      </c>
      <c r="BV10" s="135" t="s">
        <v>2437</v>
      </c>
      <c r="BW10" s="135" t="s">
        <v>2459</v>
      </c>
      <c r="BX10" s="135" t="s">
        <v>2437</v>
      </c>
      <c r="BY10" s="135" t="s">
        <v>2459</v>
      </c>
      <c r="CB10" s="135" t="s">
        <v>2446</v>
      </c>
      <c r="CC10" s="135" t="s">
        <v>2444</v>
      </c>
      <c r="CJ10" s="135" t="s">
        <v>2543</v>
      </c>
      <c r="CK10" s="134" t="s">
        <v>2539</v>
      </c>
      <c r="CN10" s="135" t="s">
        <v>2503</v>
      </c>
      <c r="CO10" s="135" t="s">
        <v>2507</v>
      </c>
      <c r="CP10" s="135" t="s">
        <v>2517</v>
      </c>
      <c r="CQ10" s="134" t="s">
        <v>2512</v>
      </c>
      <c r="CR10" s="135" t="s">
        <v>312</v>
      </c>
      <c r="CS10" s="135" t="s">
        <v>472</v>
      </c>
      <c r="CV10" s="135" t="s">
        <v>315</v>
      </c>
      <c r="CW10" s="135" t="s">
        <v>473</v>
      </c>
      <c r="CZ10" s="78"/>
      <c r="DJ10" s="78" t="s">
        <v>322</v>
      </c>
      <c r="DK10" s="135" t="s">
        <v>474</v>
      </c>
      <c r="DN10" s="243"/>
      <c r="DQ10" s="243"/>
      <c r="DR10" s="135" t="s">
        <v>388</v>
      </c>
      <c r="DS10" s="135" t="s">
        <v>475</v>
      </c>
      <c r="DT10" s="244"/>
      <c r="DW10" s="244"/>
      <c r="DX10" s="135" t="s">
        <v>327</v>
      </c>
      <c r="DY10" s="135" t="s">
        <v>476</v>
      </c>
      <c r="DZ10" s="244"/>
      <c r="EC10" s="244"/>
      <c r="EF10" s="244"/>
      <c r="EG10" s="78" t="s">
        <v>322</v>
      </c>
      <c r="EH10" s="135" t="s">
        <v>477</v>
      </c>
      <c r="EI10" s="244"/>
      <c r="EJ10" s="78" t="s">
        <v>394</v>
      </c>
      <c r="EK10" s="135" t="s">
        <v>478</v>
      </c>
      <c r="EN10" s="78" t="s">
        <v>337</v>
      </c>
      <c r="EO10" s="135" t="s">
        <v>479</v>
      </c>
      <c r="ER10" s="78" t="s">
        <v>339</v>
      </c>
      <c r="ES10" s="135" t="s">
        <v>480</v>
      </c>
      <c r="ET10" s="78" t="s">
        <v>340</v>
      </c>
      <c r="EU10" s="135" t="s">
        <v>481</v>
      </c>
      <c r="EX10" s="78" t="s">
        <v>342</v>
      </c>
      <c r="EY10" s="135" t="s">
        <v>482</v>
      </c>
      <c r="FB10" s="78" t="s">
        <v>344</v>
      </c>
      <c r="FC10" s="135" t="s">
        <v>483</v>
      </c>
      <c r="FF10" s="78" t="s">
        <v>346</v>
      </c>
      <c r="FG10" s="135" t="s">
        <v>484</v>
      </c>
      <c r="FN10" s="78" t="s">
        <v>350</v>
      </c>
      <c r="FO10" s="135" t="s">
        <v>485</v>
      </c>
    </row>
    <row r="11" spans="1:179" s="135" customFormat="1" ht="45" x14ac:dyDescent="0.25">
      <c r="A11" s="243" t="s">
        <v>1027</v>
      </c>
      <c r="B11" s="243" t="s">
        <v>486</v>
      </c>
      <c r="C11" s="22" t="s">
        <v>1086</v>
      </c>
      <c r="F11" s="139"/>
      <c r="H11" s="139"/>
      <c r="J11" s="139"/>
      <c r="L11" s="139" t="s">
        <v>2935</v>
      </c>
      <c r="M11" s="139" t="s">
        <v>2948</v>
      </c>
      <c r="N11" s="139"/>
      <c r="P11" s="159"/>
      <c r="Q11" s="139"/>
      <c r="R11" s="139"/>
      <c r="S11" s="139"/>
      <c r="T11" s="139" t="s">
        <v>2935</v>
      </c>
      <c r="U11" s="139" t="s">
        <v>2972</v>
      </c>
      <c r="V11" s="139"/>
      <c r="X11" s="139" t="s">
        <v>2935</v>
      </c>
      <c r="Y11" s="139" t="s">
        <v>2985</v>
      </c>
      <c r="Z11" s="139" t="s">
        <v>2935</v>
      </c>
      <c r="AA11" s="139" t="s">
        <v>2997</v>
      </c>
      <c r="AB11" s="139"/>
      <c r="AC11" s="139"/>
      <c r="AD11" s="139"/>
      <c r="AE11" s="139"/>
      <c r="AF11" s="139"/>
      <c r="AG11" s="139"/>
      <c r="AH11" s="139" t="s">
        <v>2935</v>
      </c>
      <c r="AI11" s="139" t="s">
        <v>3017</v>
      </c>
      <c r="AJ11" s="139" t="s">
        <v>310</v>
      </c>
      <c r="AK11" s="139" t="s">
        <v>2920</v>
      </c>
      <c r="AQ11" s="135" t="s">
        <v>487</v>
      </c>
      <c r="AR11" s="135" t="s">
        <v>2376</v>
      </c>
      <c r="AS11" s="135" t="s">
        <v>2381</v>
      </c>
      <c r="BR11" s="135" t="s">
        <v>2429</v>
      </c>
      <c r="BS11" s="135" t="s">
        <v>2430</v>
      </c>
      <c r="BT11" s="135" t="s">
        <v>2437</v>
      </c>
      <c r="BU11" s="135" t="s">
        <v>2435</v>
      </c>
      <c r="BZ11" s="135" t="s">
        <v>2443</v>
      </c>
      <c r="CA11" s="135" t="s">
        <v>2441</v>
      </c>
      <c r="CH11" s="134" t="s">
        <v>2501</v>
      </c>
      <c r="CI11" s="134" t="s">
        <v>2499</v>
      </c>
      <c r="CJ11" s="135" t="s">
        <v>2543</v>
      </c>
      <c r="CK11" s="135" t="s">
        <v>2540</v>
      </c>
      <c r="CL11" s="134" t="s">
        <v>2550</v>
      </c>
      <c r="CM11" s="135" t="s">
        <v>2546</v>
      </c>
      <c r="CN11" s="134"/>
      <c r="CO11" s="134"/>
      <c r="CP11" s="135" t="s">
        <v>2517</v>
      </c>
      <c r="CQ11" s="134" t="s">
        <v>2513</v>
      </c>
      <c r="CZ11" s="78" t="s">
        <v>317</v>
      </c>
      <c r="DA11" s="135" t="s">
        <v>488</v>
      </c>
      <c r="DB11" s="157" t="s">
        <v>319</v>
      </c>
      <c r="DC11" s="135" t="s">
        <v>489</v>
      </c>
      <c r="DD11" s="157" t="s">
        <v>319</v>
      </c>
      <c r="DE11" s="135" t="s">
        <v>489</v>
      </c>
      <c r="DF11" s="157" t="s">
        <v>321</v>
      </c>
      <c r="DG11" s="135" t="s">
        <v>489</v>
      </c>
      <c r="DH11" s="157" t="s">
        <v>321</v>
      </c>
      <c r="DI11" s="134" t="s">
        <v>2523</v>
      </c>
      <c r="DN11" s="243"/>
      <c r="DO11" s="135" t="s">
        <v>323</v>
      </c>
      <c r="DP11" s="135" t="s">
        <v>490</v>
      </c>
      <c r="DQ11" s="243"/>
      <c r="DT11" s="244"/>
      <c r="DW11" s="244"/>
      <c r="DZ11" s="244"/>
      <c r="EC11" s="244"/>
      <c r="ED11" s="135" t="s">
        <v>332</v>
      </c>
      <c r="EE11" s="135" t="s">
        <v>491</v>
      </c>
      <c r="EF11" s="244"/>
      <c r="EI11" s="244"/>
      <c r="EJ11" s="78"/>
      <c r="EW11" s="135" t="s">
        <v>492</v>
      </c>
      <c r="FL11" s="78" t="s">
        <v>349</v>
      </c>
      <c r="FM11" s="135" t="s">
        <v>493</v>
      </c>
    </row>
    <row r="12" spans="1:179" s="135" customFormat="1" ht="45" x14ac:dyDescent="0.25">
      <c r="A12" s="243"/>
      <c r="B12" s="243"/>
      <c r="C12" s="135" t="s">
        <v>494</v>
      </c>
      <c r="D12" s="155" t="s">
        <v>2922</v>
      </c>
      <c r="E12" s="135" t="s">
        <v>495</v>
      </c>
      <c r="F12" s="139" t="s">
        <v>2935</v>
      </c>
      <c r="G12" s="139" t="s">
        <v>2928</v>
      </c>
      <c r="H12" s="139" t="s">
        <v>2935</v>
      </c>
      <c r="I12" s="139" t="s">
        <v>2933</v>
      </c>
      <c r="J12" s="139" t="s">
        <v>2935</v>
      </c>
      <c r="K12" s="139" t="s">
        <v>2933</v>
      </c>
      <c r="L12" s="139" t="s">
        <v>2935</v>
      </c>
      <c r="M12" s="139" t="s">
        <v>2949</v>
      </c>
      <c r="N12" s="139" t="s">
        <v>2935</v>
      </c>
      <c r="O12" s="139" t="s">
        <v>2954</v>
      </c>
      <c r="P12" s="139" t="s">
        <v>2935</v>
      </c>
      <c r="Q12" s="139" t="s">
        <v>2963</v>
      </c>
      <c r="R12" s="139" t="s">
        <v>2935</v>
      </c>
      <c r="S12" s="139" t="s">
        <v>2967</v>
      </c>
      <c r="T12" s="139" t="s">
        <v>2935</v>
      </c>
      <c r="U12" s="139" t="s">
        <v>2974</v>
      </c>
      <c r="V12" s="139" t="s">
        <v>2935</v>
      </c>
      <c r="W12" s="139" t="s">
        <v>2967</v>
      </c>
      <c r="X12" s="139" t="s">
        <v>2935</v>
      </c>
      <c r="Y12" s="139" t="s">
        <v>2986</v>
      </c>
      <c r="Z12" s="139" t="s">
        <v>2935</v>
      </c>
      <c r="AA12" s="139" t="s">
        <v>2998</v>
      </c>
      <c r="AB12" s="139" t="s">
        <v>2935</v>
      </c>
      <c r="AC12" s="139" t="s">
        <v>3005</v>
      </c>
      <c r="AD12" s="139" t="s">
        <v>2935</v>
      </c>
      <c r="AE12" s="139" t="s">
        <v>3011</v>
      </c>
      <c r="AF12" s="139" t="s">
        <v>2935</v>
      </c>
      <c r="AG12" s="139" t="s">
        <v>3015</v>
      </c>
      <c r="AH12" s="139" t="s">
        <v>2935</v>
      </c>
      <c r="AI12" s="139" t="s">
        <v>3018</v>
      </c>
      <c r="AJ12" s="139" t="s">
        <v>310</v>
      </c>
      <c r="AK12" s="139" t="s">
        <v>2921</v>
      </c>
      <c r="AL12" s="156" t="s">
        <v>308</v>
      </c>
      <c r="AM12" s="135" t="s">
        <v>496</v>
      </c>
      <c r="AN12" s="157" t="s">
        <v>371</v>
      </c>
      <c r="AO12" s="135" t="s">
        <v>497</v>
      </c>
      <c r="AP12" s="156" t="s">
        <v>362</v>
      </c>
      <c r="AQ12" s="135" t="s">
        <v>498</v>
      </c>
      <c r="AR12" s="135" t="s">
        <v>2376</v>
      </c>
      <c r="AS12" s="135" t="s">
        <v>2382</v>
      </c>
      <c r="AT12" s="76" t="s">
        <v>374</v>
      </c>
      <c r="AU12" s="135" t="s">
        <v>499</v>
      </c>
      <c r="AV12" s="135" t="s">
        <v>2393</v>
      </c>
      <c r="AW12" s="135" t="s">
        <v>2397</v>
      </c>
      <c r="AY12" s="135" t="s">
        <v>2473</v>
      </c>
      <c r="AZ12" s="134" t="s">
        <v>2398</v>
      </c>
      <c r="BA12" s="135" t="s">
        <v>2487</v>
      </c>
      <c r="BB12" s="134" t="s">
        <v>2403</v>
      </c>
      <c r="BC12" s="135" t="s">
        <v>2407</v>
      </c>
      <c r="BD12" s="134" t="s">
        <v>2408</v>
      </c>
      <c r="BE12" s="135" t="s">
        <v>2411</v>
      </c>
      <c r="BF12" s="134" t="s">
        <v>2408</v>
      </c>
      <c r="BG12" s="135" t="s">
        <v>2478</v>
      </c>
      <c r="BH12" s="134" t="s">
        <v>2412</v>
      </c>
      <c r="BI12" s="135" t="s">
        <v>2416</v>
      </c>
      <c r="BJ12" s="134" t="s">
        <v>2417</v>
      </c>
      <c r="BK12" s="135" t="s">
        <v>2421</v>
      </c>
      <c r="BL12" s="134" t="s">
        <v>2422</v>
      </c>
      <c r="BM12" s="135" t="s">
        <v>2421</v>
      </c>
      <c r="BN12" s="135" t="s">
        <v>2428</v>
      </c>
      <c r="BO12" s="135" t="s">
        <v>2427</v>
      </c>
      <c r="BV12" s="135" t="s">
        <v>2437</v>
      </c>
      <c r="BW12" s="135" t="s">
        <v>2461</v>
      </c>
      <c r="BX12" s="135" t="s">
        <v>2437</v>
      </c>
      <c r="BY12" s="135" t="s">
        <v>2470</v>
      </c>
      <c r="CB12" s="135" t="s">
        <v>2446</v>
      </c>
      <c r="CC12" s="135" t="s">
        <v>2445</v>
      </c>
      <c r="CD12" s="135" t="s">
        <v>2451</v>
      </c>
      <c r="CE12" s="135" t="s">
        <v>2445</v>
      </c>
      <c r="CF12" s="135" t="s">
        <v>2451</v>
      </c>
      <c r="CG12" s="135" t="s">
        <v>2484</v>
      </c>
      <c r="CH12" s="134" t="s">
        <v>2501</v>
      </c>
      <c r="CI12" s="134" t="s">
        <v>2500</v>
      </c>
      <c r="CJ12" s="135" t="s">
        <v>2543</v>
      </c>
      <c r="CK12" s="134" t="s">
        <v>2541</v>
      </c>
      <c r="CL12" s="134" t="s">
        <v>2550</v>
      </c>
      <c r="CM12" s="134" t="s">
        <v>2547</v>
      </c>
      <c r="CN12" s="134"/>
      <c r="CO12" s="134"/>
      <c r="CP12" s="135" t="s">
        <v>2517</v>
      </c>
      <c r="CQ12" s="134" t="s">
        <v>2514</v>
      </c>
      <c r="CS12" s="135" t="s">
        <v>500</v>
      </c>
      <c r="CT12" s="135" t="s">
        <v>314</v>
      </c>
      <c r="CU12" s="135" t="s">
        <v>501</v>
      </c>
      <c r="CV12" s="135" t="s">
        <v>315</v>
      </c>
      <c r="CW12" s="135" t="s">
        <v>502</v>
      </c>
      <c r="CX12" s="134" t="s">
        <v>379</v>
      </c>
      <c r="CY12" s="135" t="s">
        <v>503</v>
      </c>
      <c r="CZ12" s="78" t="s">
        <v>317</v>
      </c>
      <c r="DA12" s="135" t="s">
        <v>504</v>
      </c>
      <c r="DB12" s="157" t="s">
        <v>319</v>
      </c>
      <c r="DC12" s="135" t="s">
        <v>505</v>
      </c>
      <c r="DD12" s="157" t="s">
        <v>319</v>
      </c>
      <c r="DE12" s="135" t="s">
        <v>505</v>
      </c>
      <c r="DF12" s="157" t="s">
        <v>321</v>
      </c>
      <c r="DG12" s="135" t="s">
        <v>505</v>
      </c>
      <c r="DH12" s="157" t="s">
        <v>321</v>
      </c>
      <c r="DI12" s="134" t="s">
        <v>2524</v>
      </c>
      <c r="DJ12" s="78" t="s">
        <v>322</v>
      </c>
      <c r="DK12" s="135" t="s">
        <v>506</v>
      </c>
      <c r="DL12" s="135" t="s">
        <v>384</v>
      </c>
      <c r="DM12" s="135" t="s">
        <v>507</v>
      </c>
      <c r="DN12" s="243"/>
      <c r="DO12" s="135" t="s">
        <v>323</v>
      </c>
      <c r="DP12" s="135" t="s">
        <v>508</v>
      </c>
      <c r="DQ12" s="243"/>
      <c r="DR12" s="135" t="s">
        <v>388</v>
      </c>
      <c r="DS12" s="135" t="s">
        <v>509</v>
      </c>
      <c r="DT12" s="244"/>
      <c r="DU12" s="135" t="s">
        <v>390</v>
      </c>
      <c r="DV12" s="135" t="s">
        <v>510</v>
      </c>
      <c r="DW12" s="244"/>
      <c r="DX12" s="135" t="s">
        <v>327</v>
      </c>
      <c r="DY12" s="135" t="s">
        <v>511</v>
      </c>
      <c r="DZ12" s="244"/>
      <c r="EA12" s="135" t="s">
        <v>330</v>
      </c>
      <c r="EB12" s="135" t="s">
        <v>512</v>
      </c>
      <c r="EC12" s="244"/>
      <c r="ED12" s="135" t="s">
        <v>332</v>
      </c>
      <c r="EE12" s="135" t="s">
        <v>513</v>
      </c>
      <c r="EF12" s="244"/>
      <c r="EG12" s="78" t="s">
        <v>322</v>
      </c>
      <c r="EH12" s="135" t="s">
        <v>514</v>
      </c>
      <c r="EI12" s="244"/>
      <c r="EJ12" s="78" t="s">
        <v>394</v>
      </c>
      <c r="EK12" s="135" t="s">
        <v>515</v>
      </c>
      <c r="EL12" s="78" t="s">
        <v>335</v>
      </c>
      <c r="EM12" s="135" t="s">
        <v>516</v>
      </c>
      <c r="EN12" s="78" t="s">
        <v>337</v>
      </c>
      <c r="EO12" s="135" t="s">
        <v>517</v>
      </c>
      <c r="EP12" s="78" t="s">
        <v>338</v>
      </c>
      <c r="EQ12" s="135" t="s">
        <v>518</v>
      </c>
      <c r="ER12" s="78" t="s">
        <v>339</v>
      </c>
      <c r="ES12" s="135" t="s">
        <v>519</v>
      </c>
      <c r="ET12" s="78" t="s">
        <v>340</v>
      </c>
      <c r="EU12" s="135" t="s">
        <v>520</v>
      </c>
      <c r="EW12" s="135" t="s">
        <v>521</v>
      </c>
      <c r="EX12" s="78" t="s">
        <v>342</v>
      </c>
      <c r="EY12" s="135" t="s">
        <v>522</v>
      </c>
      <c r="EZ12" s="78" t="s">
        <v>343</v>
      </c>
      <c r="FA12" s="135" t="s">
        <v>523</v>
      </c>
      <c r="FB12" s="78" t="s">
        <v>344</v>
      </c>
      <c r="FC12" s="135" t="s">
        <v>524</v>
      </c>
      <c r="FD12" s="78" t="s">
        <v>345</v>
      </c>
      <c r="FE12" s="135" t="s">
        <v>525</v>
      </c>
      <c r="FF12" s="78" t="s">
        <v>346</v>
      </c>
      <c r="FG12" s="135" t="s">
        <v>1117</v>
      </c>
      <c r="FH12" s="78" t="s">
        <v>347</v>
      </c>
      <c r="FI12" s="135" t="s">
        <v>526</v>
      </c>
      <c r="FJ12" s="78" t="s">
        <v>348</v>
      </c>
      <c r="FK12" s="135" t="s">
        <v>527</v>
      </c>
      <c r="FL12" s="78" t="s">
        <v>349</v>
      </c>
      <c r="FM12" s="135" t="s">
        <v>528</v>
      </c>
      <c r="FN12" s="78" t="s">
        <v>350</v>
      </c>
      <c r="FO12" s="135" t="s">
        <v>529</v>
      </c>
      <c r="FP12" s="78" t="s">
        <v>351</v>
      </c>
      <c r="FQ12" s="135" t="s">
        <v>529</v>
      </c>
      <c r="FR12" s="78" t="s">
        <v>352</v>
      </c>
      <c r="FS12" s="135" t="s">
        <v>1122</v>
      </c>
      <c r="FT12" s="78" t="s">
        <v>353</v>
      </c>
      <c r="FU12" s="135" t="s">
        <v>530</v>
      </c>
    </row>
    <row r="13" spans="1:179" s="135" customFormat="1" ht="30" x14ac:dyDescent="0.25">
      <c r="A13" s="243"/>
      <c r="B13" s="243"/>
      <c r="C13" s="135" t="s">
        <v>531</v>
      </c>
      <c r="F13" s="139"/>
      <c r="H13" s="139"/>
      <c r="I13" s="139"/>
      <c r="J13" s="139"/>
      <c r="K13" s="139"/>
      <c r="L13" s="139"/>
      <c r="M13" s="139"/>
      <c r="N13" s="139" t="s">
        <v>2935</v>
      </c>
      <c r="O13" s="139" t="s">
        <v>2955</v>
      </c>
      <c r="Q13" s="139"/>
      <c r="R13" s="139"/>
      <c r="S13" s="139"/>
      <c r="T13" s="139"/>
      <c r="U13" s="139"/>
      <c r="V13" s="139"/>
      <c r="W13" s="139"/>
      <c r="X13" s="139" t="s">
        <v>2935</v>
      </c>
      <c r="Y13" s="139" t="s">
        <v>2987</v>
      </c>
      <c r="Z13" s="139"/>
      <c r="AA13" s="139"/>
      <c r="AB13" s="139"/>
      <c r="AC13" s="139"/>
      <c r="AD13" s="139"/>
      <c r="AE13" s="139"/>
      <c r="AF13" s="139" t="s">
        <v>2935</v>
      </c>
      <c r="AG13" s="139" t="s">
        <v>3016</v>
      </c>
      <c r="AH13" s="139"/>
      <c r="AI13" s="139"/>
      <c r="AJ13" s="139"/>
      <c r="AK13" s="139"/>
      <c r="AL13" s="156" t="s">
        <v>308</v>
      </c>
      <c r="AM13" s="135" t="s">
        <v>532</v>
      </c>
      <c r="AN13" s="157" t="s">
        <v>371</v>
      </c>
      <c r="AO13" s="135" t="s">
        <v>533</v>
      </c>
      <c r="AR13" s="135" t="s">
        <v>2376</v>
      </c>
      <c r="AS13" s="135" t="s">
        <v>2383</v>
      </c>
      <c r="CB13" s="135" t="s">
        <v>2446</v>
      </c>
      <c r="CC13" s="135" t="s">
        <v>2482</v>
      </c>
      <c r="CF13" s="135" t="s">
        <v>2451</v>
      </c>
      <c r="CG13" s="135" t="s">
        <v>2485</v>
      </c>
      <c r="CL13" s="134" t="s">
        <v>2550</v>
      </c>
      <c r="CM13" s="134" t="s">
        <v>2548</v>
      </c>
      <c r="CP13" s="135" t="s">
        <v>2517</v>
      </c>
      <c r="CQ13" s="134" t="s">
        <v>2515</v>
      </c>
      <c r="CR13" s="135" t="s">
        <v>312</v>
      </c>
      <c r="CS13" s="135" t="s">
        <v>534</v>
      </c>
      <c r="CT13" s="135" t="s">
        <v>314</v>
      </c>
      <c r="CU13" s="135" t="s">
        <v>535</v>
      </c>
      <c r="CV13" s="135" t="s">
        <v>315</v>
      </c>
      <c r="CW13" s="135" t="s">
        <v>536</v>
      </c>
      <c r="DL13" s="135" t="s">
        <v>384</v>
      </c>
      <c r="DM13" s="135" t="s">
        <v>537</v>
      </c>
      <c r="DN13" s="243"/>
      <c r="DQ13" s="243"/>
      <c r="DT13" s="244"/>
      <c r="DU13" s="135" t="s">
        <v>390</v>
      </c>
      <c r="DV13" s="135" t="s">
        <v>538</v>
      </c>
      <c r="DW13" s="244"/>
      <c r="DZ13" s="244"/>
      <c r="EC13" s="244"/>
      <c r="EF13" s="244"/>
      <c r="EI13" s="244"/>
      <c r="EJ13" s="78"/>
      <c r="EN13" s="78" t="s">
        <v>337</v>
      </c>
      <c r="EO13" s="135" t="s">
        <v>539</v>
      </c>
      <c r="EP13" s="78" t="s">
        <v>338</v>
      </c>
      <c r="EQ13" s="135" t="s">
        <v>540</v>
      </c>
      <c r="EX13" s="78" t="s">
        <v>342</v>
      </c>
      <c r="EY13" s="135" t="s">
        <v>541</v>
      </c>
      <c r="FB13" s="78" t="s">
        <v>344</v>
      </c>
      <c r="FC13" s="135" t="s">
        <v>539</v>
      </c>
      <c r="FN13" s="78" t="s">
        <v>350</v>
      </c>
      <c r="FO13" s="135" t="s">
        <v>542</v>
      </c>
      <c r="FP13" s="78" t="s">
        <v>351</v>
      </c>
      <c r="FQ13" s="135" t="s">
        <v>543</v>
      </c>
    </row>
    <row r="14" spans="1:179" s="135" customFormat="1" ht="30" x14ac:dyDescent="0.25">
      <c r="A14" s="243"/>
      <c r="B14" s="243"/>
      <c r="C14" s="135" t="s">
        <v>544</v>
      </c>
      <c r="F14" s="139"/>
      <c r="G14" s="139"/>
      <c r="H14" s="139"/>
      <c r="I14" s="139"/>
      <c r="J14" s="139"/>
      <c r="K14" s="139"/>
      <c r="L14" s="139"/>
      <c r="M14" s="139"/>
      <c r="N14" s="139"/>
      <c r="O14" s="139"/>
      <c r="Q14" s="139"/>
      <c r="R14" s="139"/>
      <c r="S14" s="139"/>
      <c r="T14" s="139"/>
      <c r="U14" s="139"/>
      <c r="V14" s="139"/>
      <c r="W14" s="139"/>
      <c r="X14" s="139"/>
      <c r="Y14" s="139"/>
      <c r="Z14" s="139"/>
      <c r="AA14" s="139"/>
      <c r="AB14" s="139"/>
      <c r="AC14" s="139"/>
      <c r="AD14" s="139"/>
      <c r="AE14" s="139"/>
      <c r="AF14" s="139"/>
      <c r="AG14" s="139"/>
      <c r="AH14" s="139"/>
      <c r="AI14" s="139"/>
      <c r="AJ14" s="139"/>
      <c r="AK14" s="139"/>
      <c r="AR14" s="135" t="s">
        <v>2376</v>
      </c>
      <c r="AS14" s="135" t="s">
        <v>2384</v>
      </c>
      <c r="CB14" s="135" t="s">
        <v>2446</v>
      </c>
      <c r="CC14" s="135" t="s">
        <v>2483</v>
      </c>
      <c r="CF14" s="135" t="s">
        <v>2451</v>
      </c>
      <c r="CG14" s="135" t="s">
        <v>2486</v>
      </c>
      <c r="CJ14" s="135" t="s">
        <v>2543</v>
      </c>
      <c r="CK14" s="134" t="s">
        <v>2542</v>
      </c>
      <c r="CL14" s="134" t="s">
        <v>2550</v>
      </c>
      <c r="CM14" s="135" t="s">
        <v>2549</v>
      </c>
      <c r="CZ14" s="78" t="s">
        <v>317</v>
      </c>
      <c r="DA14" s="135" t="s">
        <v>545</v>
      </c>
      <c r="DB14" s="157" t="s">
        <v>319</v>
      </c>
      <c r="DC14" s="135" t="s">
        <v>546</v>
      </c>
      <c r="DD14" s="157" t="s">
        <v>319</v>
      </c>
      <c r="DE14" s="135" t="s">
        <v>546</v>
      </c>
      <c r="DF14" s="157" t="s">
        <v>321</v>
      </c>
      <c r="DG14" s="135" t="s">
        <v>546</v>
      </c>
      <c r="DH14" s="157" t="s">
        <v>321</v>
      </c>
      <c r="DI14" s="134" t="s">
        <v>2525</v>
      </c>
      <c r="DN14" s="243"/>
      <c r="DQ14" s="243"/>
      <c r="DT14" s="244"/>
      <c r="DW14" s="244"/>
      <c r="DZ14" s="244"/>
      <c r="EC14" s="244"/>
      <c r="ED14" s="135" t="s">
        <v>332</v>
      </c>
      <c r="EE14" s="135" t="s">
        <v>547</v>
      </c>
      <c r="EF14" s="244"/>
      <c r="EI14" s="244"/>
      <c r="EJ14" s="78"/>
      <c r="ER14" s="78" t="s">
        <v>339</v>
      </c>
      <c r="ES14" s="135" t="s">
        <v>548</v>
      </c>
    </row>
    <row r="15" spans="1:179" s="135" customFormat="1" ht="45" x14ac:dyDescent="0.25">
      <c r="A15" s="135" t="s">
        <v>549</v>
      </c>
      <c r="B15" s="135" t="s">
        <v>549</v>
      </c>
      <c r="C15" s="135" t="s">
        <v>550</v>
      </c>
      <c r="F15" s="139"/>
      <c r="G15" s="139"/>
      <c r="I15" s="139"/>
      <c r="J15" s="139"/>
      <c r="K15" s="139"/>
      <c r="L15" s="139"/>
      <c r="M15" s="139"/>
      <c r="N15" s="139"/>
      <c r="O15" s="139"/>
      <c r="Q15" s="139"/>
      <c r="R15" s="139"/>
      <c r="S15" s="139"/>
      <c r="T15" s="139"/>
      <c r="U15" s="139"/>
      <c r="V15" s="139"/>
      <c r="W15" s="139"/>
      <c r="X15" s="139"/>
      <c r="Y15" s="139"/>
      <c r="Z15" s="139"/>
      <c r="AA15" s="139"/>
      <c r="AB15" s="139"/>
      <c r="AC15" s="139"/>
      <c r="AD15" s="139"/>
      <c r="AE15" s="139"/>
      <c r="AF15" s="139"/>
      <c r="AG15" s="139"/>
      <c r="AH15" s="139"/>
      <c r="AI15" s="139"/>
      <c r="AJ15" s="139"/>
      <c r="AK15" s="139"/>
      <c r="AN15" s="157" t="s">
        <v>371</v>
      </c>
      <c r="DC15" s="158"/>
      <c r="DN15" s="243"/>
      <c r="DQ15" s="243"/>
      <c r="DT15" s="244"/>
      <c r="DW15" s="244"/>
      <c r="DZ15" s="244"/>
      <c r="EC15" s="244"/>
      <c r="EF15" s="244"/>
      <c r="EI15" s="244"/>
      <c r="EJ15" s="78"/>
    </row>
    <row r="16" spans="1:179" s="135" customFormat="1" ht="45" x14ac:dyDescent="0.25">
      <c r="A16" s="135" t="s">
        <v>551</v>
      </c>
      <c r="B16" s="135" t="s">
        <v>551</v>
      </c>
      <c r="C16" s="135" t="s">
        <v>552</v>
      </c>
      <c r="F16" s="139"/>
      <c r="G16" s="139"/>
      <c r="H16" s="139" t="s">
        <v>2935</v>
      </c>
      <c r="I16" s="139" t="s">
        <v>2934</v>
      </c>
      <c r="J16" s="139" t="s">
        <v>2935</v>
      </c>
      <c r="K16" s="139" t="s">
        <v>2934</v>
      </c>
      <c r="L16" s="139"/>
      <c r="M16" s="139"/>
      <c r="N16" s="139" t="s">
        <v>2935</v>
      </c>
      <c r="O16" s="139" t="s">
        <v>2956</v>
      </c>
      <c r="Q16" s="139"/>
      <c r="R16" s="139"/>
      <c r="S16" s="139"/>
      <c r="T16" s="139"/>
      <c r="U16" s="139"/>
      <c r="V16" s="139"/>
      <c r="W16" s="139"/>
      <c r="X16" s="139"/>
      <c r="Y16" s="139"/>
      <c r="Z16" s="139"/>
      <c r="AA16" s="139"/>
      <c r="AB16" s="139"/>
      <c r="AC16" s="139"/>
      <c r="AD16" s="139" t="s">
        <v>2935</v>
      </c>
      <c r="AE16" s="139" t="s">
        <v>3012</v>
      </c>
      <c r="AF16" s="139"/>
      <c r="AG16" s="139"/>
      <c r="AH16" s="139"/>
      <c r="AI16" s="139"/>
      <c r="AJ16" s="139"/>
      <c r="AK16" s="139"/>
      <c r="AN16" s="157" t="s">
        <v>371</v>
      </c>
      <c r="AO16" s="135" t="s">
        <v>553</v>
      </c>
      <c r="AR16" s="135" t="s">
        <v>2376</v>
      </c>
      <c r="AS16" s="135" t="s">
        <v>2385</v>
      </c>
      <c r="DD16" s="157" t="s">
        <v>319</v>
      </c>
      <c r="DE16" s="135" t="s">
        <v>554</v>
      </c>
      <c r="DH16" s="157" t="s">
        <v>321</v>
      </c>
      <c r="DI16" s="134" t="s">
        <v>554</v>
      </c>
      <c r="DN16" s="243"/>
      <c r="DQ16" s="243"/>
      <c r="DT16" s="244"/>
      <c r="DW16" s="244"/>
      <c r="DZ16" s="244"/>
      <c r="EC16" s="244"/>
      <c r="EF16" s="244"/>
      <c r="EI16" s="244"/>
      <c r="EW16" s="135" t="s">
        <v>555</v>
      </c>
      <c r="FT16" s="78" t="s">
        <v>353</v>
      </c>
      <c r="FU16" s="135" t="s">
        <v>556</v>
      </c>
    </row>
    <row r="17" spans="29:29" x14ac:dyDescent="0.25">
      <c r="AC17" s="159"/>
    </row>
    <row r="18" spans="29:29" x14ac:dyDescent="0.25">
      <c r="AC18" s="159"/>
    </row>
    <row r="19" spans="29:29" x14ac:dyDescent="0.25">
      <c r="AC19" s="159"/>
    </row>
    <row r="20" spans="29:29" x14ac:dyDescent="0.25">
      <c r="AC20" s="159"/>
    </row>
    <row r="21" spans="29:29" x14ac:dyDescent="0.25">
      <c r="AC21" s="159"/>
    </row>
    <row r="22" spans="29:29" x14ac:dyDescent="0.25">
      <c r="AC22" s="159"/>
    </row>
    <row r="23" spans="29:29" x14ac:dyDescent="0.25">
      <c r="AC23" s="159"/>
    </row>
    <row r="24" spans="29:29" x14ac:dyDescent="0.25">
      <c r="AC24" s="159"/>
    </row>
    <row r="25" spans="29:29" x14ac:dyDescent="0.25">
      <c r="AC25" s="159"/>
    </row>
    <row r="26" spans="29:29" x14ac:dyDescent="0.25">
      <c r="AC26" s="159"/>
    </row>
    <row r="27" spans="29:29" x14ac:dyDescent="0.25">
      <c r="AC27" s="159"/>
    </row>
    <row r="28" spans="29:29" x14ac:dyDescent="0.25">
      <c r="AC28" s="159"/>
    </row>
    <row r="29" spans="29:29" x14ac:dyDescent="0.25">
      <c r="AC29" s="159"/>
    </row>
    <row r="30" spans="29:29" x14ac:dyDescent="0.25">
      <c r="AC30" s="159"/>
    </row>
    <row r="31" spans="29:29" x14ac:dyDescent="0.25">
      <c r="AC31" s="159"/>
    </row>
    <row r="32" spans="29:29" x14ac:dyDescent="0.15">
      <c r="AC32" s="160"/>
    </row>
  </sheetData>
  <mergeCells count="90">
    <mergeCell ref="AD1:AE1"/>
    <mergeCell ref="AH1:AI1"/>
    <mergeCell ref="AN1:AO1"/>
    <mergeCell ref="AP1:AQ1"/>
    <mergeCell ref="AT1:AU1"/>
    <mergeCell ref="AV1:AW1"/>
    <mergeCell ref="BR1:BS1"/>
    <mergeCell ref="AZ1:BA1"/>
    <mergeCell ref="BB1:BC1"/>
    <mergeCell ref="BD1:BE1"/>
    <mergeCell ref="AX1:AY1"/>
    <mergeCell ref="D1:E1"/>
    <mergeCell ref="H1:I1"/>
    <mergeCell ref="AL1:AM1"/>
    <mergeCell ref="J1:K1"/>
    <mergeCell ref="AJ1:AK1"/>
    <mergeCell ref="F1:G1"/>
    <mergeCell ref="L1:M1"/>
    <mergeCell ref="N1:O1"/>
    <mergeCell ref="P1:Q1"/>
    <mergeCell ref="R1:S1"/>
    <mergeCell ref="T1:U1"/>
    <mergeCell ref="V1:W1"/>
    <mergeCell ref="X1:Y1"/>
    <mergeCell ref="Z1:AA1"/>
    <mergeCell ref="AB1:AC1"/>
    <mergeCell ref="AF1:AG1"/>
    <mergeCell ref="DJ1:DK1"/>
    <mergeCell ref="BZ1:CA1"/>
    <mergeCell ref="CB1:CC1"/>
    <mergeCell ref="CD1:CE1"/>
    <mergeCell ref="CR1:CS1"/>
    <mergeCell ref="CT1:CU1"/>
    <mergeCell ref="CV1:CW1"/>
    <mergeCell ref="CZ1:DA1"/>
    <mergeCell ref="DB1:DC1"/>
    <mergeCell ref="DD1:DE1"/>
    <mergeCell ref="DF1:DG1"/>
    <mergeCell ref="CF1:CG1"/>
    <mergeCell ref="EP1:EQ1"/>
    <mergeCell ref="DL1:DM1"/>
    <mergeCell ref="DO1:DP1"/>
    <mergeCell ref="DR1:DS1"/>
    <mergeCell ref="DU1:DV1"/>
    <mergeCell ref="DX1:DY1"/>
    <mergeCell ref="EA1:EB1"/>
    <mergeCell ref="ED1:EF1"/>
    <mergeCell ref="EG1:EI1"/>
    <mergeCell ref="EJ1:EK1"/>
    <mergeCell ref="EL1:EM1"/>
    <mergeCell ref="EN1:EO1"/>
    <mergeCell ref="FN1:FO1"/>
    <mergeCell ref="ER1:ES1"/>
    <mergeCell ref="ET1:EU1"/>
    <mergeCell ref="EV1:EW1"/>
    <mergeCell ref="EX1:EY1"/>
    <mergeCell ref="EZ1:FA1"/>
    <mergeCell ref="FB1:FC1"/>
    <mergeCell ref="EF3:EF16"/>
    <mergeCell ref="EI3:EI16"/>
    <mergeCell ref="FV3:FW6"/>
    <mergeCell ref="DN7:DN16"/>
    <mergeCell ref="FP1:FQ1"/>
    <mergeCell ref="FR1:FS1"/>
    <mergeCell ref="FT1:FU1"/>
    <mergeCell ref="FV1:FW1"/>
    <mergeCell ref="DQ3:DQ16"/>
    <mergeCell ref="DT3:DT16"/>
    <mergeCell ref="DW3:DW16"/>
    <mergeCell ref="FD1:FE1"/>
    <mergeCell ref="FF1:FG1"/>
    <mergeCell ref="FH1:FI1"/>
    <mergeCell ref="FJ1:FK1"/>
    <mergeCell ref="FL1:FM1"/>
    <mergeCell ref="A9:A10"/>
    <mergeCell ref="A11:A14"/>
    <mergeCell ref="B11:B14"/>
    <mergeCell ref="DZ3:DZ16"/>
    <mergeCell ref="EC3:EC16"/>
    <mergeCell ref="A3:A8"/>
    <mergeCell ref="B3:B6"/>
    <mergeCell ref="BV1:BW1"/>
    <mergeCell ref="BX1:BY1"/>
    <mergeCell ref="BF1:BG1"/>
    <mergeCell ref="BP1:BQ1"/>
    <mergeCell ref="BH1:BI1"/>
    <mergeCell ref="BJ1:BK1"/>
    <mergeCell ref="BL1:BM1"/>
    <mergeCell ref="BN1:BO1"/>
    <mergeCell ref="BT1:BU1"/>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0"/>
  <sheetViews>
    <sheetView zoomScale="70" zoomScaleNormal="70" workbookViewId="0">
      <pane xSplit="3" ySplit="1" topLeftCell="D2" activePane="bottomRight" state="frozen"/>
      <selection pane="topRight" activeCell="D1" sqref="D1"/>
      <selection pane="bottomLeft" activeCell="A2" sqref="A2"/>
      <selection pane="bottomRight"/>
    </sheetView>
  </sheetViews>
  <sheetFormatPr baseColWidth="10" defaultRowHeight="15" x14ac:dyDescent="0.25"/>
  <cols>
    <col min="1" max="3" width="31" style="3" customWidth="1"/>
    <col min="4" max="4" width="39.28515625" customWidth="1"/>
    <col min="5" max="5" width="20.5703125" bestFit="1" customWidth="1"/>
    <col min="6" max="6" width="26.140625" bestFit="1" customWidth="1"/>
    <col min="7" max="7" width="20.5703125" bestFit="1" customWidth="1"/>
    <col min="8" max="8" width="23.85546875" bestFit="1" customWidth="1"/>
    <col min="9" max="9" width="20" bestFit="1" customWidth="1"/>
    <col min="10" max="10" width="28.7109375" bestFit="1" customWidth="1"/>
    <col min="11" max="11" width="28.7109375" style="196" customWidth="1"/>
    <col min="12" max="12" width="30.85546875" bestFit="1" customWidth="1"/>
  </cols>
  <sheetData>
    <row r="1" spans="1:12" x14ac:dyDescent="0.25">
      <c r="A1" s="201" t="s">
        <v>117</v>
      </c>
      <c r="B1" s="201" t="s">
        <v>118</v>
      </c>
      <c r="C1" s="201" t="s">
        <v>119</v>
      </c>
      <c r="D1" s="30" t="s">
        <v>586</v>
      </c>
      <c r="E1" s="27" t="s">
        <v>587</v>
      </c>
      <c r="F1" s="26" t="s">
        <v>588</v>
      </c>
      <c r="G1" s="23" t="s">
        <v>589</v>
      </c>
      <c r="H1" s="24" t="s">
        <v>590</v>
      </c>
      <c r="I1" s="25" t="s">
        <v>591</v>
      </c>
      <c r="J1" s="28" t="s">
        <v>592</v>
      </c>
      <c r="K1" s="28" t="s">
        <v>3838</v>
      </c>
      <c r="L1" s="29" t="s">
        <v>593</v>
      </c>
    </row>
    <row r="3" spans="1:12" x14ac:dyDescent="0.25">
      <c r="A3" s="3" t="s">
        <v>594</v>
      </c>
      <c r="B3" s="3" t="s">
        <v>594</v>
      </c>
      <c r="C3" s="3" t="s">
        <v>595</v>
      </c>
      <c r="D3" t="s">
        <v>596</v>
      </c>
      <c r="E3" t="s">
        <v>1123</v>
      </c>
      <c r="F3" t="s">
        <v>1123</v>
      </c>
      <c r="G3" t="s">
        <v>1132</v>
      </c>
      <c r="H3" t="s">
        <v>1123</v>
      </c>
      <c r="I3" t="s">
        <v>1123</v>
      </c>
      <c r="J3" t="s">
        <v>597</v>
      </c>
      <c r="K3" s="196" t="s">
        <v>3835</v>
      </c>
      <c r="L3" t="s">
        <v>594</v>
      </c>
    </row>
    <row r="4" spans="1:12" x14ac:dyDescent="0.25">
      <c r="A4" s="3" t="s">
        <v>598</v>
      </c>
      <c r="B4" s="3" t="s">
        <v>598</v>
      </c>
      <c r="D4" t="s">
        <v>599</v>
      </c>
      <c r="E4" t="s">
        <v>1124</v>
      </c>
      <c r="F4" t="s">
        <v>1124</v>
      </c>
      <c r="G4" t="s">
        <v>1133</v>
      </c>
      <c r="H4" t="s">
        <v>1124</v>
      </c>
      <c r="I4" t="s">
        <v>1124</v>
      </c>
      <c r="K4" s="196" t="s">
        <v>3834</v>
      </c>
      <c r="L4" t="s">
        <v>598</v>
      </c>
    </row>
    <row r="5" spans="1:12" x14ac:dyDescent="0.25">
      <c r="A5" s="3" t="s">
        <v>600</v>
      </c>
      <c r="C5" s="3" t="s">
        <v>601</v>
      </c>
      <c r="D5" t="s">
        <v>602</v>
      </c>
      <c r="F5" t="s">
        <v>1128</v>
      </c>
      <c r="G5" t="s">
        <v>1134</v>
      </c>
      <c r="H5" t="s">
        <v>600</v>
      </c>
      <c r="I5" t="s">
        <v>600</v>
      </c>
      <c r="J5" t="s">
        <v>601</v>
      </c>
      <c r="K5" s="196" t="s">
        <v>3833</v>
      </c>
    </row>
    <row r="6" spans="1:12" x14ac:dyDescent="0.25">
      <c r="A6" s="3" t="s">
        <v>603</v>
      </c>
      <c r="B6" s="3" t="s">
        <v>604</v>
      </c>
      <c r="D6" t="s">
        <v>605</v>
      </c>
      <c r="E6" t="s">
        <v>1125</v>
      </c>
      <c r="F6" t="s">
        <v>1129</v>
      </c>
      <c r="G6" t="s">
        <v>1135</v>
      </c>
      <c r="H6" t="s">
        <v>1129</v>
      </c>
      <c r="I6" t="s">
        <v>1137</v>
      </c>
      <c r="K6" s="196" t="s">
        <v>3832</v>
      </c>
      <c r="L6" t="s">
        <v>604</v>
      </c>
    </row>
    <row r="7" spans="1:12" ht="30" x14ac:dyDescent="0.25">
      <c r="A7" s="3" t="s">
        <v>606</v>
      </c>
      <c r="B7" s="3" t="s">
        <v>607</v>
      </c>
      <c r="C7" s="3" t="s">
        <v>608</v>
      </c>
      <c r="D7" t="s">
        <v>609</v>
      </c>
      <c r="E7" t="s">
        <v>1126</v>
      </c>
      <c r="F7" t="s">
        <v>1130</v>
      </c>
      <c r="J7" t="s">
        <v>610</v>
      </c>
      <c r="K7" s="196" t="s">
        <v>610</v>
      </c>
      <c r="L7" t="s">
        <v>611</v>
      </c>
    </row>
    <row r="8" spans="1:12" x14ac:dyDescent="0.25">
      <c r="D8" t="s">
        <v>612</v>
      </c>
      <c r="E8" t="s">
        <v>1127</v>
      </c>
      <c r="F8" t="s">
        <v>1131</v>
      </c>
      <c r="G8" t="s">
        <v>1136</v>
      </c>
      <c r="H8" t="s">
        <v>1127</v>
      </c>
      <c r="I8" t="s">
        <v>1127</v>
      </c>
    </row>
    <row r="9" spans="1:12" x14ac:dyDescent="0.25">
      <c r="A9" s="255" t="s">
        <v>2374</v>
      </c>
      <c r="B9" s="255" t="s">
        <v>2374</v>
      </c>
      <c r="C9" s="255" t="s">
        <v>2374</v>
      </c>
      <c r="D9" t="s">
        <v>613</v>
      </c>
      <c r="I9" t="s">
        <v>1138</v>
      </c>
      <c r="J9" t="s">
        <v>614</v>
      </c>
      <c r="K9" s="196" t="s">
        <v>1009</v>
      </c>
    </row>
    <row r="10" spans="1:12" x14ac:dyDescent="0.25">
      <c r="A10" s="255"/>
      <c r="B10" s="255"/>
      <c r="C10" s="255"/>
      <c r="J10" t="s">
        <v>615</v>
      </c>
      <c r="K10" s="196" t="s">
        <v>3836</v>
      </c>
      <c r="L10" t="s">
        <v>616</v>
      </c>
    </row>
    <row r="11" spans="1:12" x14ac:dyDescent="0.25">
      <c r="A11" s="3" t="s">
        <v>617</v>
      </c>
      <c r="B11" s="3" t="s">
        <v>617</v>
      </c>
      <c r="C11" s="3" t="s">
        <v>617</v>
      </c>
      <c r="D11" t="s">
        <v>618</v>
      </c>
      <c r="E11" t="s">
        <v>567</v>
      </c>
      <c r="F11" t="s">
        <v>567</v>
      </c>
      <c r="G11" t="s">
        <v>567</v>
      </c>
      <c r="H11" t="s">
        <v>568</v>
      </c>
      <c r="I11" t="s">
        <v>786</v>
      </c>
      <c r="J11" t="s">
        <v>619</v>
      </c>
      <c r="K11" s="196" t="s">
        <v>3837</v>
      </c>
      <c r="L11" t="s">
        <v>619</v>
      </c>
    </row>
    <row r="12" spans="1:12" x14ac:dyDescent="0.25">
      <c r="A12" s="255" t="s">
        <v>620</v>
      </c>
      <c r="B12" s="255" t="s">
        <v>620</v>
      </c>
      <c r="C12" s="255" t="s">
        <v>620</v>
      </c>
      <c r="D12" t="s">
        <v>563</v>
      </c>
      <c r="E12" t="s">
        <v>558</v>
      </c>
      <c r="F12" t="s">
        <v>558</v>
      </c>
      <c r="G12" t="s">
        <v>559</v>
      </c>
      <c r="H12" t="s">
        <v>560</v>
      </c>
      <c r="I12" t="s">
        <v>1139</v>
      </c>
      <c r="K12" s="196" t="s">
        <v>1011</v>
      </c>
      <c r="L12" t="s">
        <v>621</v>
      </c>
    </row>
    <row r="13" spans="1:12" x14ac:dyDescent="0.25">
      <c r="A13" s="255"/>
      <c r="B13" s="255"/>
      <c r="C13" s="255"/>
      <c r="D13" t="s">
        <v>622</v>
      </c>
    </row>
    <row r="14" spans="1:12" ht="30" x14ac:dyDescent="0.25">
      <c r="A14" s="3" t="s">
        <v>623</v>
      </c>
      <c r="B14" s="3" t="s">
        <v>623</v>
      </c>
      <c r="C14" s="3" t="s">
        <v>623</v>
      </c>
      <c r="D14" t="s">
        <v>574</v>
      </c>
      <c r="E14" t="s">
        <v>575</v>
      </c>
      <c r="F14" t="s">
        <v>575</v>
      </c>
      <c r="G14" t="s">
        <v>575</v>
      </c>
      <c r="H14" t="s">
        <v>576</v>
      </c>
    </row>
    <row r="15" spans="1:12" ht="30" x14ac:dyDescent="0.25">
      <c r="A15" s="3" t="s">
        <v>624</v>
      </c>
      <c r="B15" s="3" t="s">
        <v>624</v>
      </c>
      <c r="C15" s="3" t="s">
        <v>624</v>
      </c>
    </row>
    <row r="16" spans="1:12" ht="30" x14ac:dyDescent="0.25">
      <c r="A16" s="3" t="s">
        <v>625</v>
      </c>
      <c r="B16" s="3" t="s">
        <v>625</v>
      </c>
      <c r="C16" s="3" t="s">
        <v>625</v>
      </c>
      <c r="D16" t="s">
        <v>577</v>
      </c>
    </row>
    <row r="17" spans="1:12" x14ac:dyDescent="0.25">
      <c r="A17" s="3" t="s">
        <v>578</v>
      </c>
      <c r="B17" s="3" t="s">
        <v>578</v>
      </c>
      <c r="C17" s="3" t="s">
        <v>578</v>
      </c>
      <c r="E17" t="s">
        <v>580</v>
      </c>
      <c r="G17" t="s">
        <v>580</v>
      </c>
      <c r="H17" t="s">
        <v>581</v>
      </c>
    </row>
    <row r="18" spans="1:12" x14ac:dyDescent="0.25">
      <c r="A18" s="3" t="s">
        <v>583</v>
      </c>
      <c r="B18" s="3" t="s">
        <v>583</v>
      </c>
      <c r="C18" s="3" t="s">
        <v>583</v>
      </c>
      <c r="E18" t="s">
        <v>583</v>
      </c>
    </row>
    <row r="19" spans="1:12" x14ac:dyDescent="0.25">
      <c r="D19" t="s">
        <v>626</v>
      </c>
      <c r="E19" t="s">
        <v>627</v>
      </c>
      <c r="F19" t="s">
        <v>626</v>
      </c>
      <c r="G19" t="s">
        <v>627</v>
      </c>
      <c r="H19" t="s">
        <v>627</v>
      </c>
      <c r="I19" t="s">
        <v>627</v>
      </c>
      <c r="J19" t="s">
        <v>627</v>
      </c>
      <c r="K19" s="196" t="s">
        <v>627</v>
      </c>
      <c r="L19" t="s">
        <v>626</v>
      </c>
    </row>
    <row r="20" spans="1:12" ht="135" x14ac:dyDescent="0.25">
      <c r="A20" s="5"/>
      <c r="B20" s="5"/>
      <c r="C20" s="5"/>
      <c r="D20" s="5" t="s">
        <v>628</v>
      </c>
      <c r="E20" s="5" t="s">
        <v>629</v>
      </c>
      <c r="F20" s="5" t="s">
        <v>630</v>
      </c>
      <c r="G20" s="5" t="s">
        <v>1029</v>
      </c>
      <c r="H20" s="5" t="s">
        <v>631</v>
      </c>
      <c r="I20" s="5" t="s">
        <v>632</v>
      </c>
      <c r="J20" s="4"/>
      <c r="K20" s="136"/>
      <c r="L20" s="4"/>
    </row>
  </sheetData>
  <mergeCells count="6">
    <mergeCell ref="C9:C10"/>
    <mergeCell ref="B9:B10"/>
    <mergeCell ref="A9:A10"/>
    <mergeCell ref="C12:C13"/>
    <mergeCell ref="B12:B13"/>
    <mergeCell ref="A12:A13"/>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B46"/>
  <sheetViews>
    <sheetView zoomScale="70" zoomScaleNormal="70" workbookViewId="0">
      <pane xSplit="3" ySplit="1" topLeftCell="D2" activePane="bottomRight" state="frozen"/>
      <selection pane="topRight" activeCell="D1" sqref="D1"/>
      <selection pane="bottomLeft" activeCell="A2" sqref="A2"/>
      <selection pane="bottomRight" activeCell="B1" sqref="B1"/>
    </sheetView>
  </sheetViews>
  <sheetFormatPr baseColWidth="10" defaultRowHeight="15" x14ac:dyDescent="0.25"/>
  <cols>
    <col min="1" max="1" width="58.5703125" hidden="1" customWidth="1"/>
    <col min="2" max="2" width="13.7109375" customWidth="1"/>
    <col min="3" max="3" width="51.28515625" bestFit="1" customWidth="1"/>
    <col min="4" max="25" width="23.28515625" customWidth="1"/>
    <col min="26" max="26" width="23.28515625" style="122" customWidth="1"/>
    <col min="27" max="46" width="23.28515625" customWidth="1"/>
    <col min="47" max="47" width="23.28515625" style="125" customWidth="1"/>
    <col min="48" max="53" width="23.28515625" customWidth="1"/>
  </cols>
  <sheetData>
    <row r="1" spans="1:54" s="19" customFormat="1" ht="19.149999999999999" customHeight="1" x14ac:dyDescent="0.25">
      <c r="A1" s="20" t="s">
        <v>799</v>
      </c>
      <c r="B1" s="202" t="s">
        <v>124</v>
      </c>
      <c r="C1" s="202" t="s">
        <v>125</v>
      </c>
      <c r="D1" s="31" t="s">
        <v>800</v>
      </c>
      <c r="E1" s="31" t="s">
        <v>801</v>
      </c>
      <c r="F1" s="31" t="s">
        <v>802</v>
      </c>
      <c r="G1" s="31" t="s">
        <v>803</v>
      </c>
      <c r="H1" s="31" t="s">
        <v>804</v>
      </c>
      <c r="I1" s="31" t="s">
        <v>805</v>
      </c>
      <c r="J1" s="31" t="s">
        <v>806</v>
      </c>
      <c r="K1" s="31" t="s">
        <v>807</v>
      </c>
      <c r="L1" s="31" t="s">
        <v>808</v>
      </c>
      <c r="M1" s="31" t="s">
        <v>809</v>
      </c>
      <c r="N1" s="31" t="s">
        <v>810</v>
      </c>
      <c r="O1" s="31" t="s">
        <v>811</v>
      </c>
      <c r="P1" s="31" t="s">
        <v>812</v>
      </c>
      <c r="Q1" s="32" t="s">
        <v>813</v>
      </c>
      <c r="R1" s="32" t="s">
        <v>814</v>
      </c>
      <c r="S1" s="32" t="s">
        <v>815</v>
      </c>
      <c r="T1" s="32" t="s">
        <v>816</v>
      </c>
      <c r="U1" s="32" t="s">
        <v>817</v>
      </c>
      <c r="V1" s="32" t="s">
        <v>818</v>
      </c>
      <c r="W1" s="32" t="s">
        <v>819</v>
      </c>
      <c r="X1" s="32" t="s">
        <v>820</v>
      </c>
      <c r="Y1" s="33" t="s">
        <v>821</v>
      </c>
      <c r="Z1" s="33" t="s">
        <v>2082</v>
      </c>
      <c r="AA1" s="34" t="s">
        <v>822</v>
      </c>
      <c r="AB1" s="35" t="s">
        <v>823</v>
      </c>
      <c r="AC1" s="35" t="s">
        <v>824</v>
      </c>
      <c r="AD1" s="35" t="s">
        <v>3831</v>
      </c>
      <c r="AE1" s="34" t="s">
        <v>825</v>
      </c>
      <c r="AF1" s="34" t="s">
        <v>826</v>
      </c>
      <c r="AG1" s="34" t="s">
        <v>827</v>
      </c>
      <c r="AH1" s="34" t="s">
        <v>828</v>
      </c>
      <c r="AI1" s="34" t="s">
        <v>829</v>
      </c>
      <c r="AJ1" s="34" t="s">
        <v>830</v>
      </c>
      <c r="AK1" s="36" t="s">
        <v>831</v>
      </c>
      <c r="AL1" s="37" t="s">
        <v>832</v>
      </c>
      <c r="AM1" s="38" t="s">
        <v>833</v>
      </c>
      <c r="AN1" s="38" t="s">
        <v>834</v>
      </c>
      <c r="AO1" s="38" t="s">
        <v>835</v>
      </c>
      <c r="AP1" s="38" t="s">
        <v>836</v>
      </c>
      <c r="AQ1" s="39" t="s">
        <v>837</v>
      </c>
      <c r="AR1" s="40" t="s">
        <v>838</v>
      </c>
      <c r="AS1" s="40" t="s">
        <v>839</v>
      </c>
      <c r="AT1" s="40" t="s">
        <v>840</v>
      </c>
      <c r="AU1" s="40" t="s">
        <v>2528</v>
      </c>
      <c r="AV1" s="41" t="s">
        <v>841</v>
      </c>
      <c r="AW1" s="42" t="s">
        <v>949</v>
      </c>
      <c r="AX1" s="43" t="s">
        <v>1064</v>
      </c>
      <c r="AY1" s="44" t="s">
        <v>1065</v>
      </c>
      <c r="AZ1" s="44" t="s">
        <v>1066</v>
      </c>
      <c r="BA1" s="43" t="s">
        <v>1067</v>
      </c>
      <c r="BB1" s="20"/>
    </row>
    <row r="2" spans="1:54" x14ac:dyDescent="0.25">
      <c r="A2" s="15" t="s">
        <v>844</v>
      </c>
      <c r="B2" s="255" t="s">
        <v>842</v>
      </c>
      <c r="C2" s="255" t="s">
        <v>843</v>
      </c>
      <c r="D2" s="15" t="s">
        <v>843</v>
      </c>
      <c r="E2" s="15" t="s">
        <v>843</v>
      </c>
      <c r="F2" s="15" t="s">
        <v>843</v>
      </c>
      <c r="G2" s="15" t="s">
        <v>843</v>
      </c>
      <c r="I2" s="15" t="s">
        <v>843</v>
      </c>
      <c r="J2" s="15" t="s">
        <v>843</v>
      </c>
      <c r="L2" s="15" t="s">
        <v>925</v>
      </c>
      <c r="M2" s="15" t="s">
        <v>843</v>
      </c>
      <c r="N2" s="15" t="s">
        <v>843</v>
      </c>
      <c r="O2" s="15" t="s">
        <v>843</v>
      </c>
      <c r="P2" s="15" t="s">
        <v>843</v>
      </c>
      <c r="Q2" s="15" t="s">
        <v>843</v>
      </c>
      <c r="R2" s="15" t="s">
        <v>843</v>
      </c>
      <c r="S2" s="15" t="s">
        <v>843</v>
      </c>
      <c r="T2" s="15" t="s">
        <v>843</v>
      </c>
      <c r="U2" s="15" t="s">
        <v>926</v>
      </c>
      <c r="V2" s="15" t="s">
        <v>926</v>
      </c>
      <c r="W2" s="15" t="s">
        <v>926</v>
      </c>
      <c r="X2" s="15" t="s">
        <v>926</v>
      </c>
      <c r="Y2" s="15" t="s">
        <v>843</v>
      </c>
      <c r="Z2" s="122" t="s">
        <v>2386</v>
      </c>
      <c r="AA2" s="15" t="s">
        <v>927</v>
      </c>
      <c r="AB2" s="15" t="s">
        <v>927</v>
      </c>
      <c r="AC2" s="15" t="s">
        <v>843</v>
      </c>
      <c r="AD2" s="15"/>
      <c r="AE2" s="123" t="s">
        <v>927</v>
      </c>
      <c r="AF2" s="15" t="s">
        <v>927</v>
      </c>
      <c r="AG2" s="15" t="s">
        <v>927</v>
      </c>
      <c r="AH2" s="15" t="s">
        <v>843</v>
      </c>
      <c r="AI2" s="15" t="s">
        <v>927</v>
      </c>
      <c r="AJ2" s="15" t="s">
        <v>843</v>
      </c>
      <c r="AK2" s="15"/>
      <c r="AL2" s="15" t="s">
        <v>927</v>
      </c>
      <c r="AM2" s="15" t="s">
        <v>927</v>
      </c>
      <c r="AN2" s="15" t="s">
        <v>927</v>
      </c>
      <c r="AO2" s="15" t="s">
        <v>927</v>
      </c>
      <c r="AP2" s="15" t="s">
        <v>927</v>
      </c>
      <c r="AQ2" s="15"/>
      <c r="AR2" s="15" t="s">
        <v>843</v>
      </c>
      <c r="AS2" s="15" t="s">
        <v>927</v>
      </c>
      <c r="AT2" s="15" t="s">
        <v>927</v>
      </c>
      <c r="AU2" s="125" t="s">
        <v>927</v>
      </c>
      <c r="AV2" s="15" t="s">
        <v>927</v>
      </c>
      <c r="AW2" s="15" t="s">
        <v>927</v>
      </c>
      <c r="AY2" s="15" t="s">
        <v>929</v>
      </c>
      <c r="AZ2" s="15" t="s">
        <v>929</v>
      </c>
      <c r="BA2" s="15" t="s">
        <v>929</v>
      </c>
      <c r="BB2" s="18"/>
    </row>
    <row r="3" spans="1:54" x14ac:dyDescent="0.25">
      <c r="A3" s="15" t="s">
        <v>845</v>
      </c>
      <c r="B3" s="255"/>
      <c r="C3" s="255"/>
      <c r="D3" s="15"/>
      <c r="E3" s="15"/>
      <c r="F3" s="15"/>
      <c r="G3" s="15"/>
      <c r="H3" s="15"/>
      <c r="I3" s="15"/>
      <c r="J3" s="15"/>
      <c r="K3" s="15"/>
      <c r="L3" s="15"/>
      <c r="M3" s="15"/>
      <c r="N3" s="15"/>
      <c r="O3" s="15"/>
      <c r="P3" s="15"/>
      <c r="Q3" s="15"/>
      <c r="R3" s="15"/>
      <c r="S3" s="15"/>
      <c r="T3" s="15"/>
      <c r="U3" s="15"/>
      <c r="V3" s="15"/>
      <c r="W3" s="15"/>
      <c r="X3" s="15"/>
      <c r="Y3" s="15"/>
      <c r="AA3" s="15"/>
      <c r="AB3" s="15"/>
      <c r="AC3" s="15"/>
      <c r="AD3" s="15"/>
      <c r="AE3" s="15"/>
      <c r="AF3" s="15"/>
      <c r="AG3" s="15"/>
      <c r="AH3" s="15"/>
      <c r="AI3" s="15"/>
      <c r="AJ3" s="15"/>
      <c r="AK3" s="15"/>
      <c r="AL3" s="15"/>
      <c r="AM3" s="15"/>
      <c r="AN3" s="15"/>
      <c r="AO3" s="15"/>
      <c r="AP3" s="15"/>
      <c r="AQ3" s="15" t="s">
        <v>934</v>
      </c>
      <c r="AR3" s="15"/>
      <c r="AS3" s="15"/>
      <c r="AT3" s="15"/>
      <c r="AV3" s="15"/>
      <c r="AW3" s="15"/>
      <c r="AX3" s="15"/>
      <c r="AY3" s="15"/>
      <c r="AZ3" s="15"/>
      <c r="BA3" s="15"/>
      <c r="BB3" s="18"/>
    </row>
    <row r="4" spans="1:54" x14ac:dyDescent="0.25">
      <c r="A4" s="15" t="s">
        <v>846</v>
      </c>
      <c r="B4" s="255"/>
      <c r="C4" s="255"/>
      <c r="D4" s="15"/>
      <c r="E4" s="15"/>
      <c r="F4" s="15"/>
      <c r="G4" s="15"/>
      <c r="H4" s="15"/>
      <c r="I4" s="15"/>
      <c r="J4" s="15"/>
      <c r="K4" s="15"/>
      <c r="L4" s="15"/>
      <c r="M4" s="15"/>
      <c r="N4" s="15"/>
      <c r="O4" s="15"/>
      <c r="P4" s="15"/>
      <c r="Q4" s="15"/>
      <c r="R4" s="15"/>
      <c r="S4" s="15"/>
      <c r="T4" s="15"/>
      <c r="U4" s="15"/>
      <c r="V4" s="15"/>
      <c r="W4" s="15"/>
      <c r="X4" s="15"/>
      <c r="Y4" s="15"/>
      <c r="AA4" s="15"/>
      <c r="AB4" s="15"/>
      <c r="AC4" s="15"/>
      <c r="AD4" s="15"/>
      <c r="AE4" s="15"/>
      <c r="AF4" s="15"/>
      <c r="AG4" s="15"/>
      <c r="AH4" s="15"/>
      <c r="AI4" s="15"/>
      <c r="AJ4" s="15"/>
      <c r="AK4" s="15"/>
      <c r="AL4" s="15"/>
      <c r="AM4" s="15"/>
      <c r="AN4" s="15"/>
      <c r="AO4" s="15"/>
      <c r="AP4" s="15"/>
      <c r="AQ4" s="15" t="s">
        <v>935</v>
      </c>
      <c r="AR4" s="15"/>
      <c r="AS4" s="15"/>
      <c r="AT4" s="15"/>
      <c r="AV4" s="15"/>
      <c r="AW4" s="15"/>
      <c r="AX4" s="15"/>
      <c r="AY4" s="15"/>
      <c r="AZ4" s="15"/>
      <c r="BA4" s="15"/>
      <c r="BB4" s="18"/>
    </row>
    <row r="5" spans="1:54" x14ac:dyDescent="0.25">
      <c r="A5" s="15" t="s">
        <v>847</v>
      </c>
      <c r="B5" s="255"/>
      <c r="C5" s="255"/>
      <c r="D5" s="15"/>
      <c r="E5" s="15"/>
      <c r="F5" s="15"/>
      <c r="G5" s="15"/>
      <c r="H5" s="15"/>
      <c r="I5" s="15"/>
      <c r="J5" s="15"/>
      <c r="K5" s="15"/>
      <c r="L5" s="15"/>
      <c r="M5" s="15"/>
      <c r="N5" s="15"/>
      <c r="O5" s="15"/>
      <c r="P5" s="15"/>
      <c r="Q5" s="15"/>
      <c r="R5" s="15"/>
      <c r="S5" s="15"/>
      <c r="T5" s="15"/>
      <c r="U5" s="15"/>
      <c r="V5" s="15"/>
      <c r="W5" s="15"/>
      <c r="X5" s="15"/>
      <c r="Y5" s="15"/>
      <c r="AA5" s="15"/>
      <c r="AB5" s="15"/>
      <c r="AC5" s="15"/>
      <c r="AD5" s="15"/>
      <c r="AE5" s="15"/>
      <c r="AF5" s="15"/>
      <c r="AG5" s="15"/>
      <c r="AH5" s="15"/>
      <c r="AI5" s="15"/>
      <c r="AJ5" s="15"/>
      <c r="AK5" s="15"/>
      <c r="AL5" s="15"/>
      <c r="AM5" s="15"/>
      <c r="AN5" s="15"/>
      <c r="AO5" s="15"/>
      <c r="AP5" s="15"/>
      <c r="AQ5" s="15" t="s">
        <v>936</v>
      </c>
      <c r="AR5" s="15"/>
      <c r="AS5" s="15"/>
      <c r="AT5" s="15"/>
      <c r="AV5" s="15"/>
      <c r="AW5" s="15"/>
      <c r="AX5" s="15"/>
      <c r="AY5" s="15"/>
      <c r="AZ5" s="15"/>
      <c r="BA5" s="15"/>
      <c r="BB5" s="18"/>
    </row>
    <row r="6" spans="1:54" x14ac:dyDescent="0.25">
      <c r="A6" s="15" t="s">
        <v>848</v>
      </c>
      <c r="B6" s="255"/>
      <c r="C6" s="255"/>
      <c r="D6" s="15"/>
      <c r="E6" s="15"/>
      <c r="F6" s="15"/>
      <c r="G6" s="15"/>
      <c r="H6" s="15"/>
      <c r="I6" s="15"/>
      <c r="J6" s="15"/>
      <c r="K6" s="15"/>
      <c r="L6" s="15"/>
      <c r="M6" s="15"/>
      <c r="N6" s="15"/>
      <c r="O6" s="15"/>
      <c r="P6" s="15"/>
      <c r="Q6" s="15"/>
      <c r="R6" s="15"/>
      <c r="S6" s="15"/>
      <c r="T6" s="15"/>
      <c r="U6" s="15"/>
      <c r="V6" s="15"/>
      <c r="W6" s="15"/>
      <c r="X6" s="15"/>
      <c r="Y6" s="15"/>
      <c r="AA6" s="15"/>
      <c r="AB6" s="15"/>
      <c r="AC6" s="15"/>
      <c r="AD6" s="15" t="s">
        <v>931</v>
      </c>
      <c r="AE6" s="15"/>
      <c r="AF6" s="15"/>
      <c r="AG6" s="15"/>
      <c r="AH6" s="15"/>
      <c r="AI6" s="15"/>
      <c r="AJ6" s="15"/>
      <c r="AK6" s="15"/>
      <c r="AL6" s="15"/>
      <c r="AM6" s="15"/>
      <c r="AN6" s="15"/>
      <c r="AO6" s="15"/>
      <c r="AP6" s="15"/>
      <c r="AQ6" s="15"/>
      <c r="AR6" s="15"/>
      <c r="AS6" s="15"/>
      <c r="AT6" s="15"/>
      <c r="AV6" s="15"/>
      <c r="AW6" s="15"/>
      <c r="AX6" s="15"/>
      <c r="AY6" s="15"/>
      <c r="AZ6" s="15"/>
      <c r="BA6" s="15"/>
      <c r="BB6" s="18"/>
    </row>
    <row r="7" spans="1:54" x14ac:dyDescent="0.25">
      <c r="A7" s="15" t="s">
        <v>849</v>
      </c>
      <c r="B7" s="255"/>
      <c r="C7" s="255"/>
      <c r="D7" s="15"/>
      <c r="E7" s="15"/>
      <c r="F7" s="15"/>
      <c r="G7" s="15"/>
      <c r="H7" s="15"/>
      <c r="I7" s="15"/>
      <c r="J7" s="15"/>
      <c r="K7" s="15"/>
      <c r="L7" s="15"/>
      <c r="M7" s="15"/>
      <c r="N7" s="15"/>
      <c r="O7" s="15"/>
      <c r="P7" s="15"/>
      <c r="Q7" s="15"/>
      <c r="R7" s="15"/>
      <c r="S7" s="15"/>
      <c r="T7" s="15"/>
      <c r="U7" s="15"/>
      <c r="V7" s="15"/>
      <c r="W7" s="15"/>
      <c r="X7" s="15"/>
      <c r="Y7" s="15"/>
      <c r="AA7" s="15"/>
      <c r="AB7" s="15"/>
      <c r="AC7" s="15" t="s">
        <v>930</v>
      </c>
      <c r="AD7" s="15"/>
      <c r="AE7" s="15"/>
      <c r="AF7" s="15"/>
      <c r="AG7" s="15"/>
      <c r="AH7" s="15" t="s">
        <v>930</v>
      </c>
      <c r="AI7" s="15"/>
      <c r="AJ7" s="15"/>
      <c r="AK7" s="15"/>
      <c r="AL7" s="15"/>
      <c r="AM7" s="15"/>
      <c r="AN7" s="15"/>
      <c r="AO7" s="15"/>
      <c r="AP7" s="15"/>
      <c r="AQ7" s="15"/>
      <c r="AR7" s="15"/>
      <c r="AS7" s="15"/>
      <c r="AT7" s="15"/>
      <c r="AV7" s="15"/>
      <c r="AW7" s="15"/>
      <c r="AX7" s="15"/>
      <c r="AY7" s="15"/>
      <c r="AZ7" s="15"/>
      <c r="BA7" s="15"/>
      <c r="BB7" s="18"/>
    </row>
    <row r="8" spans="1:54" x14ac:dyDescent="0.25">
      <c r="A8" s="15" t="s">
        <v>851</v>
      </c>
      <c r="B8" s="255"/>
      <c r="C8" s="17" t="s">
        <v>850</v>
      </c>
      <c r="D8" s="15"/>
      <c r="E8" s="15"/>
      <c r="F8" s="15"/>
      <c r="G8" s="15"/>
      <c r="H8" s="15"/>
      <c r="I8" s="15"/>
      <c r="J8" s="15"/>
      <c r="K8" s="15"/>
      <c r="L8" s="15"/>
      <c r="M8" s="15"/>
      <c r="N8" s="15"/>
      <c r="O8" s="15"/>
      <c r="P8" s="15"/>
      <c r="Q8" s="15"/>
      <c r="R8" s="15"/>
      <c r="S8" s="15"/>
      <c r="T8" s="15"/>
      <c r="U8" s="15"/>
      <c r="V8" s="15"/>
      <c r="W8" s="15"/>
      <c r="X8" s="15"/>
      <c r="Y8" s="15"/>
      <c r="AA8" s="15"/>
      <c r="AB8" s="15"/>
      <c r="AC8" s="15"/>
      <c r="AD8" s="15"/>
      <c r="AE8" s="15"/>
      <c r="AF8" s="15"/>
      <c r="AG8" s="15"/>
      <c r="AH8" s="15"/>
      <c r="AI8" s="15"/>
      <c r="AJ8" s="15"/>
      <c r="AK8" s="15"/>
      <c r="AL8" s="15" t="s">
        <v>932</v>
      </c>
      <c r="AM8" s="15"/>
      <c r="AN8" s="15"/>
      <c r="AO8" s="15"/>
      <c r="AP8" s="15"/>
      <c r="AQ8" s="15"/>
      <c r="AR8" s="15"/>
      <c r="AS8" s="15"/>
      <c r="AT8" s="15"/>
      <c r="AV8" s="15"/>
      <c r="AW8" s="15"/>
      <c r="AX8" s="15"/>
      <c r="AY8" s="15"/>
      <c r="AZ8" s="15"/>
      <c r="BA8" s="15"/>
      <c r="BB8" s="18"/>
    </row>
    <row r="9" spans="1:54" x14ac:dyDescent="0.25">
      <c r="A9" s="15" t="s">
        <v>853</v>
      </c>
      <c r="B9" s="255"/>
      <c r="C9" s="255" t="s">
        <v>852</v>
      </c>
      <c r="D9" s="15"/>
      <c r="E9" s="15"/>
      <c r="F9" s="15"/>
      <c r="G9" s="15" t="s">
        <v>854</v>
      </c>
      <c r="H9" s="15"/>
      <c r="I9" s="15"/>
      <c r="J9" s="15" t="s">
        <v>854</v>
      </c>
      <c r="K9" s="15"/>
      <c r="L9" s="15"/>
      <c r="M9" s="15"/>
      <c r="N9" s="15" t="s">
        <v>854</v>
      </c>
      <c r="O9" s="15" t="s">
        <v>855</v>
      </c>
      <c r="P9" s="15" t="s">
        <v>855</v>
      </c>
      <c r="Q9" s="15"/>
      <c r="R9" s="15"/>
      <c r="S9" s="15" t="s">
        <v>938</v>
      </c>
      <c r="T9" s="15" t="s">
        <v>938</v>
      </c>
      <c r="U9" s="15"/>
      <c r="V9" s="15"/>
      <c r="W9" s="15"/>
      <c r="X9" s="15"/>
      <c r="Y9" s="15"/>
      <c r="AA9" s="15"/>
      <c r="AB9" s="15"/>
      <c r="AC9" s="15"/>
      <c r="AD9" s="15"/>
      <c r="AE9" s="15"/>
      <c r="AF9" s="15"/>
      <c r="AG9" s="15"/>
      <c r="AH9" s="15"/>
      <c r="AI9" s="15"/>
      <c r="AJ9" s="15"/>
      <c r="AK9" s="15"/>
      <c r="AL9" s="15" t="s">
        <v>933</v>
      </c>
      <c r="AM9" s="15"/>
      <c r="AN9" s="15"/>
      <c r="AO9" s="15"/>
      <c r="AP9" s="15"/>
      <c r="AQ9" s="15"/>
      <c r="AR9" s="15"/>
      <c r="AS9" s="15"/>
      <c r="AT9" s="15"/>
      <c r="AV9" s="15"/>
      <c r="AW9" s="15"/>
      <c r="AX9" s="15"/>
      <c r="AY9" s="15"/>
      <c r="AZ9" s="15"/>
      <c r="BA9" s="15"/>
      <c r="BB9" s="18"/>
    </row>
    <row r="10" spans="1:54" x14ac:dyDescent="0.25">
      <c r="A10" s="15" t="s">
        <v>856</v>
      </c>
      <c r="B10" s="255"/>
      <c r="C10" s="255"/>
      <c r="D10" s="15"/>
      <c r="E10" s="15"/>
      <c r="F10" s="15"/>
      <c r="G10" s="15"/>
      <c r="H10" s="15"/>
      <c r="I10" s="15"/>
      <c r="J10" s="15"/>
      <c r="K10" s="15"/>
      <c r="L10" s="15"/>
      <c r="M10" s="15"/>
      <c r="N10" s="15"/>
      <c r="O10" s="15"/>
      <c r="P10" s="15"/>
      <c r="Q10" s="15"/>
      <c r="R10" s="15"/>
      <c r="S10" s="15"/>
      <c r="T10" s="15"/>
      <c r="U10" s="15" t="s">
        <v>939</v>
      </c>
      <c r="V10" s="15" t="s">
        <v>939</v>
      </c>
      <c r="W10" s="15" t="s">
        <v>939</v>
      </c>
      <c r="X10" s="15" t="s">
        <v>939</v>
      </c>
      <c r="Y10" s="15"/>
      <c r="Z10" s="122" t="s">
        <v>2387</v>
      </c>
      <c r="AA10" s="15"/>
      <c r="AB10" s="15"/>
      <c r="AC10" s="15"/>
      <c r="AD10" s="15"/>
      <c r="AE10" s="15"/>
      <c r="AF10" s="15"/>
      <c r="AG10" s="15"/>
      <c r="AH10" s="15"/>
      <c r="AI10" s="15"/>
      <c r="AJ10" s="15"/>
      <c r="AK10" s="15"/>
      <c r="AL10" s="15"/>
      <c r="AM10" s="15"/>
      <c r="AN10" s="15"/>
      <c r="AO10" s="15"/>
      <c r="AP10" s="15"/>
      <c r="AQ10" s="15"/>
      <c r="AR10" s="15"/>
      <c r="AS10" s="15"/>
      <c r="AT10" s="15"/>
      <c r="AV10" s="15"/>
      <c r="AW10" s="15"/>
      <c r="AX10" s="15"/>
      <c r="AY10" s="15"/>
      <c r="AZ10" s="15"/>
      <c r="BA10" s="15"/>
      <c r="BB10" s="18"/>
    </row>
    <row r="11" spans="1:54" x14ac:dyDescent="0.25">
      <c r="A11" s="16" t="s">
        <v>858</v>
      </c>
      <c r="B11" s="255"/>
      <c r="C11" s="15" t="s">
        <v>857</v>
      </c>
      <c r="D11" s="15"/>
      <c r="E11" s="15"/>
      <c r="F11" s="15"/>
      <c r="G11" s="15"/>
      <c r="H11" s="15"/>
      <c r="I11" s="15"/>
      <c r="J11" s="15"/>
      <c r="K11" s="15"/>
      <c r="L11" s="15"/>
      <c r="M11" s="15"/>
      <c r="N11" s="15"/>
      <c r="O11" s="15"/>
      <c r="P11" s="15"/>
      <c r="Q11" s="15"/>
      <c r="R11" s="15"/>
      <c r="S11" s="15"/>
      <c r="T11" s="15"/>
      <c r="U11" s="15"/>
      <c r="V11" s="15"/>
      <c r="W11" s="15"/>
      <c r="X11" s="15"/>
      <c r="Y11" s="15" t="s">
        <v>859</v>
      </c>
      <c r="AA11" s="15"/>
      <c r="AB11" s="15"/>
      <c r="AC11" s="15"/>
      <c r="AD11" s="15"/>
      <c r="AE11" s="15"/>
      <c r="AF11" s="15"/>
      <c r="AG11" s="15"/>
      <c r="AH11" s="15"/>
      <c r="AI11" s="15"/>
      <c r="AJ11" s="15"/>
      <c r="AK11" s="15"/>
      <c r="AL11" s="15"/>
      <c r="AM11" s="15"/>
      <c r="AN11" s="15"/>
      <c r="AO11" s="15"/>
      <c r="AP11" s="15"/>
      <c r="AQ11" s="15"/>
      <c r="AR11" s="15"/>
      <c r="AS11" s="15"/>
      <c r="AT11" s="15"/>
      <c r="AV11" s="15"/>
      <c r="AW11" s="15"/>
      <c r="AX11" s="15"/>
      <c r="AY11" s="15"/>
      <c r="AZ11" s="15"/>
      <c r="BA11" s="15"/>
      <c r="BB11" s="18"/>
    </row>
    <row r="12" spans="1:54" x14ac:dyDescent="0.25">
      <c r="A12" s="16" t="s">
        <v>861</v>
      </c>
      <c r="B12" s="255"/>
      <c r="C12" s="17" t="s">
        <v>860</v>
      </c>
      <c r="D12" s="15"/>
      <c r="E12" s="15"/>
      <c r="F12" s="15"/>
      <c r="G12" s="15"/>
      <c r="H12" s="15" t="s">
        <v>937</v>
      </c>
      <c r="I12" s="15"/>
      <c r="J12" s="15"/>
      <c r="K12" s="15" t="s">
        <v>937</v>
      </c>
      <c r="L12" s="15"/>
      <c r="M12" s="15"/>
      <c r="N12" s="15"/>
      <c r="O12" s="15"/>
      <c r="P12" s="15"/>
      <c r="Q12" s="15"/>
      <c r="R12" s="15"/>
      <c r="S12" s="15"/>
      <c r="T12" s="15"/>
      <c r="U12" s="15"/>
      <c r="V12" s="15"/>
      <c r="W12" s="15"/>
      <c r="X12" s="15"/>
      <c r="Y12" s="15"/>
      <c r="AA12" s="15"/>
      <c r="AB12" s="15"/>
      <c r="AC12" s="15"/>
      <c r="AD12" s="15"/>
      <c r="AE12" s="15"/>
      <c r="AF12" s="15"/>
      <c r="AG12" s="15"/>
      <c r="AH12" s="15"/>
      <c r="AI12" s="15"/>
      <c r="AJ12" s="15"/>
      <c r="AK12" s="15" t="s">
        <v>862</v>
      </c>
      <c r="AL12" s="15"/>
      <c r="AM12" s="15"/>
      <c r="AN12" s="15"/>
      <c r="AO12" s="15"/>
      <c r="AP12" s="15"/>
      <c r="AQ12" s="15"/>
      <c r="AR12" s="15"/>
      <c r="AS12" s="15"/>
      <c r="AT12" s="15"/>
      <c r="AV12" s="15"/>
      <c r="AW12" s="15"/>
      <c r="AX12" s="15" t="s">
        <v>928</v>
      </c>
      <c r="AY12" s="15"/>
      <c r="AZ12" s="15"/>
      <c r="BA12" s="15"/>
      <c r="BB12" s="18"/>
    </row>
    <row r="13" spans="1:54" x14ac:dyDescent="0.25">
      <c r="A13" s="15" t="s">
        <v>864</v>
      </c>
      <c r="B13" s="255"/>
      <c r="C13" s="255" t="s">
        <v>863</v>
      </c>
      <c r="D13" s="15"/>
      <c r="E13" s="15"/>
      <c r="F13" s="15"/>
      <c r="G13" s="15"/>
      <c r="H13" s="15"/>
      <c r="I13" s="15"/>
      <c r="J13" s="15"/>
      <c r="K13" s="15"/>
      <c r="L13" s="15"/>
      <c r="M13" s="15"/>
      <c r="N13" s="15"/>
      <c r="O13" s="15"/>
      <c r="P13" s="15"/>
      <c r="Q13" s="15"/>
      <c r="R13" s="15"/>
      <c r="S13" s="15"/>
      <c r="T13" s="15"/>
      <c r="U13" s="15"/>
      <c r="V13" s="15"/>
      <c r="W13" s="15"/>
      <c r="X13" s="15"/>
      <c r="Y13" s="15" t="s">
        <v>865</v>
      </c>
      <c r="AA13" s="15" t="s">
        <v>1141</v>
      </c>
      <c r="AB13" s="15" t="s">
        <v>940</v>
      </c>
      <c r="AC13" s="15"/>
      <c r="AD13" s="15"/>
      <c r="AE13" s="123" t="s">
        <v>940</v>
      </c>
      <c r="AF13" s="15" t="s">
        <v>940</v>
      </c>
      <c r="AG13" s="15" t="s">
        <v>940</v>
      </c>
      <c r="AH13" s="15"/>
      <c r="AI13" s="15" t="s">
        <v>940</v>
      </c>
      <c r="AK13" s="15"/>
      <c r="AL13" s="15"/>
      <c r="AM13" s="15"/>
      <c r="AN13" s="15"/>
      <c r="AO13" s="15"/>
      <c r="AR13" s="15" t="s">
        <v>946</v>
      </c>
      <c r="AS13" s="15" t="s">
        <v>947</v>
      </c>
      <c r="AT13" s="15" t="s">
        <v>947</v>
      </c>
      <c r="AU13" s="125" t="s">
        <v>947</v>
      </c>
      <c r="AV13" s="15"/>
      <c r="AX13" s="15"/>
      <c r="AY13" s="15"/>
      <c r="BA13" s="15"/>
      <c r="BB13" s="18"/>
    </row>
    <row r="14" spans="1:54" s="15" customFormat="1" x14ac:dyDescent="0.25">
      <c r="A14" s="15" t="s">
        <v>951</v>
      </c>
      <c r="B14" s="255"/>
      <c r="C14" s="255"/>
      <c r="AJ14" s="15" t="s">
        <v>943</v>
      </c>
      <c r="AP14" s="15" t="s">
        <v>944</v>
      </c>
      <c r="AQ14" s="15" t="s">
        <v>945</v>
      </c>
      <c r="AU14" s="125"/>
      <c r="AW14" s="15" t="s">
        <v>948</v>
      </c>
      <c r="AZ14" s="15" t="s">
        <v>950</v>
      </c>
      <c r="BA14" s="15" t="s">
        <v>950</v>
      </c>
      <c r="BB14" s="18"/>
    </row>
    <row r="15" spans="1:54" x14ac:dyDescent="0.25">
      <c r="A15" s="15" t="s">
        <v>866</v>
      </c>
      <c r="B15" s="255"/>
      <c r="C15" s="255"/>
      <c r="D15" s="15"/>
      <c r="E15" s="15"/>
      <c r="F15" s="15"/>
      <c r="G15" s="15"/>
      <c r="H15" s="15"/>
      <c r="I15" s="15"/>
      <c r="J15" s="15"/>
      <c r="K15" s="15"/>
      <c r="L15" s="15"/>
      <c r="M15" s="15"/>
      <c r="N15" s="15"/>
      <c r="O15" s="15"/>
      <c r="P15" s="15"/>
      <c r="Q15" s="15"/>
      <c r="R15" s="15"/>
      <c r="S15" s="15"/>
      <c r="T15" s="15"/>
      <c r="U15" s="15"/>
      <c r="V15" s="15"/>
      <c r="W15" s="15"/>
      <c r="X15" s="15"/>
      <c r="Y15" s="15"/>
      <c r="AA15" s="15"/>
      <c r="AB15" s="15"/>
      <c r="AC15" s="15" t="s">
        <v>941</v>
      </c>
      <c r="AD15" s="15"/>
      <c r="AE15" s="15"/>
      <c r="AF15" s="15"/>
      <c r="AG15" s="15"/>
      <c r="AH15" s="15" t="s">
        <v>941</v>
      </c>
      <c r="AI15" s="15"/>
      <c r="AJ15" s="15"/>
      <c r="AK15" s="15"/>
      <c r="AL15" s="15"/>
      <c r="AM15" s="15"/>
      <c r="AN15" s="15"/>
      <c r="AO15" s="15"/>
      <c r="AP15" s="15"/>
      <c r="AQ15" s="15"/>
      <c r="AR15" s="15"/>
      <c r="AS15" s="15"/>
      <c r="AT15" s="15"/>
      <c r="AV15" s="15"/>
      <c r="AW15" s="15"/>
      <c r="AX15" s="15"/>
      <c r="AY15" s="15"/>
      <c r="AZ15" s="15"/>
      <c r="BA15" s="15"/>
      <c r="BB15" s="18"/>
    </row>
    <row r="16" spans="1:54" x14ac:dyDescent="0.25">
      <c r="A16" s="15" t="s">
        <v>867</v>
      </c>
      <c r="B16" s="255"/>
      <c r="C16" s="255"/>
      <c r="D16" s="15"/>
      <c r="E16" s="15"/>
      <c r="F16" s="15"/>
      <c r="G16" s="15"/>
      <c r="H16" s="15"/>
      <c r="I16" s="15"/>
      <c r="J16" s="15"/>
      <c r="K16" s="15"/>
      <c r="L16" s="15"/>
      <c r="M16" s="15"/>
      <c r="N16" s="15"/>
      <c r="O16" s="15"/>
      <c r="P16" s="15"/>
      <c r="Q16" s="15"/>
      <c r="R16" s="15"/>
      <c r="S16" s="15"/>
      <c r="T16" s="15"/>
      <c r="U16" s="15"/>
      <c r="V16" s="15"/>
      <c r="W16" s="15"/>
      <c r="X16" s="15"/>
      <c r="Y16" s="15"/>
      <c r="AA16" s="15"/>
      <c r="AB16" s="15"/>
      <c r="AC16" s="15"/>
      <c r="AD16" s="15" t="s">
        <v>942</v>
      </c>
      <c r="AE16" s="15"/>
      <c r="AF16" s="15"/>
      <c r="AG16" s="15"/>
      <c r="AH16" s="15"/>
      <c r="AI16" s="15"/>
      <c r="AJ16" s="15"/>
      <c r="AK16" s="15"/>
      <c r="AL16" s="15"/>
      <c r="AM16" s="15"/>
      <c r="AN16" s="15"/>
      <c r="AO16" s="15"/>
      <c r="AP16" s="15"/>
      <c r="AQ16" s="15"/>
      <c r="AR16" s="15"/>
      <c r="AS16" s="15"/>
      <c r="AT16" s="15"/>
      <c r="AV16" s="15"/>
      <c r="AW16" s="15"/>
      <c r="AX16" s="15"/>
      <c r="AY16" s="15"/>
      <c r="AZ16" s="15"/>
      <c r="BA16" s="15"/>
      <c r="BB16" s="18"/>
    </row>
    <row r="17" spans="1:54" x14ac:dyDescent="0.25">
      <c r="A17" s="15" t="s">
        <v>868</v>
      </c>
      <c r="B17" s="255"/>
      <c r="C17" s="255"/>
      <c r="D17" s="256" t="s">
        <v>869</v>
      </c>
      <c r="E17" s="256"/>
      <c r="F17" s="256"/>
      <c r="G17" s="256"/>
      <c r="H17" s="256"/>
      <c r="I17" s="256"/>
      <c r="J17" s="256"/>
      <c r="K17" s="256"/>
      <c r="L17" s="256"/>
      <c r="M17" s="256"/>
      <c r="N17" s="256"/>
      <c r="O17" s="256"/>
      <c r="P17" s="256"/>
      <c r="Q17" s="15"/>
      <c r="R17" s="15"/>
      <c r="S17" s="15"/>
      <c r="T17" s="15"/>
      <c r="U17" s="15"/>
      <c r="V17" s="15"/>
      <c r="W17" s="15"/>
      <c r="X17" s="15"/>
      <c r="Y17" s="15"/>
      <c r="AA17" s="15"/>
      <c r="AB17" s="15"/>
      <c r="AC17" s="15"/>
      <c r="AD17" s="15"/>
      <c r="AE17" s="15"/>
      <c r="AF17" s="15"/>
      <c r="AG17" s="15"/>
      <c r="AH17" s="15"/>
      <c r="AI17" s="15"/>
      <c r="AJ17" s="15"/>
      <c r="AK17" s="15"/>
      <c r="AL17" s="15"/>
      <c r="AM17" s="15"/>
      <c r="AN17" s="15"/>
      <c r="AO17" s="15"/>
      <c r="AP17" s="15"/>
      <c r="AQ17" s="15"/>
      <c r="AR17" s="15"/>
      <c r="AS17" s="15"/>
      <c r="AT17" s="15"/>
      <c r="AV17" s="15"/>
      <c r="AW17" s="15"/>
      <c r="AX17" s="15"/>
      <c r="AY17" s="15"/>
      <c r="AZ17" s="15"/>
      <c r="BA17" s="15"/>
      <c r="BB17" s="18"/>
    </row>
    <row r="18" spans="1:54" x14ac:dyDescent="0.25">
      <c r="A18" s="15" t="s">
        <v>871</v>
      </c>
      <c r="B18" s="255"/>
      <c r="C18" s="15" t="s">
        <v>870</v>
      </c>
      <c r="D18" s="15"/>
      <c r="E18" s="15"/>
      <c r="F18" s="15"/>
      <c r="G18" s="15"/>
      <c r="H18" s="15"/>
      <c r="I18" s="15"/>
      <c r="J18" s="15"/>
      <c r="K18" s="15"/>
      <c r="L18" s="15"/>
      <c r="M18" s="15"/>
      <c r="N18" s="15"/>
      <c r="O18" s="15"/>
      <c r="P18" s="15"/>
      <c r="Q18" s="15"/>
      <c r="R18" s="15"/>
      <c r="S18" s="15"/>
      <c r="T18" s="15"/>
      <c r="U18" s="15"/>
      <c r="V18" s="15"/>
      <c r="W18" s="15"/>
      <c r="X18" s="15"/>
      <c r="Y18" s="15"/>
      <c r="AA18" s="15"/>
      <c r="AB18" s="15"/>
      <c r="AC18" s="15"/>
      <c r="AD18" s="15"/>
      <c r="AE18" s="15"/>
      <c r="AF18" s="15"/>
      <c r="AG18" s="15"/>
      <c r="AH18" s="15"/>
      <c r="AI18" s="15"/>
      <c r="AJ18" s="15"/>
      <c r="AK18" s="15"/>
      <c r="AL18" s="15"/>
      <c r="AM18" s="15"/>
      <c r="AN18" s="15"/>
      <c r="AO18" s="15" t="s">
        <v>1142</v>
      </c>
      <c r="AP18" s="46" t="s">
        <v>1142</v>
      </c>
      <c r="AQ18" s="15"/>
      <c r="AR18" s="15"/>
      <c r="AS18" s="15"/>
      <c r="AT18" s="15"/>
      <c r="AV18" s="15"/>
      <c r="AW18" s="15"/>
      <c r="AX18" s="15"/>
      <c r="AY18" s="15"/>
      <c r="AZ18" s="15"/>
      <c r="BA18" s="15"/>
      <c r="BB18" s="18"/>
    </row>
    <row r="19" spans="1:54" x14ac:dyDescent="0.25">
      <c r="A19" s="15" t="s">
        <v>874</v>
      </c>
      <c r="B19" s="211" t="s">
        <v>872</v>
      </c>
      <c r="C19" s="211" t="s">
        <v>873</v>
      </c>
      <c r="D19" s="15" t="s">
        <v>953</v>
      </c>
      <c r="E19" s="15" t="s">
        <v>953</v>
      </c>
      <c r="F19" s="15" t="s">
        <v>875</v>
      </c>
      <c r="G19" s="15" t="s">
        <v>876</v>
      </c>
      <c r="H19" s="15" t="s">
        <v>953</v>
      </c>
      <c r="I19" s="15" t="s">
        <v>875</v>
      </c>
      <c r="J19" s="15" t="s">
        <v>876</v>
      </c>
      <c r="K19" s="15" t="s">
        <v>953</v>
      </c>
      <c r="L19" s="15" t="s">
        <v>953</v>
      </c>
      <c r="M19" s="15" t="s">
        <v>875</v>
      </c>
      <c r="N19" s="15" t="s">
        <v>876</v>
      </c>
      <c r="O19" s="15" t="s">
        <v>955</v>
      </c>
      <c r="P19" s="15" t="s">
        <v>955</v>
      </c>
      <c r="Q19" s="15" t="s">
        <v>956</v>
      </c>
      <c r="R19" s="15" t="s">
        <v>956</v>
      </c>
      <c r="S19" s="15" t="s">
        <v>958</v>
      </c>
      <c r="T19" s="15" t="s">
        <v>958</v>
      </c>
      <c r="U19" s="15" t="s">
        <v>959</v>
      </c>
      <c r="V19" s="15" t="s">
        <v>959</v>
      </c>
      <c r="W19" s="15" t="s">
        <v>959</v>
      </c>
      <c r="X19" s="15" t="s">
        <v>959</v>
      </c>
      <c r="Y19" s="15" t="s">
        <v>877</v>
      </c>
      <c r="Z19" s="122" t="s">
        <v>2388</v>
      </c>
      <c r="AA19" s="15" t="s">
        <v>958</v>
      </c>
      <c r="AB19" s="15" t="s">
        <v>958</v>
      </c>
      <c r="AC19" s="15" t="s">
        <v>960</v>
      </c>
      <c r="AD19" s="15" t="s">
        <v>961</v>
      </c>
      <c r="AE19" s="123" t="s">
        <v>2392</v>
      </c>
      <c r="AF19" s="15" t="s">
        <v>958</v>
      </c>
      <c r="AG19" s="15" t="s">
        <v>958</v>
      </c>
      <c r="AH19" s="15" t="s">
        <v>960</v>
      </c>
      <c r="AI19" s="15" t="s">
        <v>958</v>
      </c>
      <c r="AJ19" s="15" t="s">
        <v>954</v>
      </c>
      <c r="AK19" s="15"/>
      <c r="AL19" s="15" t="s">
        <v>958</v>
      </c>
      <c r="AM19" s="15"/>
      <c r="AN19" s="124" t="s">
        <v>956</v>
      </c>
      <c r="AO19" s="15" t="s">
        <v>956</v>
      </c>
      <c r="AP19" s="15" t="s">
        <v>956</v>
      </c>
      <c r="AQ19" s="15" t="s">
        <v>957</v>
      </c>
      <c r="AR19" s="15" t="s">
        <v>952</v>
      </c>
      <c r="AS19" s="15" t="s">
        <v>956</v>
      </c>
      <c r="AT19" s="15" t="s">
        <v>956</v>
      </c>
      <c r="AV19" s="15" t="s">
        <v>956</v>
      </c>
      <c r="AW19" s="15" t="s">
        <v>954</v>
      </c>
      <c r="AX19" s="15" t="s">
        <v>953</v>
      </c>
      <c r="AY19" s="15" t="s">
        <v>953</v>
      </c>
      <c r="AZ19" s="15" t="s">
        <v>952</v>
      </c>
      <c r="BA19" s="15" t="s">
        <v>952</v>
      </c>
      <c r="BB19" s="18"/>
    </row>
    <row r="20" spans="1:54" x14ac:dyDescent="0.25">
      <c r="A20" s="15" t="s">
        <v>878</v>
      </c>
      <c r="B20" s="211"/>
      <c r="C20" s="211"/>
      <c r="D20" s="15"/>
      <c r="E20" s="15"/>
      <c r="F20" s="15"/>
      <c r="G20" s="15"/>
      <c r="H20" s="15"/>
      <c r="I20" s="15"/>
      <c r="J20" s="15"/>
      <c r="K20" s="15"/>
      <c r="L20" s="15"/>
      <c r="M20" s="15"/>
      <c r="N20" s="15"/>
      <c r="O20" s="15"/>
      <c r="P20" s="15"/>
      <c r="Q20" s="15"/>
      <c r="R20" s="15"/>
      <c r="S20" s="15" t="s">
        <v>1140</v>
      </c>
      <c r="T20" s="15" t="s">
        <v>1140</v>
      </c>
      <c r="U20" s="15"/>
      <c r="V20" s="15"/>
      <c r="W20" s="15"/>
      <c r="X20" s="15"/>
      <c r="Y20" s="15"/>
      <c r="AA20" s="15"/>
      <c r="AB20" s="15"/>
      <c r="AC20" s="15"/>
      <c r="AD20" s="15"/>
      <c r="AE20" s="15"/>
      <c r="AF20" s="15"/>
      <c r="AG20" s="15"/>
      <c r="AH20" s="15"/>
      <c r="AI20" s="15"/>
      <c r="AJ20" s="15"/>
      <c r="AK20" s="15"/>
      <c r="AL20" s="15"/>
      <c r="AM20" s="15"/>
      <c r="AN20" s="15"/>
      <c r="AO20" s="15"/>
      <c r="AP20" s="15"/>
      <c r="AQ20" s="15"/>
      <c r="AR20" s="15"/>
      <c r="AS20" s="15"/>
      <c r="AT20" s="15"/>
      <c r="AV20" s="15"/>
      <c r="AW20" s="15"/>
      <c r="AX20" s="15"/>
      <c r="AY20" s="15"/>
      <c r="AZ20" s="15"/>
      <c r="BA20" s="15"/>
      <c r="BB20" s="18"/>
    </row>
    <row r="21" spans="1:54" x14ac:dyDescent="0.25">
      <c r="A21" s="15" t="s">
        <v>880</v>
      </c>
      <c r="B21" s="211"/>
      <c r="C21" s="211" t="s">
        <v>879</v>
      </c>
      <c r="D21" s="15" t="s">
        <v>881</v>
      </c>
      <c r="E21" s="15" t="s">
        <v>881</v>
      </c>
      <c r="F21" s="15" t="s">
        <v>881</v>
      </c>
      <c r="G21" s="15" t="s">
        <v>882</v>
      </c>
      <c r="H21" s="15" t="s">
        <v>881</v>
      </c>
      <c r="I21" s="15" t="s">
        <v>881</v>
      </c>
      <c r="J21" s="15" t="s">
        <v>882</v>
      </c>
      <c r="K21" s="15" t="s">
        <v>881</v>
      </c>
      <c r="L21" s="15" t="s">
        <v>881</v>
      </c>
      <c r="M21" s="15" t="s">
        <v>881</v>
      </c>
      <c r="N21" s="15" t="s">
        <v>882</v>
      </c>
      <c r="O21" s="15" t="s">
        <v>965</v>
      </c>
      <c r="P21" s="15" t="s">
        <v>965</v>
      </c>
      <c r="Q21" s="15" t="s">
        <v>881</v>
      </c>
      <c r="R21" s="15" t="s">
        <v>881</v>
      </c>
      <c r="S21" s="15" t="s">
        <v>966</v>
      </c>
      <c r="T21" s="15" t="s">
        <v>966</v>
      </c>
      <c r="U21" s="15" t="s">
        <v>967</v>
      </c>
      <c r="V21" s="15" t="s">
        <v>967</v>
      </c>
      <c r="W21" s="15" t="s">
        <v>967</v>
      </c>
      <c r="X21" s="15" t="s">
        <v>967</v>
      </c>
      <c r="Y21" s="15" t="s">
        <v>881</v>
      </c>
      <c r="Z21" s="122" t="s">
        <v>2389</v>
      </c>
      <c r="AA21" s="15" t="s">
        <v>962</v>
      </c>
      <c r="AB21" s="15" t="s">
        <v>962</v>
      </c>
      <c r="AC21" s="15" t="s">
        <v>964</v>
      </c>
      <c r="AD21" s="15"/>
      <c r="AE21" s="15"/>
      <c r="AF21" s="15" t="s">
        <v>962</v>
      </c>
      <c r="AG21" s="15" t="s">
        <v>962</v>
      </c>
      <c r="AH21" s="15" t="s">
        <v>964</v>
      </c>
      <c r="AI21" s="15" t="s">
        <v>962</v>
      </c>
      <c r="AJ21" s="15" t="s">
        <v>962</v>
      </c>
      <c r="AK21" s="15"/>
      <c r="AL21" s="15" t="s">
        <v>962</v>
      </c>
      <c r="AM21" s="15"/>
      <c r="AN21" s="15"/>
      <c r="AO21" s="15" t="s">
        <v>881</v>
      </c>
      <c r="AP21" s="15"/>
      <c r="AQ21" s="15" t="s">
        <v>964</v>
      </c>
      <c r="AR21" s="15" t="s">
        <v>966</v>
      </c>
      <c r="AS21" s="15" t="s">
        <v>964</v>
      </c>
      <c r="AT21" s="15" t="s">
        <v>964</v>
      </c>
      <c r="AU21" s="125" t="s">
        <v>2530</v>
      </c>
      <c r="AX21" s="15" t="s">
        <v>963</v>
      </c>
      <c r="AY21" s="15" t="s">
        <v>963</v>
      </c>
      <c r="AZ21" s="15" t="s">
        <v>962</v>
      </c>
      <c r="BA21" s="15" t="s">
        <v>962</v>
      </c>
      <c r="BB21" s="18"/>
    </row>
    <row r="22" spans="1:54" x14ac:dyDescent="0.25">
      <c r="A22" s="15" t="s">
        <v>883</v>
      </c>
      <c r="B22" s="211"/>
      <c r="C22" s="211"/>
      <c r="D22" s="15"/>
      <c r="E22" s="15"/>
      <c r="F22" s="15"/>
      <c r="G22" s="15"/>
      <c r="H22" s="15"/>
      <c r="I22" s="15"/>
      <c r="J22" s="15"/>
      <c r="K22" s="15"/>
      <c r="L22" s="15"/>
      <c r="M22" s="15"/>
      <c r="N22" s="15"/>
      <c r="O22" s="15"/>
      <c r="P22" s="15"/>
      <c r="Q22" s="15"/>
      <c r="R22" s="15"/>
      <c r="S22" s="15" t="s">
        <v>968</v>
      </c>
      <c r="T22" s="15" t="s">
        <v>968</v>
      </c>
      <c r="U22" s="15"/>
      <c r="V22" s="15"/>
      <c r="W22" s="15"/>
      <c r="X22" s="15"/>
      <c r="Y22" s="15"/>
      <c r="AA22" s="15"/>
      <c r="AB22" s="15"/>
      <c r="AC22" s="15"/>
      <c r="AD22" s="15"/>
      <c r="AE22" s="15"/>
      <c r="AF22" s="15"/>
      <c r="AG22" s="15"/>
      <c r="AH22" s="15"/>
      <c r="AI22" s="15"/>
      <c r="AJ22" s="15"/>
      <c r="AK22" s="15"/>
      <c r="AL22" s="15"/>
      <c r="AM22" s="15"/>
      <c r="AN22" s="15"/>
      <c r="AO22" s="15"/>
      <c r="AP22" s="15"/>
      <c r="AQ22" s="15"/>
      <c r="AR22" s="15"/>
      <c r="AS22" s="15"/>
      <c r="AT22" s="15"/>
      <c r="AV22" s="15"/>
      <c r="AW22" s="15"/>
      <c r="AX22" s="15"/>
      <c r="AY22" s="15"/>
      <c r="AZ22" s="15"/>
      <c r="BA22" s="15"/>
      <c r="BB22" s="18"/>
    </row>
    <row r="23" spans="1:54" x14ac:dyDescent="0.25">
      <c r="A23" s="15" t="s">
        <v>885</v>
      </c>
      <c r="B23" s="211"/>
      <c r="C23" s="211" t="s">
        <v>884</v>
      </c>
      <c r="D23" s="15" t="s">
        <v>887</v>
      </c>
      <c r="E23" s="15" t="s">
        <v>887</v>
      </c>
      <c r="F23" s="15"/>
      <c r="G23" s="15"/>
      <c r="H23" s="15"/>
      <c r="I23" s="15"/>
      <c r="J23" s="15"/>
      <c r="K23" s="15"/>
      <c r="L23" s="15"/>
      <c r="M23" s="15"/>
      <c r="N23" s="15"/>
      <c r="O23" s="15"/>
      <c r="P23" s="15"/>
      <c r="Q23" s="15" t="s">
        <v>971</v>
      </c>
      <c r="R23" s="15" t="s">
        <v>971</v>
      </c>
      <c r="S23" s="15"/>
      <c r="T23" s="15"/>
      <c r="U23" s="15"/>
      <c r="V23" s="15"/>
      <c r="W23" s="15"/>
      <c r="X23" s="15"/>
      <c r="Y23" s="15" t="s">
        <v>887</v>
      </c>
      <c r="Z23" s="122" t="s">
        <v>2390</v>
      </c>
      <c r="AA23" s="15" t="s">
        <v>969</v>
      </c>
      <c r="AB23" s="15" t="s">
        <v>969</v>
      </c>
      <c r="AC23" s="15" t="s">
        <v>970</v>
      </c>
      <c r="AD23" s="15"/>
      <c r="AE23" s="15"/>
      <c r="AF23" s="15" t="s">
        <v>969</v>
      </c>
      <c r="AG23" s="15" t="s">
        <v>969</v>
      </c>
      <c r="AH23" s="15" t="s">
        <v>970</v>
      </c>
      <c r="AI23" s="15" t="s">
        <v>969</v>
      </c>
      <c r="AJ23" s="15"/>
      <c r="AK23" s="15"/>
      <c r="AL23" s="15" t="s">
        <v>969</v>
      </c>
      <c r="AM23" s="15"/>
      <c r="AN23" s="15"/>
      <c r="AO23" s="15"/>
      <c r="AP23" s="15"/>
      <c r="AQ23" s="15" t="s">
        <v>970</v>
      </c>
      <c r="AR23" s="15" t="s">
        <v>887</v>
      </c>
      <c r="AS23" s="15"/>
      <c r="AT23" s="15"/>
      <c r="AV23" s="15"/>
      <c r="AW23" s="15"/>
      <c r="AX23" s="15" t="s">
        <v>887</v>
      </c>
      <c r="AY23" s="15" t="s">
        <v>887</v>
      </c>
      <c r="AZ23" s="15" t="s">
        <v>969</v>
      </c>
      <c r="BA23" s="15" t="s">
        <v>969</v>
      </c>
      <c r="BB23" s="18"/>
    </row>
    <row r="24" spans="1:54" x14ac:dyDescent="0.25">
      <c r="A24" s="16" t="s">
        <v>888</v>
      </c>
      <c r="B24" s="211"/>
      <c r="C24" s="211"/>
      <c r="D24" s="15"/>
      <c r="E24" s="15"/>
      <c r="F24" s="15"/>
      <c r="G24" s="15"/>
      <c r="H24" s="15"/>
      <c r="I24" s="15"/>
      <c r="J24" s="15"/>
      <c r="K24" s="15"/>
      <c r="L24" s="15"/>
      <c r="M24" s="15"/>
      <c r="N24" s="15"/>
      <c r="O24" s="15"/>
      <c r="P24" s="15"/>
      <c r="Q24" s="15"/>
      <c r="R24" s="15"/>
      <c r="S24" s="15"/>
      <c r="T24" s="15"/>
      <c r="U24" s="15" t="s">
        <v>976</v>
      </c>
      <c r="V24" s="15" t="s">
        <v>976</v>
      </c>
      <c r="W24" s="15" t="s">
        <v>976</v>
      </c>
      <c r="X24" s="15" t="s">
        <v>976</v>
      </c>
      <c r="Y24" s="15"/>
      <c r="AA24" s="15"/>
      <c r="AB24" s="15"/>
      <c r="AC24" s="15"/>
      <c r="AD24" s="15"/>
      <c r="AE24" s="15"/>
      <c r="AF24" s="15"/>
      <c r="AG24" s="15"/>
      <c r="AH24" s="15"/>
      <c r="AI24" s="15"/>
      <c r="AJ24" s="15"/>
      <c r="AK24" s="15"/>
      <c r="AL24" s="15"/>
      <c r="AM24" s="15"/>
      <c r="AN24" s="15"/>
      <c r="AO24" s="15"/>
      <c r="AP24" s="15"/>
      <c r="AQ24" s="15"/>
      <c r="AR24" s="15"/>
      <c r="AS24" s="15"/>
      <c r="AT24" s="15"/>
      <c r="AV24" s="15"/>
      <c r="AW24" s="15"/>
      <c r="AX24" s="15"/>
      <c r="AY24" s="15"/>
      <c r="AZ24" s="15"/>
      <c r="BA24" s="15"/>
      <c r="BB24" s="18"/>
    </row>
    <row r="25" spans="1:54" x14ac:dyDescent="0.25">
      <c r="A25" s="15" t="s">
        <v>889</v>
      </c>
      <c r="B25" s="211"/>
      <c r="C25" s="211"/>
      <c r="D25" s="15"/>
      <c r="E25" s="15"/>
      <c r="F25" s="15"/>
      <c r="G25" s="15"/>
      <c r="H25" s="15"/>
      <c r="I25" s="15"/>
      <c r="J25" s="15"/>
      <c r="K25" s="15"/>
      <c r="L25" s="15"/>
      <c r="M25" s="15"/>
      <c r="N25" s="15"/>
      <c r="O25" s="15"/>
      <c r="P25" s="15"/>
      <c r="Q25" s="15"/>
      <c r="R25" s="15"/>
      <c r="S25" s="15" t="s">
        <v>975</v>
      </c>
      <c r="T25" s="15" t="s">
        <v>975</v>
      </c>
      <c r="U25" s="15"/>
      <c r="V25" s="15"/>
      <c r="W25" s="15"/>
      <c r="X25" s="15"/>
      <c r="Y25" s="15"/>
      <c r="AA25" s="15"/>
      <c r="AB25" s="15"/>
      <c r="AC25" s="15"/>
      <c r="AD25" s="15"/>
      <c r="AE25" s="15"/>
      <c r="AF25" s="15"/>
      <c r="AG25" s="15"/>
      <c r="AH25" s="15"/>
      <c r="AI25" s="15"/>
      <c r="AJ25" s="15"/>
      <c r="AK25" s="15"/>
      <c r="AL25" s="15"/>
      <c r="AM25" s="15"/>
      <c r="AN25" s="15"/>
      <c r="AO25" s="15"/>
      <c r="AP25" s="15"/>
      <c r="AQ25" s="15"/>
      <c r="AR25" s="15"/>
      <c r="AS25" s="15"/>
      <c r="AT25" s="15"/>
      <c r="AV25" s="15"/>
      <c r="AW25" s="15"/>
      <c r="AX25" s="15"/>
      <c r="AY25" s="15"/>
      <c r="AZ25" s="15"/>
      <c r="BA25" s="15"/>
      <c r="BB25" s="18"/>
    </row>
    <row r="26" spans="1:54" x14ac:dyDescent="0.25">
      <c r="A26" s="15" t="s">
        <v>890</v>
      </c>
      <c r="B26" s="211"/>
      <c r="C26" s="211"/>
      <c r="D26" s="15"/>
      <c r="E26" s="15"/>
      <c r="F26" s="15"/>
      <c r="G26" s="15"/>
      <c r="H26" s="15"/>
      <c r="I26" s="15"/>
      <c r="J26" s="15"/>
      <c r="K26" s="15"/>
      <c r="L26" s="15"/>
      <c r="M26" s="15"/>
      <c r="N26" s="15"/>
      <c r="O26" s="15"/>
      <c r="P26" s="15"/>
      <c r="Q26" s="15"/>
      <c r="R26" s="15"/>
      <c r="S26" s="15"/>
      <c r="T26" s="15"/>
      <c r="U26" s="15"/>
      <c r="V26" s="15"/>
      <c r="W26" s="15"/>
      <c r="X26" s="15"/>
      <c r="Y26" s="15"/>
      <c r="AA26" s="15"/>
      <c r="AB26" s="15"/>
      <c r="AC26" s="15"/>
      <c r="AD26" s="15"/>
      <c r="AE26" s="15"/>
      <c r="AF26" s="15"/>
      <c r="AG26" s="15"/>
      <c r="AH26" s="15"/>
      <c r="AI26" s="15"/>
      <c r="AJ26" s="15"/>
      <c r="AK26" s="15"/>
      <c r="AL26" s="15"/>
      <c r="AM26" s="15"/>
      <c r="AN26" s="15"/>
      <c r="AO26" s="15"/>
      <c r="AP26" s="15"/>
      <c r="AQ26" s="15"/>
      <c r="AR26" s="15"/>
      <c r="AS26" s="15"/>
      <c r="AT26" s="15" t="s">
        <v>978</v>
      </c>
      <c r="AV26" s="15"/>
      <c r="AW26" s="15"/>
      <c r="AX26" s="15"/>
      <c r="AY26" s="15"/>
      <c r="AZ26" s="15"/>
      <c r="BA26" s="15"/>
      <c r="BB26" s="18"/>
    </row>
    <row r="27" spans="1:54" x14ac:dyDescent="0.25">
      <c r="A27" s="15" t="s">
        <v>891</v>
      </c>
      <c r="B27" s="211"/>
      <c r="C27" s="211"/>
      <c r="D27" s="15"/>
      <c r="E27" s="15"/>
      <c r="F27" s="15" t="s">
        <v>892</v>
      </c>
      <c r="G27" s="15" t="s">
        <v>893</v>
      </c>
      <c r="H27" s="15" t="s">
        <v>886</v>
      </c>
      <c r="I27" s="15" t="s">
        <v>892</v>
      </c>
      <c r="J27" s="15" t="s">
        <v>893</v>
      </c>
      <c r="K27" s="15" t="s">
        <v>972</v>
      </c>
      <c r="L27" s="15" t="s">
        <v>973</v>
      </c>
      <c r="M27" s="15" t="s">
        <v>892</v>
      </c>
      <c r="N27" s="15" t="s">
        <v>893</v>
      </c>
      <c r="O27" s="15" t="s">
        <v>893</v>
      </c>
      <c r="P27" s="15" t="s">
        <v>893</v>
      </c>
      <c r="Q27" s="15"/>
      <c r="R27" s="15"/>
      <c r="S27" s="15" t="s">
        <v>974</v>
      </c>
      <c r="T27" s="15" t="s">
        <v>974</v>
      </c>
      <c r="U27" s="15"/>
      <c r="V27" s="15"/>
      <c r="W27" s="15"/>
      <c r="X27" s="15"/>
      <c r="Y27" s="15"/>
      <c r="AA27" s="15"/>
      <c r="AB27" s="15"/>
      <c r="AC27" s="15"/>
      <c r="AD27" s="15"/>
      <c r="AE27" s="15"/>
      <c r="AF27" s="15"/>
      <c r="AG27" s="15"/>
      <c r="AH27" s="15"/>
      <c r="AI27" s="15"/>
      <c r="AJ27" s="15"/>
      <c r="AK27" s="15"/>
      <c r="AL27" s="15"/>
      <c r="AM27" s="15"/>
      <c r="AN27" s="15"/>
      <c r="AO27" s="15"/>
      <c r="AP27" s="15"/>
      <c r="AQ27" s="15"/>
      <c r="AR27" s="15"/>
      <c r="AS27" s="15" t="s">
        <v>977</v>
      </c>
      <c r="AT27" s="15"/>
      <c r="AV27" s="15"/>
      <c r="AW27" s="15"/>
      <c r="AX27" s="15"/>
      <c r="AY27" s="15"/>
      <c r="AZ27" s="15"/>
      <c r="BA27" s="15"/>
      <c r="BB27" s="18"/>
    </row>
    <row r="28" spans="1:54" x14ac:dyDescent="0.25">
      <c r="A28" s="15" t="s">
        <v>895</v>
      </c>
      <c r="B28" s="211"/>
      <c r="C28" s="15" t="s">
        <v>894</v>
      </c>
      <c r="D28" s="15"/>
      <c r="E28" s="15"/>
      <c r="F28" s="15"/>
      <c r="G28" s="15"/>
      <c r="H28" s="15"/>
      <c r="I28" s="15"/>
      <c r="J28" s="15"/>
      <c r="K28" s="15"/>
      <c r="L28" s="15"/>
      <c r="M28" s="15"/>
      <c r="N28" s="15"/>
      <c r="O28" s="15"/>
      <c r="P28" s="15"/>
      <c r="Q28" s="15"/>
      <c r="R28" s="15"/>
      <c r="S28" s="15"/>
      <c r="T28" s="15"/>
      <c r="U28" s="15"/>
      <c r="V28" s="15"/>
      <c r="W28" s="15"/>
      <c r="X28" s="15"/>
      <c r="Y28" s="15" t="s">
        <v>896</v>
      </c>
      <c r="AA28" s="15"/>
      <c r="AB28" s="15"/>
      <c r="AC28" s="15"/>
      <c r="AD28" s="15"/>
      <c r="AE28" s="15"/>
      <c r="AF28" s="15"/>
      <c r="AG28" s="15"/>
      <c r="AH28" s="15"/>
      <c r="AI28" s="15"/>
      <c r="AJ28" s="15"/>
      <c r="AK28" s="15" t="s">
        <v>897</v>
      </c>
      <c r="AL28" s="15"/>
      <c r="AM28" s="15"/>
      <c r="AN28" s="15"/>
      <c r="AO28" s="15"/>
      <c r="AP28" s="15"/>
      <c r="AQ28" s="15"/>
      <c r="AR28" s="15"/>
      <c r="AS28" s="15"/>
      <c r="AT28" s="15"/>
      <c r="AU28" s="125" t="s">
        <v>2529</v>
      </c>
      <c r="AV28" s="15"/>
      <c r="AW28" s="15"/>
      <c r="AX28" s="15"/>
      <c r="AY28" s="15"/>
      <c r="AZ28" s="15"/>
      <c r="BA28" s="15"/>
      <c r="BB28" s="18"/>
    </row>
    <row r="29" spans="1:54" x14ac:dyDescent="0.25">
      <c r="A29" s="15" t="s">
        <v>899</v>
      </c>
      <c r="B29" s="211"/>
      <c r="C29" s="15" t="s">
        <v>898</v>
      </c>
      <c r="D29" s="15"/>
      <c r="E29" s="15"/>
      <c r="F29" s="15"/>
      <c r="G29" s="15"/>
      <c r="H29" s="15"/>
      <c r="I29" s="15"/>
      <c r="J29" s="15"/>
      <c r="K29" s="15"/>
      <c r="L29" s="15"/>
      <c r="M29" s="15"/>
      <c r="N29" s="15"/>
      <c r="O29" s="15"/>
      <c r="P29" s="15"/>
      <c r="Q29" s="15"/>
      <c r="R29" s="15"/>
      <c r="S29" s="15"/>
      <c r="T29" s="15"/>
      <c r="U29" s="15"/>
      <c r="V29" s="15"/>
      <c r="W29" s="15"/>
      <c r="X29" s="15"/>
      <c r="Y29" s="15"/>
      <c r="AA29" s="15"/>
      <c r="AB29" s="15"/>
      <c r="AC29" s="15"/>
      <c r="AD29" s="15" t="s">
        <v>992</v>
      </c>
      <c r="AE29" s="15"/>
      <c r="AF29" s="15"/>
      <c r="AG29" s="15"/>
      <c r="AH29" s="15"/>
      <c r="AI29" s="15"/>
      <c r="AJ29" s="15"/>
      <c r="AK29" s="15"/>
      <c r="AL29" s="15"/>
      <c r="AM29" s="15"/>
      <c r="AN29" s="15"/>
      <c r="AO29" s="15"/>
      <c r="AP29" s="15" t="s">
        <v>1143</v>
      </c>
      <c r="AQ29" s="15"/>
      <c r="AR29" s="15"/>
      <c r="AS29" s="15"/>
      <c r="AT29" s="15"/>
      <c r="AV29" s="15" t="s">
        <v>979</v>
      </c>
      <c r="AW29" s="15" t="s">
        <v>980</v>
      </c>
      <c r="AX29" s="15"/>
      <c r="AY29" s="15"/>
      <c r="AZ29" s="15"/>
      <c r="BA29" s="15"/>
      <c r="BB29" s="18"/>
    </row>
    <row r="30" spans="1:54" x14ac:dyDescent="0.25">
      <c r="A30" s="15" t="s">
        <v>901</v>
      </c>
      <c r="B30" s="211"/>
      <c r="C30" s="211" t="s">
        <v>900</v>
      </c>
      <c r="D30" s="15" t="s">
        <v>985</v>
      </c>
      <c r="E30" s="15" t="s">
        <v>985</v>
      </c>
      <c r="F30" s="15"/>
      <c r="G30" s="15"/>
      <c r="H30" s="15"/>
      <c r="I30" s="15"/>
      <c r="J30" s="15"/>
      <c r="K30" s="15"/>
      <c r="L30" s="15"/>
      <c r="M30" s="15"/>
      <c r="N30" s="15"/>
      <c r="O30" s="15"/>
      <c r="P30" s="15"/>
      <c r="Q30" s="15" t="s">
        <v>988</v>
      </c>
      <c r="R30" s="15" t="s">
        <v>988</v>
      </c>
      <c r="S30" s="15" t="s">
        <v>989</v>
      </c>
      <c r="T30" s="15" t="s">
        <v>989</v>
      </c>
      <c r="U30" s="15" t="s">
        <v>990</v>
      </c>
      <c r="V30" s="15" t="s">
        <v>990</v>
      </c>
      <c r="W30" s="15" t="s">
        <v>990</v>
      </c>
      <c r="X30" s="15" t="s">
        <v>990</v>
      </c>
      <c r="Y30" s="15"/>
      <c r="AA30" s="15"/>
      <c r="AB30" s="15"/>
      <c r="AC30" s="15"/>
      <c r="AD30" s="15"/>
      <c r="AE30" s="15"/>
      <c r="AF30" s="15"/>
      <c r="AG30" s="15"/>
      <c r="AH30" s="15"/>
      <c r="AI30" s="15"/>
      <c r="AJ30" s="15"/>
      <c r="AK30" s="15"/>
      <c r="AL30" s="15"/>
      <c r="AM30" s="15"/>
      <c r="AN30" s="15"/>
      <c r="AO30" s="15"/>
      <c r="AP30" s="15"/>
      <c r="AQ30" s="15" t="s">
        <v>1017</v>
      </c>
      <c r="AR30" s="15"/>
      <c r="AS30" s="15"/>
      <c r="AT30" s="15"/>
      <c r="AV30" s="15"/>
      <c r="AW30" s="15"/>
      <c r="AX30" s="15" t="s">
        <v>982</v>
      </c>
      <c r="AY30" s="15" t="s">
        <v>982</v>
      </c>
      <c r="AZ30" s="15" t="s">
        <v>981</v>
      </c>
      <c r="BA30" s="15" t="s">
        <v>981</v>
      </c>
      <c r="BB30" s="18"/>
    </row>
    <row r="31" spans="1:54" x14ac:dyDescent="0.25">
      <c r="A31" s="15" t="s">
        <v>902</v>
      </c>
      <c r="B31" s="211"/>
      <c r="C31" s="211"/>
      <c r="D31" s="15"/>
      <c r="E31" s="15"/>
      <c r="F31" s="15" t="s">
        <v>903</v>
      </c>
      <c r="G31" s="15" t="s">
        <v>904</v>
      </c>
      <c r="H31" s="15" t="s">
        <v>986</v>
      </c>
      <c r="I31" s="15" t="s">
        <v>903</v>
      </c>
      <c r="J31" s="15" t="s">
        <v>904</v>
      </c>
      <c r="K31" s="15" t="s">
        <v>987</v>
      </c>
      <c r="L31" s="15" t="s">
        <v>903</v>
      </c>
      <c r="M31" s="15" t="s">
        <v>903</v>
      </c>
      <c r="N31" s="15" t="s">
        <v>904</v>
      </c>
      <c r="O31" s="15" t="s">
        <v>904</v>
      </c>
      <c r="P31" s="15" t="s">
        <v>904</v>
      </c>
      <c r="Q31" s="15"/>
      <c r="R31" s="15"/>
      <c r="S31" s="15"/>
      <c r="T31" s="15"/>
      <c r="U31" s="15"/>
      <c r="V31" s="15"/>
      <c r="W31" s="15"/>
      <c r="X31" s="15"/>
      <c r="Y31" s="15" t="s">
        <v>905</v>
      </c>
      <c r="Z31" s="122" t="s">
        <v>2391</v>
      </c>
      <c r="AA31" s="15" t="s">
        <v>991</v>
      </c>
      <c r="AB31" s="15" t="s">
        <v>991</v>
      </c>
      <c r="AC31" s="15"/>
      <c r="AD31" s="15" t="s">
        <v>993</v>
      </c>
      <c r="AE31" s="123" t="s">
        <v>991</v>
      </c>
      <c r="AF31" s="15" t="s">
        <v>991</v>
      </c>
      <c r="AG31" s="15" t="s">
        <v>991</v>
      </c>
      <c r="AH31" s="15"/>
      <c r="AI31" s="15" t="s">
        <v>991</v>
      </c>
      <c r="AJ31" s="15" t="s">
        <v>994</v>
      </c>
      <c r="AK31" s="15" t="s">
        <v>906</v>
      </c>
      <c r="AL31" s="15" t="s">
        <v>991</v>
      </c>
      <c r="AM31" s="15" t="s">
        <v>991</v>
      </c>
      <c r="AN31" s="15" t="s">
        <v>995</v>
      </c>
      <c r="AO31" s="15" t="s">
        <v>995</v>
      </c>
      <c r="AP31" s="15" t="s">
        <v>996</v>
      </c>
      <c r="AQ31" s="15"/>
      <c r="AR31" s="15" t="s">
        <v>997</v>
      </c>
      <c r="AS31" s="15" t="s">
        <v>984</v>
      </c>
      <c r="AT31" s="15" t="s">
        <v>984</v>
      </c>
      <c r="AU31" s="125" t="s">
        <v>991</v>
      </c>
      <c r="AV31" s="15" t="s">
        <v>983</v>
      </c>
      <c r="AW31" s="15" t="s">
        <v>983</v>
      </c>
      <c r="AX31" s="15"/>
      <c r="AY31" s="15"/>
      <c r="AZ31" s="15"/>
      <c r="BA31" s="15"/>
      <c r="BB31" s="18"/>
    </row>
    <row r="32" spans="1:54" x14ac:dyDescent="0.25">
      <c r="A32" s="15" t="s">
        <v>907</v>
      </c>
      <c r="B32" s="211"/>
      <c r="C32" s="211"/>
      <c r="D32" s="15"/>
      <c r="E32" s="15"/>
      <c r="F32" s="15"/>
      <c r="G32" s="15"/>
      <c r="H32" s="15"/>
      <c r="I32" s="15"/>
      <c r="J32" s="15"/>
      <c r="K32" s="15"/>
      <c r="L32" s="15"/>
      <c r="M32" s="15"/>
      <c r="N32" s="15"/>
      <c r="O32" s="15"/>
      <c r="P32" s="15"/>
      <c r="Q32" s="15"/>
      <c r="R32" s="15"/>
      <c r="S32" s="15"/>
      <c r="T32" s="15"/>
      <c r="U32" s="15"/>
      <c r="V32" s="15"/>
      <c r="W32" s="15"/>
      <c r="X32" s="15"/>
      <c r="Y32" s="15"/>
      <c r="AA32" s="15"/>
      <c r="AB32" s="15"/>
      <c r="AC32" s="15" t="s">
        <v>1005</v>
      </c>
      <c r="AD32" s="15"/>
      <c r="AE32" s="15"/>
      <c r="AF32" s="15"/>
      <c r="AG32" s="15"/>
      <c r="AH32" s="15" t="s">
        <v>1005</v>
      </c>
      <c r="AI32" s="15"/>
      <c r="AJ32" s="15"/>
      <c r="AK32" s="15"/>
      <c r="AL32" s="15"/>
      <c r="AM32" s="15"/>
      <c r="AN32" s="15"/>
      <c r="AO32" s="15"/>
      <c r="AP32" s="15"/>
      <c r="AQ32" s="15"/>
      <c r="AR32" s="15"/>
      <c r="AS32" s="15"/>
      <c r="AT32" s="15"/>
      <c r="AV32" s="15"/>
      <c r="AW32" s="15"/>
      <c r="AX32" s="15"/>
      <c r="AY32" s="15"/>
      <c r="AZ32" s="15"/>
      <c r="BA32" s="15"/>
      <c r="BB32" s="18"/>
    </row>
    <row r="33" spans="1:54" x14ac:dyDescent="0.25">
      <c r="A33" s="15" t="s">
        <v>908</v>
      </c>
      <c r="B33" s="211"/>
      <c r="C33" s="211"/>
      <c r="D33" s="15"/>
      <c r="E33" s="15"/>
      <c r="F33" s="15"/>
      <c r="G33" s="15"/>
      <c r="H33" s="15"/>
      <c r="I33" s="15"/>
      <c r="J33" s="15"/>
      <c r="K33" s="15"/>
      <c r="L33" s="15"/>
      <c r="M33" s="15"/>
      <c r="N33" s="15"/>
      <c r="O33" s="15"/>
      <c r="P33" s="15"/>
      <c r="Q33" s="15"/>
      <c r="R33" s="15"/>
      <c r="S33" s="15"/>
      <c r="T33" s="15"/>
      <c r="U33" s="15"/>
      <c r="V33" s="15"/>
      <c r="W33" s="15"/>
      <c r="X33" s="15"/>
      <c r="Y33" s="15"/>
      <c r="AA33" s="15"/>
      <c r="AB33" s="15"/>
      <c r="AC33" s="15" t="s">
        <v>1006</v>
      </c>
      <c r="AD33" s="15"/>
      <c r="AE33" s="15"/>
      <c r="AF33" s="15"/>
      <c r="AG33" s="15"/>
      <c r="AH33" s="15" t="s">
        <v>1006</v>
      </c>
      <c r="AI33" s="15"/>
      <c r="AJ33" s="15"/>
      <c r="AK33" s="15"/>
      <c r="AL33" s="15"/>
      <c r="AM33" s="15"/>
      <c r="AN33" s="15"/>
      <c r="AO33" s="15"/>
      <c r="AP33" s="15"/>
      <c r="AQ33" s="15"/>
      <c r="AR33" s="15"/>
      <c r="AS33" s="15"/>
      <c r="AT33" s="15"/>
      <c r="AV33" s="15"/>
      <c r="AW33" s="15"/>
      <c r="AX33" s="15"/>
      <c r="AY33" s="15"/>
      <c r="AZ33" s="15"/>
      <c r="BA33" s="15"/>
      <c r="BB33" s="18"/>
    </row>
    <row r="34" spans="1:54" x14ac:dyDescent="0.25">
      <c r="A34" s="15" t="s">
        <v>910</v>
      </c>
      <c r="B34" s="15" t="s">
        <v>909</v>
      </c>
      <c r="C34" s="15" t="s">
        <v>909</v>
      </c>
      <c r="D34" s="15"/>
      <c r="E34" s="15"/>
      <c r="F34" s="15"/>
      <c r="G34" s="15"/>
      <c r="H34" s="15"/>
      <c r="I34" s="15"/>
      <c r="J34" s="15"/>
      <c r="K34" s="15"/>
      <c r="L34" s="15"/>
      <c r="M34" s="15"/>
      <c r="N34" s="15"/>
      <c r="O34" s="15"/>
      <c r="P34" s="15"/>
      <c r="Q34" s="15"/>
      <c r="R34" s="15"/>
      <c r="S34" s="15"/>
      <c r="T34" s="15"/>
      <c r="U34" s="15"/>
      <c r="V34" s="15"/>
      <c r="W34" s="15"/>
      <c r="X34" s="15"/>
      <c r="Y34" s="15"/>
      <c r="AA34" s="15" t="s">
        <v>1001</v>
      </c>
      <c r="AB34" s="15"/>
      <c r="AC34" s="15" t="s">
        <v>1007</v>
      </c>
      <c r="AD34" s="15" t="s">
        <v>1009</v>
      </c>
      <c r="AE34" s="15"/>
      <c r="AF34" s="15"/>
      <c r="AG34" s="15"/>
      <c r="AH34" s="15" t="s">
        <v>1001</v>
      </c>
      <c r="AI34" s="15"/>
      <c r="AJ34" s="15" t="s">
        <v>1009</v>
      </c>
      <c r="AK34" s="15"/>
      <c r="AL34" s="15"/>
      <c r="AM34" s="15" t="s">
        <v>1013</v>
      </c>
      <c r="AN34" s="15" t="s">
        <v>1013</v>
      </c>
      <c r="AO34" s="15"/>
      <c r="AP34" s="15"/>
      <c r="AQ34" s="15"/>
      <c r="AR34" s="15"/>
      <c r="AS34" s="15"/>
      <c r="AT34" s="15"/>
      <c r="AV34" s="15" t="s">
        <v>1019</v>
      </c>
      <c r="AW34" s="15"/>
      <c r="AX34" s="15"/>
      <c r="AY34" s="15"/>
      <c r="AZ34" s="15"/>
      <c r="BA34" s="15"/>
      <c r="BB34" s="18"/>
    </row>
    <row r="35" spans="1:54" x14ac:dyDescent="0.25">
      <c r="A35" s="15" t="s">
        <v>789</v>
      </c>
      <c r="B35" s="211" t="s">
        <v>911</v>
      </c>
      <c r="C35" s="211" t="s">
        <v>911</v>
      </c>
      <c r="D35" s="15"/>
      <c r="E35" s="15"/>
      <c r="F35" s="15"/>
      <c r="G35" s="15"/>
      <c r="H35" s="15"/>
      <c r="I35" s="15"/>
      <c r="J35" s="15"/>
      <c r="K35" s="15"/>
      <c r="L35" s="15"/>
      <c r="M35" s="15"/>
      <c r="N35" s="15"/>
      <c r="O35" s="15"/>
      <c r="P35" s="15"/>
      <c r="Q35" s="15"/>
      <c r="R35" s="15"/>
      <c r="S35" s="15"/>
      <c r="T35" s="15"/>
      <c r="U35" s="15"/>
      <c r="V35" s="15"/>
      <c r="W35" s="15"/>
      <c r="X35" s="15"/>
      <c r="Y35" s="15"/>
      <c r="AA35" s="15"/>
      <c r="AB35" s="15" t="s">
        <v>1003</v>
      </c>
      <c r="AC35" s="15"/>
      <c r="AD35" s="15"/>
      <c r="AE35" s="15" t="s">
        <v>565</v>
      </c>
      <c r="AF35" s="15"/>
      <c r="AG35" s="15"/>
      <c r="AH35" s="15"/>
      <c r="AI35" s="15"/>
      <c r="AJ35" s="15"/>
      <c r="AK35" s="15"/>
      <c r="AL35" s="15"/>
      <c r="AM35" s="15"/>
      <c r="AN35" s="15"/>
      <c r="AO35" s="15"/>
      <c r="AP35" s="15"/>
      <c r="AQ35" s="15"/>
      <c r="AR35" s="15"/>
      <c r="AS35" s="15"/>
      <c r="AT35" s="15"/>
      <c r="AV35" s="15"/>
      <c r="AW35" s="15"/>
      <c r="AX35" s="15"/>
      <c r="AY35" s="15"/>
      <c r="AZ35" s="15"/>
      <c r="BA35" s="15"/>
      <c r="BB35" s="18"/>
    </row>
    <row r="36" spans="1:54" x14ac:dyDescent="0.25">
      <c r="A36" s="15" t="s">
        <v>912</v>
      </c>
      <c r="B36" s="211"/>
      <c r="C36" s="211"/>
      <c r="D36" s="15"/>
      <c r="E36" s="15"/>
      <c r="F36" s="15"/>
      <c r="G36" s="15"/>
      <c r="H36" s="15"/>
      <c r="I36" s="15"/>
      <c r="J36" s="15"/>
      <c r="K36" s="15" t="s">
        <v>999</v>
      </c>
      <c r="L36" s="15"/>
      <c r="M36" s="15"/>
      <c r="N36" s="15"/>
      <c r="O36" s="15"/>
      <c r="P36" s="15"/>
      <c r="Q36" s="15"/>
      <c r="R36" s="15"/>
      <c r="S36" s="15"/>
      <c r="T36" s="15"/>
      <c r="U36" s="15"/>
      <c r="V36" s="15"/>
      <c r="W36" s="15"/>
      <c r="X36" s="15"/>
      <c r="Y36" s="15"/>
      <c r="AA36" s="15"/>
      <c r="AB36" s="15"/>
      <c r="AC36" s="15"/>
      <c r="AD36" s="15"/>
      <c r="AE36" s="15"/>
      <c r="AF36" s="15"/>
      <c r="AG36" s="15"/>
      <c r="AH36" s="15"/>
      <c r="AI36" s="15"/>
      <c r="AJ36" s="15"/>
      <c r="AK36" s="15"/>
      <c r="AL36" s="15"/>
      <c r="AM36" s="15"/>
      <c r="AN36" s="15"/>
      <c r="AO36" s="15"/>
      <c r="AP36" s="15"/>
      <c r="AQ36" s="15"/>
      <c r="AR36" s="15"/>
      <c r="AS36" s="15"/>
      <c r="AT36" s="15"/>
      <c r="AV36" s="15"/>
      <c r="AW36" s="15"/>
      <c r="AX36" s="15"/>
      <c r="AY36" s="15"/>
      <c r="AZ36" s="15"/>
      <c r="BA36" s="15"/>
      <c r="BB36" s="18"/>
    </row>
    <row r="37" spans="1:54" x14ac:dyDescent="0.25">
      <c r="A37" s="15" t="s">
        <v>913</v>
      </c>
      <c r="B37" s="211"/>
      <c r="C37" s="211"/>
      <c r="D37" s="15"/>
      <c r="E37" s="15"/>
      <c r="F37" s="15"/>
      <c r="G37" s="15"/>
      <c r="H37" s="15"/>
      <c r="I37" s="15"/>
      <c r="J37" s="15"/>
      <c r="K37" s="15"/>
      <c r="L37" s="15"/>
      <c r="M37" s="15"/>
      <c r="N37" s="15"/>
      <c r="O37" s="15"/>
      <c r="P37" s="15"/>
      <c r="Q37" s="15" t="s">
        <v>1000</v>
      </c>
      <c r="R37" s="15" t="s">
        <v>1000</v>
      </c>
      <c r="S37" s="15" t="s">
        <v>557</v>
      </c>
      <c r="T37" s="15" t="s">
        <v>557</v>
      </c>
      <c r="U37" s="15" t="s">
        <v>557</v>
      </c>
      <c r="V37" s="15" t="s">
        <v>557</v>
      </c>
      <c r="W37" s="15" t="s">
        <v>557</v>
      </c>
      <c r="X37" s="15" t="s">
        <v>557</v>
      </c>
      <c r="Y37" s="15" t="s">
        <v>558</v>
      </c>
      <c r="AA37" s="15"/>
      <c r="AB37" s="15"/>
      <c r="AC37" s="15"/>
      <c r="AD37" s="15"/>
      <c r="AE37" s="15"/>
      <c r="AF37" s="15" t="s">
        <v>1010</v>
      </c>
      <c r="AG37" s="15" t="s">
        <v>1010</v>
      </c>
      <c r="AH37" s="15" t="s">
        <v>1011</v>
      </c>
      <c r="AI37" s="15" t="s">
        <v>1010</v>
      </c>
      <c r="AJ37" s="15"/>
      <c r="AK37" s="15" t="s">
        <v>558</v>
      </c>
      <c r="AL37" s="15" t="s">
        <v>560</v>
      </c>
      <c r="AN37" s="15"/>
      <c r="AO37" s="15" t="s">
        <v>1015</v>
      </c>
      <c r="AP37" s="15" t="s">
        <v>561</v>
      </c>
      <c r="AQ37" s="15" t="s">
        <v>559</v>
      </c>
      <c r="AR37" s="15" t="s">
        <v>914</v>
      </c>
      <c r="AS37" s="15"/>
      <c r="AT37" s="15"/>
      <c r="AU37" s="125" t="s">
        <v>2531</v>
      </c>
      <c r="AV37" s="15" t="s">
        <v>562</v>
      </c>
      <c r="AW37" s="15"/>
      <c r="AX37" s="15"/>
      <c r="AY37" s="15" t="s">
        <v>1021</v>
      </c>
      <c r="AZ37" s="15" t="s">
        <v>1021</v>
      </c>
      <c r="BA37" s="15" t="s">
        <v>1021</v>
      </c>
      <c r="BB37" s="18"/>
    </row>
    <row r="38" spans="1:54" x14ac:dyDescent="0.25">
      <c r="A38" s="15" t="s">
        <v>915</v>
      </c>
      <c r="B38" s="211"/>
      <c r="C38" s="211"/>
      <c r="D38" s="15"/>
      <c r="E38" s="15"/>
      <c r="F38" s="15"/>
      <c r="G38" s="15"/>
      <c r="H38" s="15"/>
      <c r="I38" s="15"/>
      <c r="J38" s="15"/>
      <c r="K38" s="15"/>
      <c r="L38" s="15"/>
      <c r="M38" s="15"/>
      <c r="N38" s="15"/>
      <c r="O38" s="15"/>
      <c r="P38" s="15"/>
      <c r="Q38" s="15"/>
      <c r="R38" s="15"/>
      <c r="S38" s="15"/>
      <c r="T38" s="15"/>
      <c r="U38" s="15"/>
      <c r="V38" s="15"/>
      <c r="W38" s="15"/>
      <c r="X38" s="15"/>
      <c r="Y38" s="15"/>
      <c r="AA38" s="15"/>
      <c r="AB38" s="15"/>
      <c r="AC38" s="15"/>
      <c r="AD38" s="15"/>
      <c r="AE38" s="15"/>
      <c r="AF38" s="15" t="s">
        <v>787</v>
      </c>
      <c r="AG38" s="15" t="s">
        <v>787</v>
      </c>
      <c r="AH38" s="15" t="s">
        <v>1012</v>
      </c>
      <c r="AI38" s="15" t="s">
        <v>787</v>
      </c>
      <c r="AJ38" s="15"/>
      <c r="AK38" s="15"/>
      <c r="AL38" s="15"/>
      <c r="AM38" s="15"/>
      <c r="AN38" s="15"/>
      <c r="AO38" s="15"/>
      <c r="AP38" s="15"/>
      <c r="AQ38" s="15"/>
      <c r="AR38" s="15"/>
      <c r="AS38" s="15"/>
      <c r="AT38" s="15"/>
      <c r="AV38" s="15"/>
      <c r="AW38" s="15"/>
      <c r="AX38" s="15"/>
      <c r="AY38" s="15"/>
      <c r="AZ38" s="15"/>
      <c r="BA38" s="15"/>
      <c r="BB38" s="18"/>
    </row>
    <row r="39" spans="1:54" x14ac:dyDescent="0.25">
      <c r="A39" s="15" t="s">
        <v>916</v>
      </c>
      <c r="B39" s="211"/>
      <c r="C39" s="211"/>
      <c r="D39" s="15" t="s">
        <v>998</v>
      </c>
      <c r="E39" s="15" t="s">
        <v>998</v>
      </c>
      <c r="F39" s="15" t="s">
        <v>917</v>
      </c>
      <c r="G39" s="15" t="s">
        <v>564</v>
      </c>
      <c r="H39" s="15"/>
      <c r="I39" s="15" t="s">
        <v>917</v>
      </c>
      <c r="J39" s="15" t="s">
        <v>564</v>
      </c>
      <c r="K39" s="15"/>
      <c r="L39" s="15"/>
      <c r="M39" s="15" t="s">
        <v>917</v>
      </c>
      <c r="N39" s="15" t="s">
        <v>564</v>
      </c>
      <c r="O39" s="15" t="s">
        <v>565</v>
      </c>
      <c r="P39" s="15" t="s">
        <v>565</v>
      </c>
      <c r="Q39" s="15" t="s">
        <v>565</v>
      </c>
      <c r="R39" s="15" t="s">
        <v>565</v>
      </c>
      <c r="S39" s="15" t="s">
        <v>566</v>
      </c>
      <c r="T39" s="15" t="s">
        <v>566</v>
      </c>
      <c r="U39" s="15" t="s">
        <v>566</v>
      </c>
      <c r="V39" s="15" t="s">
        <v>566</v>
      </c>
      <c r="W39" s="15" t="s">
        <v>566</v>
      </c>
      <c r="X39" s="15" t="s">
        <v>566</v>
      </c>
      <c r="Y39" s="15" t="s">
        <v>567</v>
      </c>
      <c r="AA39" s="15"/>
      <c r="AB39" s="15"/>
      <c r="AC39" s="15" t="s">
        <v>1008</v>
      </c>
      <c r="AD39" s="15" t="s">
        <v>619</v>
      </c>
      <c r="AE39" s="15"/>
      <c r="AF39" s="15"/>
      <c r="AG39" s="15"/>
      <c r="AH39" s="15"/>
      <c r="AI39" s="15"/>
      <c r="AJ39" s="15"/>
      <c r="AK39" s="15" t="s">
        <v>567</v>
      </c>
      <c r="AL39" s="15" t="s">
        <v>568</v>
      </c>
      <c r="AM39" s="15" t="s">
        <v>573</v>
      </c>
      <c r="AN39" s="15"/>
      <c r="AO39" s="15" t="s">
        <v>1016</v>
      </c>
      <c r="AQ39" s="15"/>
      <c r="AR39" s="15" t="s">
        <v>786</v>
      </c>
      <c r="AU39" s="125" t="s">
        <v>1018</v>
      </c>
      <c r="AV39" s="15"/>
      <c r="AW39" s="15"/>
      <c r="AX39" s="15"/>
      <c r="AY39" s="15"/>
      <c r="AZ39" s="15"/>
      <c r="BA39" s="15"/>
      <c r="BB39" s="18"/>
    </row>
    <row r="40" spans="1:54" x14ac:dyDescent="0.25">
      <c r="A40" s="15" t="s">
        <v>788</v>
      </c>
      <c r="B40" s="211"/>
      <c r="C40" s="211"/>
      <c r="D40" s="15"/>
      <c r="E40" s="15"/>
      <c r="F40" s="15"/>
      <c r="G40" s="15" t="s">
        <v>918</v>
      </c>
      <c r="H40" s="15"/>
      <c r="I40" s="15"/>
      <c r="J40" s="15" t="s">
        <v>918</v>
      </c>
      <c r="K40" s="15"/>
      <c r="L40" s="15"/>
      <c r="M40" s="15"/>
      <c r="N40" s="15" t="s">
        <v>918</v>
      </c>
      <c r="O40" s="15" t="s">
        <v>570</v>
      </c>
      <c r="P40" s="15" t="s">
        <v>570</v>
      </c>
      <c r="Q40" s="15" t="s">
        <v>570</v>
      </c>
      <c r="R40" s="15" t="s">
        <v>570</v>
      </c>
      <c r="S40" s="15" t="s">
        <v>569</v>
      </c>
      <c r="T40" s="15" t="s">
        <v>569</v>
      </c>
      <c r="U40" s="15" t="s">
        <v>569</v>
      </c>
      <c r="V40" s="15" t="s">
        <v>569</v>
      </c>
      <c r="W40" s="15" t="s">
        <v>569</v>
      </c>
      <c r="X40" s="15" t="s">
        <v>569</v>
      </c>
      <c r="Y40" s="15"/>
      <c r="AA40" s="15" t="s">
        <v>1002</v>
      </c>
      <c r="AB40" s="15"/>
      <c r="AC40" s="15"/>
      <c r="AD40" s="15"/>
      <c r="AE40" s="15"/>
      <c r="AF40" s="15"/>
      <c r="AG40" s="15"/>
      <c r="AH40" s="15"/>
      <c r="AI40" s="15"/>
      <c r="AJ40" s="15" t="s">
        <v>619</v>
      </c>
      <c r="AK40" s="15"/>
      <c r="AL40" s="15"/>
      <c r="AM40" s="15"/>
      <c r="AN40" s="15"/>
      <c r="AO40" s="15"/>
      <c r="AP40" s="15" t="s">
        <v>571</v>
      </c>
      <c r="AQ40" s="15" t="s">
        <v>572</v>
      </c>
      <c r="AR40" s="15"/>
      <c r="AS40" s="15" t="s">
        <v>1018</v>
      </c>
      <c r="AT40" s="15" t="s">
        <v>1018</v>
      </c>
      <c r="AV40" s="15"/>
      <c r="AW40" s="15" t="s">
        <v>1020</v>
      </c>
      <c r="AX40" s="15" t="s">
        <v>919</v>
      </c>
      <c r="AY40" s="15" t="s">
        <v>1022</v>
      </c>
      <c r="AZ40" s="15" t="s">
        <v>1022</v>
      </c>
      <c r="BA40" s="15" t="s">
        <v>1022</v>
      </c>
      <c r="BB40" s="18"/>
    </row>
    <row r="41" spans="1:54" x14ac:dyDescent="0.25">
      <c r="A41" s="15" t="s">
        <v>920</v>
      </c>
      <c r="B41" s="15" t="s">
        <v>623</v>
      </c>
      <c r="C41" s="15" t="s">
        <v>623</v>
      </c>
      <c r="D41" s="15"/>
      <c r="E41" s="15"/>
      <c r="F41" s="15"/>
      <c r="G41" s="15"/>
      <c r="H41" s="15"/>
      <c r="I41" s="15"/>
      <c r="J41" s="15"/>
      <c r="K41" s="15"/>
      <c r="L41" s="15"/>
      <c r="M41" s="15"/>
      <c r="N41" s="15"/>
      <c r="O41" s="15"/>
      <c r="P41" s="15"/>
      <c r="Q41" s="15"/>
      <c r="R41" s="15"/>
      <c r="S41" s="15"/>
      <c r="T41" s="15"/>
      <c r="U41" s="15"/>
      <c r="V41" s="15"/>
      <c r="W41" s="15"/>
      <c r="X41" s="15"/>
      <c r="Y41" s="15"/>
      <c r="AA41" s="15" t="s">
        <v>923</v>
      </c>
      <c r="AB41" s="15"/>
      <c r="AC41" s="15"/>
      <c r="AD41" s="15"/>
      <c r="AE41" s="15"/>
      <c r="AF41" s="15"/>
      <c r="AG41" s="15"/>
      <c r="AH41" s="15"/>
      <c r="AI41" s="15"/>
      <c r="AJ41" s="15"/>
      <c r="AK41" s="15"/>
      <c r="AL41" s="15" t="s">
        <v>576</v>
      </c>
      <c r="AM41" s="15"/>
      <c r="AN41" s="15"/>
      <c r="AO41" s="15"/>
      <c r="AP41" s="15"/>
      <c r="AQ41" s="15"/>
      <c r="AR41" s="15"/>
      <c r="AS41" s="15"/>
      <c r="AT41" s="15"/>
      <c r="AV41" s="15"/>
      <c r="AW41" s="15"/>
      <c r="AX41" s="15"/>
      <c r="AY41" s="15"/>
      <c r="AZ41" s="15"/>
      <c r="BA41" s="15"/>
      <c r="BB41" s="18"/>
    </row>
    <row r="42" spans="1:54" x14ac:dyDescent="0.25">
      <c r="A42" s="15" t="s">
        <v>921</v>
      </c>
      <c r="B42" s="15" t="s">
        <v>624</v>
      </c>
      <c r="C42" s="15" t="s">
        <v>624</v>
      </c>
      <c r="D42" s="15"/>
      <c r="E42" s="15"/>
      <c r="F42" s="15"/>
      <c r="G42" s="15"/>
      <c r="H42" s="15"/>
      <c r="I42" s="15"/>
      <c r="J42" s="15"/>
      <c r="K42" s="15"/>
      <c r="L42" s="15"/>
      <c r="M42" s="15"/>
      <c r="N42" s="15"/>
      <c r="O42" s="15"/>
      <c r="P42" s="15"/>
      <c r="Q42" s="15"/>
      <c r="R42" s="15"/>
      <c r="S42" s="15"/>
      <c r="T42" s="15"/>
      <c r="U42" s="15"/>
      <c r="V42" s="15"/>
      <c r="W42" s="15"/>
      <c r="X42" s="15"/>
      <c r="Y42" s="15"/>
      <c r="AA42" s="15"/>
      <c r="AB42" s="15"/>
      <c r="AC42" s="15"/>
      <c r="AD42" s="15"/>
      <c r="AE42" s="15"/>
      <c r="AF42" s="15"/>
      <c r="AG42" s="15"/>
      <c r="AH42" s="15"/>
      <c r="AI42" s="15"/>
      <c r="AJ42" s="15"/>
      <c r="AK42" s="15"/>
      <c r="AL42" s="15"/>
      <c r="AM42" s="15"/>
      <c r="AN42" s="15"/>
      <c r="AO42" s="15"/>
      <c r="AP42" s="15"/>
      <c r="AQ42" s="15"/>
      <c r="AR42" s="15"/>
      <c r="AS42" s="15"/>
      <c r="AT42" s="15"/>
      <c r="AV42" s="15"/>
      <c r="AW42" s="15"/>
      <c r="AX42" s="15"/>
      <c r="AY42" s="15"/>
      <c r="AZ42" s="15"/>
      <c r="BA42" s="15"/>
      <c r="BB42" s="18"/>
    </row>
    <row r="43" spans="1:54" x14ac:dyDescent="0.25">
      <c r="A43" s="15" t="s">
        <v>922</v>
      </c>
      <c r="B43" s="15" t="s">
        <v>625</v>
      </c>
      <c r="C43" s="15" t="s">
        <v>625</v>
      </c>
      <c r="D43" s="15"/>
      <c r="E43" s="15"/>
      <c r="F43" s="15"/>
      <c r="G43" s="15"/>
      <c r="H43" s="15"/>
      <c r="I43" s="15"/>
      <c r="J43" s="15"/>
      <c r="K43" s="15"/>
      <c r="L43" s="15"/>
      <c r="M43" s="15"/>
      <c r="N43" s="15"/>
      <c r="O43" s="15"/>
      <c r="P43" s="15"/>
      <c r="Q43" s="15"/>
      <c r="R43" s="15"/>
      <c r="S43" s="15"/>
      <c r="T43" s="15"/>
      <c r="U43" s="15"/>
      <c r="V43" s="15"/>
      <c r="W43" s="15"/>
      <c r="X43" s="15"/>
      <c r="Y43" s="15" t="s">
        <v>575</v>
      </c>
      <c r="AA43" s="15"/>
      <c r="AB43" s="15"/>
      <c r="AC43" s="15"/>
      <c r="AD43" s="15"/>
      <c r="AE43" s="15"/>
      <c r="AF43" s="15"/>
      <c r="AG43" s="15"/>
      <c r="AH43" s="15"/>
      <c r="AI43" s="15"/>
      <c r="AJ43" s="15"/>
      <c r="AK43" s="15"/>
      <c r="AL43" s="15"/>
      <c r="AM43" s="15"/>
      <c r="AN43" s="15"/>
      <c r="AO43" s="15"/>
      <c r="AP43" s="15"/>
      <c r="AQ43" s="15"/>
      <c r="AR43" s="15"/>
      <c r="AS43" s="15"/>
      <c r="AT43" s="15"/>
      <c r="AV43" s="15"/>
      <c r="AW43" s="15"/>
      <c r="AX43" s="15"/>
      <c r="AY43" s="15"/>
      <c r="AZ43" s="15"/>
      <c r="BA43" s="15"/>
      <c r="BB43" s="18"/>
    </row>
    <row r="44" spans="1:54" x14ac:dyDescent="0.25">
      <c r="A44" s="15" t="s">
        <v>579</v>
      </c>
      <c r="B44" s="15" t="s">
        <v>578</v>
      </c>
      <c r="C44" s="15" t="s">
        <v>578</v>
      </c>
      <c r="D44" s="15"/>
      <c r="E44" s="15"/>
      <c r="F44" s="15"/>
      <c r="G44" s="15"/>
      <c r="H44" s="15"/>
      <c r="I44" s="15"/>
      <c r="J44" s="15"/>
      <c r="K44" s="15"/>
      <c r="L44" s="15"/>
      <c r="M44" s="15"/>
      <c r="N44" s="15"/>
      <c r="O44" s="15"/>
      <c r="P44" s="15"/>
      <c r="Q44" s="15"/>
      <c r="R44" s="15"/>
      <c r="S44" s="15"/>
      <c r="T44" s="15"/>
      <c r="U44" s="15"/>
      <c r="V44" s="15"/>
      <c r="W44" s="15"/>
      <c r="X44" s="15"/>
      <c r="Y44" s="15" t="s">
        <v>580</v>
      </c>
      <c r="AB44" s="15" t="s">
        <v>1004</v>
      </c>
      <c r="AC44" s="15"/>
      <c r="AD44" s="15"/>
      <c r="AE44" s="15"/>
      <c r="AF44" s="15"/>
      <c r="AG44" s="15"/>
      <c r="AH44" s="15"/>
      <c r="AI44" s="15"/>
      <c r="AJ44" s="15"/>
      <c r="AK44" s="15"/>
      <c r="AL44" s="15" t="s">
        <v>581</v>
      </c>
      <c r="AM44" s="15"/>
      <c r="AN44" s="15"/>
      <c r="AO44" s="15"/>
      <c r="AP44" s="15"/>
      <c r="AQ44" s="15"/>
      <c r="AR44" s="15"/>
      <c r="AS44" s="15"/>
      <c r="AT44" s="15"/>
      <c r="AV44" s="15"/>
      <c r="AW44" s="15"/>
      <c r="AX44" s="15"/>
      <c r="AY44" s="15"/>
      <c r="AZ44" s="15"/>
      <c r="BA44" s="15"/>
      <c r="BB44" s="18"/>
    </row>
    <row r="45" spans="1:54" x14ac:dyDescent="0.25">
      <c r="A45" s="15" t="s">
        <v>790</v>
      </c>
      <c r="B45" s="211" t="s">
        <v>924</v>
      </c>
      <c r="C45" s="211" t="s">
        <v>924</v>
      </c>
      <c r="D45" s="15"/>
      <c r="E45" s="15"/>
      <c r="F45" s="15"/>
      <c r="G45" s="15"/>
      <c r="H45" s="15"/>
      <c r="I45" s="15"/>
      <c r="J45" s="15"/>
      <c r="K45" s="15"/>
      <c r="L45" s="15"/>
      <c r="M45" s="15"/>
      <c r="N45" s="15"/>
      <c r="O45" s="15"/>
      <c r="P45" s="15"/>
      <c r="Q45" s="15"/>
      <c r="R45" s="15"/>
      <c r="S45" s="15"/>
      <c r="T45" s="15"/>
      <c r="U45" s="15"/>
      <c r="V45" s="15"/>
      <c r="W45" s="15"/>
      <c r="X45" s="15"/>
      <c r="Y45" s="15" t="s">
        <v>583</v>
      </c>
      <c r="AA45" s="15"/>
      <c r="AB45" s="15"/>
      <c r="AC45" s="15"/>
      <c r="AD45" s="15"/>
      <c r="AE45" s="15"/>
      <c r="AF45" s="15"/>
      <c r="AG45" s="15"/>
      <c r="AH45" s="15"/>
      <c r="AI45" s="15"/>
      <c r="AJ45" s="15"/>
      <c r="AK45" s="15"/>
      <c r="AL45" s="15"/>
      <c r="AM45" s="15" t="s">
        <v>1014</v>
      </c>
      <c r="AN45" s="15"/>
      <c r="AO45" s="15"/>
      <c r="AP45" s="15"/>
      <c r="AQ45" s="15"/>
      <c r="AR45" s="15"/>
      <c r="AS45" s="15"/>
      <c r="AT45" s="15"/>
      <c r="AV45" s="15"/>
      <c r="AW45" s="15"/>
      <c r="AX45" s="15"/>
      <c r="AY45" s="15"/>
      <c r="AZ45" s="15"/>
      <c r="BA45" s="15"/>
      <c r="BB45" s="18"/>
    </row>
    <row r="46" spans="1:54" x14ac:dyDescent="0.25">
      <c r="A46" s="15" t="s">
        <v>792</v>
      </c>
      <c r="B46" s="211"/>
      <c r="C46" s="211"/>
      <c r="D46" s="15"/>
      <c r="E46" s="15"/>
      <c r="F46" s="15"/>
      <c r="G46" s="15"/>
      <c r="H46" s="15"/>
      <c r="I46" s="15"/>
      <c r="J46" s="15"/>
      <c r="K46" s="15"/>
      <c r="L46" s="15"/>
      <c r="M46" s="15"/>
      <c r="N46" s="15"/>
      <c r="O46" s="15"/>
      <c r="P46" s="15"/>
      <c r="Q46" s="15"/>
      <c r="R46" s="15"/>
      <c r="S46" s="15"/>
      <c r="T46" s="15"/>
      <c r="U46" s="15"/>
      <c r="V46" s="15"/>
      <c r="W46" s="15"/>
      <c r="X46" s="15"/>
      <c r="Y46" s="15"/>
      <c r="AA46" s="15"/>
      <c r="AB46" s="15"/>
      <c r="AC46" s="15"/>
      <c r="AD46" s="15"/>
      <c r="AE46" s="15"/>
      <c r="AF46" s="15"/>
      <c r="AG46" s="15"/>
      <c r="AH46" s="15"/>
      <c r="AI46" s="15"/>
      <c r="AJ46" s="15"/>
      <c r="AK46" s="15"/>
      <c r="AL46" s="15"/>
      <c r="AM46" s="15"/>
      <c r="AN46" s="15"/>
      <c r="AO46" s="15"/>
      <c r="AP46" s="15"/>
      <c r="AQ46" s="15" t="s">
        <v>582</v>
      </c>
      <c r="AR46" s="15"/>
      <c r="AS46" s="15"/>
      <c r="AT46" s="15"/>
      <c r="AU46" s="125" t="s">
        <v>791</v>
      </c>
      <c r="AV46" s="15"/>
      <c r="AW46" s="15"/>
      <c r="AX46" s="15"/>
      <c r="AY46" s="15"/>
      <c r="AZ46" s="15"/>
      <c r="BA46" s="15"/>
      <c r="BB46" s="18"/>
    </row>
  </sheetData>
  <mergeCells count="14">
    <mergeCell ref="D17:P17"/>
    <mergeCell ref="B2:B18"/>
    <mergeCell ref="B19:B33"/>
    <mergeCell ref="B35:B40"/>
    <mergeCell ref="B45:B46"/>
    <mergeCell ref="C13:C17"/>
    <mergeCell ref="C30:C33"/>
    <mergeCell ref="C35:C40"/>
    <mergeCell ref="C45:C46"/>
    <mergeCell ref="C2:C7"/>
    <mergeCell ref="C9:C10"/>
    <mergeCell ref="C19:C20"/>
    <mergeCell ref="C21:C22"/>
    <mergeCell ref="C23:C27"/>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03"/>
  <sheetViews>
    <sheetView zoomScale="85" zoomScaleNormal="85" workbookViewId="0">
      <pane ySplit="1" topLeftCell="A2" activePane="bottomLeft" state="frozen"/>
      <selection pane="bottomLeft"/>
    </sheetView>
  </sheetViews>
  <sheetFormatPr baseColWidth="10" defaultRowHeight="23.25" customHeight="1" x14ac:dyDescent="0.25"/>
  <cols>
    <col min="1" max="1" width="9.28515625" style="185" bestFit="1" customWidth="1"/>
    <col min="2" max="2" width="46.5703125" style="185" bestFit="1" customWidth="1"/>
    <col min="3" max="3" width="19.28515625" style="185" bestFit="1" customWidth="1"/>
    <col min="4" max="4" width="73.140625" style="185" bestFit="1" customWidth="1"/>
    <col min="5" max="5" width="42" style="136" customWidth="1"/>
    <col min="6" max="6" width="62.5703125" style="181" customWidth="1"/>
    <col min="7" max="16384" width="11.42578125" style="180"/>
  </cols>
  <sheetData>
    <row r="1" spans="1:6" ht="23.25" customHeight="1" x14ac:dyDescent="0.25">
      <c r="A1" s="203" t="s">
        <v>3384</v>
      </c>
      <c r="B1" s="203" t="s">
        <v>3385</v>
      </c>
      <c r="C1" s="203" t="s">
        <v>1114</v>
      </c>
      <c r="D1" s="203" t="s">
        <v>1115</v>
      </c>
      <c r="E1" s="203" t="s">
        <v>1</v>
      </c>
      <c r="F1" s="204" t="s">
        <v>1087</v>
      </c>
    </row>
    <row r="2" spans="1:6" ht="23.25" customHeight="1" x14ac:dyDescent="0.25">
      <c r="A2" s="185" t="s">
        <v>3386</v>
      </c>
      <c r="B2" s="185" t="s">
        <v>3387</v>
      </c>
      <c r="C2" s="185" t="s">
        <v>3388</v>
      </c>
      <c r="D2" s="185" t="s">
        <v>3389</v>
      </c>
      <c r="E2" s="181" t="s">
        <v>3390</v>
      </c>
    </row>
    <row r="3" spans="1:6" ht="23.25" customHeight="1" x14ac:dyDescent="0.25">
      <c r="A3" s="185" t="s">
        <v>3391</v>
      </c>
      <c r="B3" s="185" t="s">
        <v>3392</v>
      </c>
      <c r="C3" s="185" t="s">
        <v>3393</v>
      </c>
      <c r="D3" s="185" t="s">
        <v>3394</v>
      </c>
      <c r="E3" s="136" t="s">
        <v>3395</v>
      </c>
    </row>
    <row r="4" spans="1:6" ht="23.25" customHeight="1" x14ac:dyDescent="0.25">
      <c r="A4" s="185" t="s">
        <v>3396</v>
      </c>
      <c r="B4" s="185" t="s">
        <v>3397</v>
      </c>
      <c r="C4" s="185" t="s">
        <v>3398</v>
      </c>
      <c r="D4" s="185" t="s">
        <v>3399</v>
      </c>
      <c r="E4" s="181" t="s">
        <v>3400</v>
      </c>
    </row>
    <row r="5" spans="1:6" ht="23.25" customHeight="1" x14ac:dyDescent="0.25">
      <c r="A5" s="185" t="s">
        <v>3396</v>
      </c>
      <c r="B5" s="185" t="s">
        <v>3397</v>
      </c>
      <c r="C5" s="185" t="s">
        <v>3401</v>
      </c>
      <c r="D5" s="185" t="s">
        <v>3402</v>
      </c>
      <c r="E5" s="181" t="s">
        <v>3403</v>
      </c>
    </row>
    <row r="6" spans="1:6" ht="23.25" customHeight="1" x14ac:dyDescent="0.25">
      <c r="A6" s="185" t="s">
        <v>3404</v>
      </c>
      <c r="B6" s="185" t="s">
        <v>3405</v>
      </c>
      <c r="C6" s="185" t="s">
        <v>3406</v>
      </c>
      <c r="D6" s="185" t="s">
        <v>3407</v>
      </c>
      <c r="E6" s="181" t="s">
        <v>3408</v>
      </c>
    </row>
    <row r="7" spans="1:6" ht="23.25" customHeight="1" x14ac:dyDescent="0.25">
      <c r="A7" s="185" t="s">
        <v>3409</v>
      </c>
      <c r="B7" s="185" t="s">
        <v>3410</v>
      </c>
      <c r="C7" s="185" t="s">
        <v>3411</v>
      </c>
      <c r="D7" s="185" t="s">
        <v>3412</v>
      </c>
      <c r="E7" s="181" t="s">
        <v>3413</v>
      </c>
    </row>
    <row r="8" spans="1:6" ht="23.25" customHeight="1" x14ac:dyDescent="0.25">
      <c r="A8" s="185" t="s">
        <v>3409</v>
      </c>
      <c r="B8" s="185" t="s">
        <v>3410</v>
      </c>
      <c r="C8" s="185" t="s">
        <v>3414</v>
      </c>
      <c r="D8" s="185" t="s">
        <v>3415</v>
      </c>
      <c r="E8" s="181" t="s">
        <v>3416</v>
      </c>
      <c r="F8" s="181" t="s">
        <v>3417</v>
      </c>
    </row>
    <row r="9" spans="1:6" ht="23.25" customHeight="1" x14ac:dyDescent="0.25">
      <c r="A9" s="185" t="s">
        <v>3418</v>
      </c>
      <c r="B9" s="185" t="s">
        <v>3419</v>
      </c>
      <c r="C9" s="185" t="s">
        <v>3420</v>
      </c>
      <c r="D9" s="185" t="s">
        <v>3851</v>
      </c>
      <c r="E9" s="181" t="s">
        <v>3421</v>
      </c>
    </row>
    <row r="10" spans="1:6" ht="23.25" customHeight="1" x14ac:dyDescent="0.25">
      <c r="A10" s="185" t="s">
        <v>3418</v>
      </c>
      <c r="B10" s="185" t="s">
        <v>3419</v>
      </c>
      <c r="C10" s="185" t="s">
        <v>3422</v>
      </c>
      <c r="D10" s="185" t="s">
        <v>3423</v>
      </c>
      <c r="E10" s="181" t="s">
        <v>3424</v>
      </c>
    </row>
    <row r="11" spans="1:6" ht="23.25" customHeight="1" x14ac:dyDescent="0.25">
      <c r="A11" s="185" t="s">
        <v>3425</v>
      </c>
      <c r="B11" s="185" t="s">
        <v>3426</v>
      </c>
      <c r="C11" s="185" t="s">
        <v>3427</v>
      </c>
      <c r="D11" s="185" t="s">
        <v>3428</v>
      </c>
      <c r="E11" s="181" t="s">
        <v>3429</v>
      </c>
      <c r="F11" s="181" t="s">
        <v>3430</v>
      </c>
    </row>
    <row r="12" spans="1:6" ht="23.25" customHeight="1" x14ac:dyDescent="0.25">
      <c r="A12" s="185" t="s">
        <v>3431</v>
      </c>
      <c r="B12" s="185" t="s">
        <v>3432</v>
      </c>
      <c r="C12" s="185" t="s">
        <v>3433</v>
      </c>
      <c r="D12" s="185" t="s">
        <v>3434</v>
      </c>
      <c r="E12" s="181" t="s">
        <v>3435</v>
      </c>
    </row>
    <row r="13" spans="1:6" ht="23.25" customHeight="1" x14ac:dyDescent="0.25">
      <c r="A13" s="185" t="s">
        <v>3436</v>
      </c>
      <c r="B13" s="185" t="s">
        <v>3437</v>
      </c>
      <c r="C13" s="185" t="s">
        <v>3850</v>
      </c>
      <c r="D13" s="185" t="s">
        <v>3438</v>
      </c>
      <c r="E13" s="181" t="s">
        <v>3439</v>
      </c>
    </row>
    <row r="14" spans="1:6" ht="23.25" customHeight="1" x14ac:dyDescent="0.25">
      <c r="A14" s="185" t="s">
        <v>3440</v>
      </c>
      <c r="B14" s="185" t="s">
        <v>3441</v>
      </c>
      <c r="C14" s="185" t="s">
        <v>3442</v>
      </c>
      <c r="D14" s="185" t="s">
        <v>3443</v>
      </c>
      <c r="E14" s="181" t="s">
        <v>3444</v>
      </c>
    </row>
    <row r="15" spans="1:6" ht="23.25" customHeight="1" x14ac:dyDescent="0.25">
      <c r="A15" s="185" t="s">
        <v>3445</v>
      </c>
      <c r="B15" s="185" t="s">
        <v>3446</v>
      </c>
      <c r="C15" s="185" t="s">
        <v>3447</v>
      </c>
      <c r="D15" s="185" t="s">
        <v>3448</v>
      </c>
      <c r="E15" s="181" t="s">
        <v>3449</v>
      </c>
    </row>
    <row r="16" spans="1:6" ht="23.25" customHeight="1" x14ac:dyDescent="0.25">
      <c r="A16" s="185" t="s">
        <v>3445</v>
      </c>
      <c r="B16" s="185" t="s">
        <v>3446</v>
      </c>
      <c r="C16" s="185" t="s">
        <v>3450</v>
      </c>
      <c r="D16" s="185" t="s">
        <v>3451</v>
      </c>
      <c r="E16" s="181" t="s">
        <v>3452</v>
      </c>
      <c r="F16" s="181" t="s">
        <v>3453</v>
      </c>
    </row>
    <row r="17" spans="1:6" ht="23.25" customHeight="1" x14ac:dyDescent="0.25">
      <c r="A17" s="185" t="s">
        <v>3454</v>
      </c>
      <c r="B17" s="185" t="s">
        <v>3455</v>
      </c>
      <c r="C17" s="185" t="s">
        <v>3456</v>
      </c>
      <c r="D17" s="185" t="s">
        <v>3457</v>
      </c>
      <c r="E17" s="181" t="s">
        <v>3458</v>
      </c>
    </row>
    <row r="18" spans="1:6" ht="23.25" customHeight="1" x14ac:dyDescent="0.25">
      <c r="A18" s="185" t="s">
        <v>3459</v>
      </c>
      <c r="B18" s="185" t="s">
        <v>3460</v>
      </c>
      <c r="C18" s="185" t="s">
        <v>3461</v>
      </c>
      <c r="D18" s="185" t="s">
        <v>3462</v>
      </c>
      <c r="E18" s="181" t="s">
        <v>3463</v>
      </c>
    </row>
    <row r="19" spans="1:6" ht="23.25" customHeight="1" x14ac:dyDescent="0.25">
      <c r="A19" s="185" t="s">
        <v>3464</v>
      </c>
      <c r="B19" s="185" t="s">
        <v>3465</v>
      </c>
      <c r="C19" s="185" t="s">
        <v>3466</v>
      </c>
      <c r="D19" s="185" t="s">
        <v>3467</v>
      </c>
      <c r="E19" s="181" t="s">
        <v>3468</v>
      </c>
    </row>
    <row r="20" spans="1:6" ht="23.25" customHeight="1" x14ac:dyDescent="0.25">
      <c r="A20" s="185" t="s">
        <v>3469</v>
      </c>
      <c r="B20" s="185" t="s">
        <v>3470</v>
      </c>
      <c r="C20" s="185" t="s">
        <v>3471</v>
      </c>
      <c r="D20" s="185" t="s">
        <v>3472</v>
      </c>
      <c r="E20" s="181" t="s">
        <v>3473</v>
      </c>
    </row>
    <row r="21" spans="1:6" ht="23.25" customHeight="1" x14ac:dyDescent="0.25">
      <c r="A21" s="185" t="s">
        <v>3469</v>
      </c>
      <c r="B21" s="185" t="s">
        <v>3470</v>
      </c>
      <c r="C21" s="185" t="s">
        <v>3474</v>
      </c>
      <c r="D21" s="185" t="s">
        <v>3475</v>
      </c>
      <c r="E21" s="181" t="s">
        <v>3476</v>
      </c>
    </row>
    <row r="22" spans="1:6" ht="23.25" customHeight="1" x14ac:dyDescent="0.25">
      <c r="A22" s="185" t="s">
        <v>3477</v>
      </c>
      <c r="B22" s="185" t="s">
        <v>3478</v>
      </c>
      <c r="C22" s="185" t="s">
        <v>3479</v>
      </c>
      <c r="D22" s="185" t="s">
        <v>3480</v>
      </c>
      <c r="E22" s="181" t="s">
        <v>3481</v>
      </c>
    </row>
    <row r="23" spans="1:6" ht="23.25" customHeight="1" x14ac:dyDescent="0.25">
      <c r="A23" s="185" t="s">
        <v>3482</v>
      </c>
      <c r="B23" s="185" t="s">
        <v>3483</v>
      </c>
      <c r="C23" s="185" t="s">
        <v>3484</v>
      </c>
      <c r="D23" s="185" t="s">
        <v>3485</v>
      </c>
      <c r="E23" s="181" t="s">
        <v>3486</v>
      </c>
    </row>
    <row r="24" spans="1:6" ht="23.25" customHeight="1" x14ac:dyDescent="0.25">
      <c r="A24" s="185" t="s">
        <v>3487</v>
      </c>
      <c r="B24" s="185" t="s">
        <v>3488</v>
      </c>
      <c r="C24" s="185" t="s">
        <v>3489</v>
      </c>
      <c r="D24" s="185" t="s">
        <v>3490</v>
      </c>
      <c r="E24" s="181" t="s">
        <v>3491</v>
      </c>
    </row>
    <row r="25" spans="1:6" ht="23.25" customHeight="1" x14ac:dyDescent="0.25">
      <c r="A25" s="185" t="s">
        <v>3492</v>
      </c>
      <c r="B25" s="185" t="s">
        <v>3493</v>
      </c>
      <c r="C25" s="185" t="s">
        <v>3494</v>
      </c>
      <c r="D25" s="185" t="s">
        <v>3495</v>
      </c>
      <c r="E25" s="181" t="s">
        <v>3496</v>
      </c>
      <c r="F25" s="181" t="s">
        <v>3497</v>
      </c>
    </row>
    <row r="26" spans="1:6" ht="23.25" customHeight="1" x14ac:dyDescent="0.25">
      <c r="A26" s="185" t="s">
        <v>3498</v>
      </c>
      <c r="B26" s="185" t="s">
        <v>3499</v>
      </c>
      <c r="C26" s="185" t="s">
        <v>3500</v>
      </c>
      <c r="D26" s="185" t="s">
        <v>3501</v>
      </c>
      <c r="E26" s="181" t="s">
        <v>3502</v>
      </c>
    </row>
    <row r="27" spans="1:6" ht="23.25" customHeight="1" x14ac:dyDescent="0.25">
      <c r="A27" s="185" t="s">
        <v>3498</v>
      </c>
      <c r="B27" s="185" t="s">
        <v>3499</v>
      </c>
      <c r="C27" s="185" t="s">
        <v>3503</v>
      </c>
      <c r="D27" s="185" t="s">
        <v>3504</v>
      </c>
      <c r="E27" s="181" t="s">
        <v>3505</v>
      </c>
      <c r="F27" s="181" t="s">
        <v>3506</v>
      </c>
    </row>
    <row r="28" spans="1:6" ht="23.25" customHeight="1" x14ac:dyDescent="0.25">
      <c r="A28" s="185" t="s">
        <v>3507</v>
      </c>
      <c r="B28" s="185" t="s">
        <v>3508</v>
      </c>
      <c r="C28" s="185" t="s">
        <v>3509</v>
      </c>
      <c r="D28" s="185" t="s">
        <v>3510</v>
      </c>
      <c r="E28" s="181" t="s">
        <v>3511</v>
      </c>
    </row>
    <row r="29" spans="1:6" ht="23.25" customHeight="1" x14ac:dyDescent="0.25">
      <c r="A29" s="185" t="s">
        <v>3512</v>
      </c>
      <c r="B29" s="185" t="s">
        <v>3513</v>
      </c>
      <c r="C29" s="185" t="s">
        <v>3514</v>
      </c>
      <c r="D29" s="185" t="s">
        <v>3515</v>
      </c>
      <c r="E29" s="181" t="s">
        <v>3516</v>
      </c>
    </row>
    <row r="30" spans="1:6" ht="23.25" customHeight="1" x14ac:dyDescent="0.25">
      <c r="A30" s="185" t="s">
        <v>3512</v>
      </c>
      <c r="B30" s="185" t="s">
        <v>3513</v>
      </c>
      <c r="C30" s="185" t="s">
        <v>3517</v>
      </c>
      <c r="D30" s="185" t="s">
        <v>3518</v>
      </c>
      <c r="E30" s="181" t="s">
        <v>3519</v>
      </c>
    </row>
    <row r="31" spans="1:6" ht="23.25" customHeight="1" x14ac:dyDescent="0.25">
      <c r="A31" s="185" t="s">
        <v>3520</v>
      </c>
      <c r="B31" s="185" t="s">
        <v>3521</v>
      </c>
      <c r="C31" s="185" t="s">
        <v>3522</v>
      </c>
      <c r="D31" s="185" t="s">
        <v>3523</v>
      </c>
      <c r="E31" s="181" t="s">
        <v>3524</v>
      </c>
    </row>
    <row r="32" spans="1:6" ht="23.25" customHeight="1" x14ac:dyDescent="0.25">
      <c r="A32" s="185" t="s">
        <v>3520</v>
      </c>
      <c r="B32" s="185" t="s">
        <v>3521</v>
      </c>
      <c r="C32" s="185" t="s">
        <v>3525</v>
      </c>
      <c r="D32" s="185" t="s">
        <v>3526</v>
      </c>
      <c r="E32" s="181" t="s">
        <v>3527</v>
      </c>
    </row>
    <row r="33" spans="1:6" ht="23.25" customHeight="1" x14ac:dyDescent="0.25">
      <c r="A33" s="185" t="s">
        <v>3528</v>
      </c>
      <c r="B33" s="185" t="s">
        <v>3529</v>
      </c>
      <c r="C33" s="185" t="s">
        <v>3530</v>
      </c>
      <c r="D33" s="185" t="s">
        <v>3531</v>
      </c>
      <c r="E33" s="181" t="s">
        <v>3532</v>
      </c>
    </row>
    <row r="34" spans="1:6" ht="23.25" customHeight="1" x14ac:dyDescent="0.25">
      <c r="A34" s="185" t="s">
        <v>3528</v>
      </c>
      <c r="B34" s="185" t="s">
        <v>3529</v>
      </c>
      <c r="C34" s="185" t="s">
        <v>3533</v>
      </c>
      <c r="D34" s="185" t="s">
        <v>3534</v>
      </c>
      <c r="E34" s="181" t="s">
        <v>3535</v>
      </c>
    </row>
    <row r="35" spans="1:6" ht="23.25" customHeight="1" x14ac:dyDescent="0.25">
      <c r="A35" s="185" t="s">
        <v>3528</v>
      </c>
      <c r="B35" s="185" t="s">
        <v>3529</v>
      </c>
      <c r="C35" s="185" t="s">
        <v>3536</v>
      </c>
      <c r="D35" s="185" t="s">
        <v>3537</v>
      </c>
      <c r="E35" s="181" t="s">
        <v>3538</v>
      </c>
    </row>
    <row r="36" spans="1:6" ht="23.25" customHeight="1" x14ac:dyDescent="0.25">
      <c r="A36" s="185" t="s">
        <v>3539</v>
      </c>
      <c r="B36" s="185" t="s">
        <v>3540</v>
      </c>
      <c r="C36" s="185" t="s">
        <v>3541</v>
      </c>
      <c r="D36" s="185" t="s">
        <v>3542</v>
      </c>
      <c r="E36" s="181" t="s">
        <v>3543</v>
      </c>
      <c r="F36" s="181" t="s">
        <v>3544</v>
      </c>
    </row>
    <row r="37" spans="1:6" ht="23.25" customHeight="1" x14ac:dyDescent="0.25">
      <c r="A37" s="185" t="s">
        <v>3539</v>
      </c>
      <c r="B37" s="185" t="s">
        <v>3540</v>
      </c>
      <c r="C37" s="185" t="s">
        <v>3545</v>
      </c>
      <c r="D37" s="185" t="s">
        <v>3546</v>
      </c>
      <c r="E37" s="181" t="s">
        <v>3547</v>
      </c>
    </row>
    <row r="38" spans="1:6" ht="23.25" customHeight="1" x14ac:dyDescent="0.25">
      <c r="A38" s="185" t="s">
        <v>3548</v>
      </c>
      <c r="B38" s="185" t="s">
        <v>3549</v>
      </c>
      <c r="C38" s="185" t="s">
        <v>3550</v>
      </c>
      <c r="D38" s="185" t="s">
        <v>3551</v>
      </c>
      <c r="E38" s="181" t="s">
        <v>3552</v>
      </c>
      <c r="F38" s="181" t="s">
        <v>3553</v>
      </c>
    </row>
    <row r="39" spans="1:6" ht="23.25" customHeight="1" x14ac:dyDescent="0.25">
      <c r="A39" s="185" t="s">
        <v>3554</v>
      </c>
      <c r="B39" s="185" t="s">
        <v>3555</v>
      </c>
      <c r="C39" s="185" t="s">
        <v>3556</v>
      </c>
      <c r="D39" s="185" t="s">
        <v>3557</v>
      </c>
      <c r="E39" s="181" t="s">
        <v>3558</v>
      </c>
    </row>
    <row r="40" spans="1:6" ht="23.25" customHeight="1" x14ac:dyDescent="0.25">
      <c r="A40" s="185" t="s">
        <v>3559</v>
      </c>
      <c r="B40" s="185" t="s">
        <v>3560</v>
      </c>
      <c r="C40" s="185" t="s">
        <v>3561</v>
      </c>
      <c r="D40" s="185" t="s">
        <v>3562</v>
      </c>
      <c r="E40" s="181" t="s">
        <v>3563</v>
      </c>
      <c r="F40" s="181" t="s">
        <v>3564</v>
      </c>
    </row>
    <row r="41" spans="1:6" ht="23.25" customHeight="1" x14ac:dyDescent="0.25">
      <c r="A41" s="185" t="s">
        <v>3559</v>
      </c>
      <c r="B41" s="185" t="s">
        <v>3560</v>
      </c>
      <c r="C41" s="185" t="s">
        <v>3565</v>
      </c>
      <c r="D41" s="185" t="s">
        <v>3566</v>
      </c>
      <c r="E41" s="181" t="s">
        <v>3567</v>
      </c>
    </row>
    <row r="42" spans="1:6" ht="23.25" customHeight="1" x14ac:dyDescent="0.25">
      <c r="A42" s="185" t="s">
        <v>3559</v>
      </c>
      <c r="B42" s="185" t="s">
        <v>3560</v>
      </c>
      <c r="C42" s="185" t="s">
        <v>3568</v>
      </c>
      <c r="D42" s="185" t="s">
        <v>3569</v>
      </c>
      <c r="E42" s="181" t="s">
        <v>3570</v>
      </c>
    </row>
    <row r="43" spans="1:6" ht="23.25" customHeight="1" x14ac:dyDescent="0.25">
      <c r="A43" s="185" t="s">
        <v>3571</v>
      </c>
      <c r="B43" s="185" t="s">
        <v>3572</v>
      </c>
      <c r="C43" s="185" t="s">
        <v>3573</v>
      </c>
      <c r="D43" s="185" t="s">
        <v>3574</v>
      </c>
      <c r="E43" s="181" t="s">
        <v>3575</v>
      </c>
    </row>
    <row r="44" spans="1:6" ht="23.25" customHeight="1" x14ac:dyDescent="0.25">
      <c r="A44" s="185" t="s">
        <v>3571</v>
      </c>
      <c r="B44" s="185" t="s">
        <v>3572</v>
      </c>
      <c r="C44" s="185" t="s">
        <v>3576</v>
      </c>
      <c r="D44" s="185" t="s">
        <v>3577</v>
      </c>
      <c r="E44" s="181" t="s">
        <v>3578</v>
      </c>
      <c r="F44" s="181" t="s">
        <v>3579</v>
      </c>
    </row>
    <row r="45" spans="1:6" ht="23.25" customHeight="1" x14ac:dyDescent="0.25">
      <c r="A45" s="185" t="s">
        <v>3571</v>
      </c>
      <c r="B45" s="185" t="s">
        <v>3572</v>
      </c>
      <c r="C45" s="185" t="s">
        <v>3580</v>
      </c>
      <c r="D45" s="185" t="s">
        <v>3581</v>
      </c>
      <c r="E45" s="181" t="s">
        <v>3582</v>
      </c>
    </row>
    <row r="46" spans="1:6" ht="23.25" customHeight="1" x14ac:dyDescent="0.25">
      <c r="A46" s="185" t="s">
        <v>3583</v>
      </c>
      <c r="B46" s="185" t="s">
        <v>3584</v>
      </c>
      <c r="C46" s="185" t="s">
        <v>3585</v>
      </c>
      <c r="D46" s="185" t="s">
        <v>3586</v>
      </c>
      <c r="E46" s="181" t="s">
        <v>3587</v>
      </c>
    </row>
    <row r="47" spans="1:6" ht="23.25" customHeight="1" x14ac:dyDescent="0.25">
      <c r="A47" s="185" t="s">
        <v>3583</v>
      </c>
      <c r="B47" s="185" t="s">
        <v>3584</v>
      </c>
      <c r="C47" s="185" t="s">
        <v>3588</v>
      </c>
      <c r="D47" s="185" t="s">
        <v>3589</v>
      </c>
      <c r="E47" s="181" t="s">
        <v>3590</v>
      </c>
    </row>
    <row r="48" spans="1:6" ht="23.25" customHeight="1" x14ac:dyDescent="0.25">
      <c r="A48" s="185" t="s">
        <v>3583</v>
      </c>
      <c r="B48" s="185" t="s">
        <v>3584</v>
      </c>
      <c r="C48" s="185" t="s">
        <v>3591</v>
      </c>
      <c r="D48" s="185" t="s">
        <v>3592</v>
      </c>
      <c r="E48" s="181" t="s">
        <v>3593</v>
      </c>
      <c r="F48" s="181" t="s">
        <v>3594</v>
      </c>
    </row>
    <row r="49" spans="1:6" ht="23.25" customHeight="1" x14ac:dyDescent="0.25">
      <c r="A49" s="185" t="s">
        <v>3595</v>
      </c>
      <c r="B49" s="185" t="s">
        <v>3596</v>
      </c>
      <c r="C49" s="185" t="s">
        <v>3597</v>
      </c>
      <c r="D49" s="185" t="s">
        <v>3598</v>
      </c>
      <c r="E49" s="181" t="s">
        <v>3599</v>
      </c>
      <c r="F49" s="181" t="s">
        <v>3600</v>
      </c>
    </row>
    <row r="50" spans="1:6" ht="23.25" customHeight="1" x14ac:dyDescent="0.25">
      <c r="A50" s="185" t="s">
        <v>3595</v>
      </c>
      <c r="B50" s="185" t="s">
        <v>3596</v>
      </c>
      <c r="C50" s="185" t="s">
        <v>3601</v>
      </c>
      <c r="D50" s="185" t="s">
        <v>3602</v>
      </c>
      <c r="E50" s="181" t="s">
        <v>3603</v>
      </c>
    </row>
    <row r="51" spans="1:6" ht="23.25" customHeight="1" x14ac:dyDescent="0.25">
      <c r="A51" s="185" t="s">
        <v>3604</v>
      </c>
      <c r="B51" s="185" t="s">
        <v>3605</v>
      </c>
      <c r="C51" s="185" t="s">
        <v>3606</v>
      </c>
      <c r="D51" s="185" t="s">
        <v>3607</v>
      </c>
      <c r="E51" s="181" t="s">
        <v>3608</v>
      </c>
    </row>
    <row r="52" spans="1:6" ht="23.25" customHeight="1" x14ac:dyDescent="0.25">
      <c r="A52" s="185" t="s">
        <v>3604</v>
      </c>
      <c r="B52" s="185" t="s">
        <v>3605</v>
      </c>
      <c r="C52" s="185" t="s">
        <v>3609</v>
      </c>
      <c r="D52" s="185" t="s">
        <v>3610</v>
      </c>
      <c r="E52" s="181" t="s">
        <v>3611</v>
      </c>
      <c r="F52" s="181" t="s">
        <v>3612</v>
      </c>
    </row>
    <row r="53" spans="1:6" ht="23.25" customHeight="1" x14ac:dyDescent="0.25">
      <c r="A53" s="185" t="s">
        <v>3613</v>
      </c>
      <c r="B53" s="185" t="s">
        <v>3614</v>
      </c>
      <c r="C53" s="185" t="s">
        <v>3615</v>
      </c>
      <c r="D53" s="185" t="s">
        <v>3616</v>
      </c>
      <c r="E53" s="181" t="s">
        <v>3617</v>
      </c>
    </row>
    <row r="54" spans="1:6" ht="23.25" customHeight="1" x14ac:dyDescent="0.25">
      <c r="A54" s="185" t="s">
        <v>3613</v>
      </c>
      <c r="B54" s="185" t="s">
        <v>3614</v>
      </c>
      <c r="C54" s="185" t="s">
        <v>3618</v>
      </c>
      <c r="D54" s="185" t="s">
        <v>3619</v>
      </c>
      <c r="E54" s="181" t="s">
        <v>3620</v>
      </c>
    </row>
    <row r="55" spans="1:6" ht="23.25" customHeight="1" x14ac:dyDescent="0.25">
      <c r="A55" s="185" t="s">
        <v>3613</v>
      </c>
      <c r="B55" s="185" t="s">
        <v>3614</v>
      </c>
      <c r="C55" s="185" t="s">
        <v>3621</v>
      </c>
      <c r="D55" s="185" t="s">
        <v>3622</v>
      </c>
      <c r="E55" s="181" t="s">
        <v>3623</v>
      </c>
    </row>
    <row r="56" spans="1:6" ht="23.25" customHeight="1" x14ac:dyDescent="0.25">
      <c r="A56" s="185" t="s">
        <v>3624</v>
      </c>
      <c r="B56" s="185" t="s">
        <v>3625</v>
      </c>
      <c r="C56" s="185" t="s">
        <v>3626</v>
      </c>
      <c r="D56" s="185" t="s">
        <v>3627</v>
      </c>
      <c r="E56" s="181" t="s">
        <v>3628</v>
      </c>
    </row>
    <row r="57" spans="1:6" ht="23.25" customHeight="1" x14ac:dyDescent="0.25">
      <c r="A57" s="185" t="s">
        <v>3624</v>
      </c>
      <c r="B57" s="185" t="s">
        <v>3625</v>
      </c>
      <c r="C57" s="185" t="s">
        <v>3629</v>
      </c>
      <c r="D57" s="185" t="s">
        <v>3630</v>
      </c>
      <c r="E57" s="181" t="s">
        <v>3631</v>
      </c>
      <c r="F57" s="181" t="s">
        <v>3632</v>
      </c>
    </row>
    <row r="58" spans="1:6" ht="23.25" customHeight="1" x14ac:dyDescent="0.25">
      <c r="A58" s="185" t="s">
        <v>3624</v>
      </c>
      <c r="B58" s="185" t="s">
        <v>3625</v>
      </c>
      <c r="C58" s="185" t="s">
        <v>3633</v>
      </c>
      <c r="D58" s="185" t="s">
        <v>3634</v>
      </c>
      <c r="E58" s="181" t="s">
        <v>3635</v>
      </c>
    </row>
    <row r="59" spans="1:6" ht="23.25" customHeight="1" x14ac:dyDescent="0.25">
      <c r="A59" s="185" t="s">
        <v>3636</v>
      </c>
      <c r="B59" s="185" t="s">
        <v>3637</v>
      </c>
      <c r="C59" s="185" t="s">
        <v>3638</v>
      </c>
      <c r="D59" s="185" t="s">
        <v>3639</v>
      </c>
      <c r="E59" s="181" t="s">
        <v>3640</v>
      </c>
    </row>
    <row r="60" spans="1:6" ht="23.25" customHeight="1" x14ac:dyDescent="0.25">
      <c r="A60" s="185" t="s">
        <v>3636</v>
      </c>
      <c r="B60" s="185" t="s">
        <v>3637</v>
      </c>
      <c r="C60" s="185" t="s">
        <v>3641</v>
      </c>
      <c r="D60" s="185" t="s">
        <v>3642</v>
      </c>
      <c r="E60" s="181" t="s">
        <v>3643</v>
      </c>
    </row>
    <row r="61" spans="1:6" s="205" customFormat="1" ht="23.25" customHeight="1" x14ac:dyDescent="0.25">
      <c r="A61" s="205" t="s">
        <v>3853</v>
      </c>
      <c r="B61" s="205" t="s">
        <v>3854</v>
      </c>
      <c r="C61" s="205" t="s">
        <v>3855</v>
      </c>
      <c r="D61" s="205" t="s">
        <v>3857</v>
      </c>
      <c r="E61" s="206" t="s">
        <v>3860</v>
      </c>
      <c r="F61" s="206"/>
    </row>
    <row r="62" spans="1:6" s="205" customFormat="1" ht="23.25" customHeight="1" x14ac:dyDescent="0.25">
      <c r="A62" s="205" t="s">
        <v>3853</v>
      </c>
      <c r="B62" s="205" t="s">
        <v>3854</v>
      </c>
      <c r="C62" s="205" t="s">
        <v>3856</v>
      </c>
      <c r="D62" s="205" t="s">
        <v>3858</v>
      </c>
      <c r="E62" s="206" t="s">
        <v>3859</v>
      </c>
      <c r="F62" s="206"/>
    </row>
    <row r="63" spans="1:6" ht="23.25" customHeight="1" x14ac:dyDescent="0.25">
      <c r="A63" s="185" t="s">
        <v>3644</v>
      </c>
      <c r="B63" s="185" t="s">
        <v>3645</v>
      </c>
      <c r="C63" s="185" t="s">
        <v>3646</v>
      </c>
      <c r="D63" s="185" t="s">
        <v>3647</v>
      </c>
      <c r="E63" s="181" t="s">
        <v>3648</v>
      </c>
    </row>
    <row r="64" spans="1:6" ht="23.25" customHeight="1" x14ac:dyDescent="0.25">
      <c r="A64" s="185" t="s">
        <v>3644</v>
      </c>
      <c r="B64" s="185" t="s">
        <v>3645</v>
      </c>
      <c r="C64" s="185" t="s">
        <v>3649</v>
      </c>
      <c r="D64" s="185" t="s">
        <v>3650</v>
      </c>
      <c r="E64" s="181" t="s">
        <v>3651</v>
      </c>
    </row>
    <row r="65" spans="1:6" ht="23.25" customHeight="1" x14ac:dyDescent="0.25">
      <c r="A65" s="185" t="s">
        <v>3644</v>
      </c>
      <c r="B65" s="185" t="s">
        <v>3645</v>
      </c>
      <c r="C65" s="185" t="s">
        <v>3652</v>
      </c>
      <c r="D65" s="185" t="s">
        <v>3653</v>
      </c>
      <c r="E65" s="181" t="s">
        <v>3654</v>
      </c>
    </row>
    <row r="66" spans="1:6" ht="23.25" customHeight="1" x14ac:dyDescent="0.25">
      <c r="A66" s="185" t="s">
        <v>3655</v>
      </c>
      <c r="B66" s="185" t="s">
        <v>3656</v>
      </c>
      <c r="C66" s="185" t="s">
        <v>3657</v>
      </c>
      <c r="D66" s="185" t="s">
        <v>3658</v>
      </c>
      <c r="E66" s="181" t="s">
        <v>3659</v>
      </c>
    </row>
    <row r="67" spans="1:6" ht="23.25" customHeight="1" x14ac:dyDescent="0.25">
      <c r="A67" s="185" t="s">
        <v>3660</v>
      </c>
      <c r="B67" s="185" t="s">
        <v>3661</v>
      </c>
      <c r="C67" s="185" t="s">
        <v>3662</v>
      </c>
      <c r="D67" s="185" t="s">
        <v>3663</v>
      </c>
      <c r="E67" s="181" t="s">
        <v>3664</v>
      </c>
    </row>
    <row r="68" spans="1:6" ht="23.25" customHeight="1" x14ac:dyDescent="0.25">
      <c r="A68" s="185" t="s">
        <v>3660</v>
      </c>
      <c r="B68" s="185" t="s">
        <v>3661</v>
      </c>
      <c r="C68" s="185" t="s">
        <v>3665</v>
      </c>
      <c r="D68" s="185" t="s">
        <v>3666</v>
      </c>
      <c r="E68" s="181" t="s">
        <v>3667</v>
      </c>
      <c r="F68" s="181" t="s">
        <v>3668</v>
      </c>
    </row>
    <row r="69" spans="1:6" ht="23.25" customHeight="1" x14ac:dyDescent="0.25">
      <c r="A69" s="185" t="s">
        <v>3669</v>
      </c>
      <c r="B69" s="185" t="s">
        <v>3670</v>
      </c>
      <c r="C69" s="185" t="s">
        <v>3671</v>
      </c>
      <c r="D69" s="185" t="s">
        <v>3672</v>
      </c>
      <c r="E69" s="181" t="s">
        <v>3673</v>
      </c>
    </row>
    <row r="70" spans="1:6" ht="23.25" customHeight="1" x14ac:dyDescent="0.25">
      <c r="A70" s="185" t="s">
        <v>3674</v>
      </c>
      <c r="B70" s="185" t="s">
        <v>3675</v>
      </c>
      <c r="C70" s="185" t="s">
        <v>3676</v>
      </c>
      <c r="D70" s="185" t="s">
        <v>3677</v>
      </c>
      <c r="E70" s="181" t="s">
        <v>3678</v>
      </c>
    </row>
    <row r="71" spans="1:6" ht="23.25" customHeight="1" x14ac:dyDescent="0.25">
      <c r="A71" s="185" t="s">
        <v>3674</v>
      </c>
      <c r="B71" s="185" t="s">
        <v>3675</v>
      </c>
      <c r="C71" s="185" t="s">
        <v>3679</v>
      </c>
      <c r="D71" s="185" t="s">
        <v>3680</v>
      </c>
      <c r="E71" s="181" t="s">
        <v>3681</v>
      </c>
    </row>
    <row r="72" spans="1:6" ht="23.25" customHeight="1" x14ac:dyDescent="0.25">
      <c r="A72" s="185" t="s">
        <v>3682</v>
      </c>
      <c r="B72" s="185" t="s">
        <v>3683</v>
      </c>
      <c r="C72" s="185" t="s">
        <v>3684</v>
      </c>
      <c r="D72" s="185" t="s">
        <v>3852</v>
      </c>
      <c r="E72" s="181" t="s">
        <v>3685</v>
      </c>
    </row>
    <row r="73" spans="1:6" ht="23.25" customHeight="1" x14ac:dyDescent="0.25">
      <c r="A73" s="185" t="s">
        <v>3682</v>
      </c>
      <c r="B73" s="185" t="s">
        <v>3683</v>
      </c>
      <c r="C73" s="185" t="s">
        <v>3686</v>
      </c>
      <c r="D73" s="185" t="s">
        <v>3687</v>
      </c>
      <c r="E73" s="181" t="s">
        <v>3688</v>
      </c>
      <c r="F73" s="181" t="s">
        <v>3689</v>
      </c>
    </row>
    <row r="74" spans="1:6" ht="23.25" customHeight="1" x14ac:dyDescent="0.25">
      <c r="A74" s="185" t="s">
        <v>3690</v>
      </c>
      <c r="B74" s="185" t="s">
        <v>3691</v>
      </c>
      <c r="C74" s="185" t="s">
        <v>3692</v>
      </c>
      <c r="D74" s="185" t="s">
        <v>3693</v>
      </c>
      <c r="E74" s="181" t="s">
        <v>3694</v>
      </c>
      <c r="F74" s="181" t="s">
        <v>3695</v>
      </c>
    </row>
    <row r="75" spans="1:6" ht="23.25" customHeight="1" x14ac:dyDescent="0.25">
      <c r="A75" s="185" t="s">
        <v>3696</v>
      </c>
      <c r="B75" s="185" t="s">
        <v>3697</v>
      </c>
      <c r="C75" s="185" t="s">
        <v>3698</v>
      </c>
      <c r="D75" s="185" t="s">
        <v>3699</v>
      </c>
      <c r="E75" s="181" t="s">
        <v>3700</v>
      </c>
    </row>
    <row r="76" spans="1:6" ht="23.25" customHeight="1" x14ac:dyDescent="0.25">
      <c r="A76" s="185" t="s">
        <v>3701</v>
      </c>
      <c r="B76" s="185" t="s">
        <v>3702</v>
      </c>
      <c r="C76" s="185" t="s">
        <v>3703</v>
      </c>
      <c r="D76" s="185" t="s">
        <v>3704</v>
      </c>
      <c r="E76" s="181" t="s">
        <v>3705</v>
      </c>
    </row>
    <row r="77" spans="1:6" ht="23.25" customHeight="1" x14ac:dyDescent="0.25">
      <c r="A77" s="185" t="s">
        <v>3706</v>
      </c>
      <c r="B77" s="185" t="s">
        <v>3707</v>
      </c>
      <c r="C77" s="185" t="s">
        <v>3708</v>
      </c>
      <c r="D77" s="185" t="s">
        <v>3709</v>
      </c>
      <c r="E77" s="181" t="s">
        <v>3710</v>
      </c>
    </row>
    <row r="78" spans="1:6" ht="23.25" customHeight="1" x14ac:dyDescent="0.25">
      <c r="A78" s="185" t="s">
        <v>3711</v>
      </c>
      <c r="B78" s="185" t="s">
        <v>3712</v>
      </c>
      <c r="C78" s="185" t="s">
        <v>3713</v>
      </c>
      <c r="D78" s="185" t="s">
        <v>3714</v>
      </c>
      <c r="E78" s="181" t="s">
        <v>3715</v>
      </c>
    </row>
    <row r="79" spans="1:6" ht="23.25" customHeight="1" x14ac:dyDescent="0.25">
      <c r="A79" s="185" t="s">
        <v>3711</v>
      </c>
      <c r="B79" s="185" t="s">
        <v>3712</v>
      </c>
      <c r="C79" s="185" t="s">
        <v>3716</v>
      </c>
      <c r="D79" s="185" t="s">
        <v>3717</v>
      </c>
      <c r="E79" s="181" t="s">
        <v>3718</v>
      </c>
    </row>
    <row r="80" spans="1:6" ht="23.25" customHeight="1" x14ac:dyDescent="0.25">
      <c r="A80" s="185" t="s">
        <v>3719</v>
      </c>
      <c r="B80" s="185" t="s">
        <v>3720</v>
      </c>
      <c r="C80" s="185" t="s">
        <v>3721</v>
      </c>
      <c r="D80" s="185" t="s">
        <v>3722</v>
      </c>
      <c r="E80" s="181" t="s">
        <v>3723</v>
      </c>
    </row>
    <row r="81" spans="1:6" ht="23.25" customHeight="1" x14ac:dyDescent="0.25">
      <c r="A81" s="185" t="s">
        <v>3724</v>
      </c>
      <c r="B81" s="185" t="s">
        <v>3725</v>
      </c>
      <c r="C81" s="185" t="s">
        <v>3726</v>
      </c>
      <c r="D81" s="185" t="s">
        <v>3727</v>
      </c>
      <c r="E81" s="181" t="s">
        <v>3728</v>
      </c>
      <c r="F81" s="181" t="s">
        <v>3729</v>
      </c>
    </row>
    <row r="82" spans="1:6" ht="23.25" customHeight="1" x14ac:dyDescent="0.25">
      <c r="A82" s="185" t="s">
        <v>3730</v>
      </c>
      <c r="B82" s="185" t="s">
        <v>3731</v>
      </c>
      <c r="C82" s="185" t="s">
        <v>3732</v>
      </c>
      <c r="D82" s="185" t="s">
        <v>3733</v>
      </c>
      <c r="E82" s="181" t="s">
        <v>3734</v>
      </c>
      <c r="F82" s="181" t="s">
        <v>3735</v>
      </c>
    </row>
    <row r="83" spans="1:6" ht="23.25" customHeight="1" x14ac:dyDescent="0.25">
      <c r="A83" s="185" t="s">
        <v>3730</v>
      </c>
      <c r="B83" s="185" t="s">
        <v>3731</v>
      </c>
      <c r="C83" s="185" t="s">
        <v>3736</v>
      </c>
      <c r="D83" s="185" t="s">
        <v>3737</v>
      </c>
      <c r="E83" s="181" t="s">
        <v>3738</v>
      </c>
    </row>
    <row r="84" spans="1:6" ht="23.25" customHeight="1" x14ac:dyDescent="0.25">
      <c r="A84" s="185" t="s">
        <v>3739</v>
      </c>
      <c r="B84" s="185" t="s">
        <v>3740</v>
      </c>
      <c r="C84" s="185" t="s">
        <v>3741</v>
      </c>
      <c r="D84" s="185" t="s">
        <v>3742</v>
      </c>
    </row>
    <row r="85" spans="1:6" ht="23.25" customHeight="1" x14ac:dyDescent="0.25">
      <c r="A85" s="185" t="s">
        <v>3743</v>
      </c>
      <c r="B85" s="185" t="s">
        <v>3744</v>
      </c>
      <c r="C85" s="185" t="s">
        <v>3745</v>
      </c>
      <c r="D85" s="185" t="s">
        <v>3746</v>
      </c>
      <c r="E85" s="181" t="s">
        <v>3747</v>
      </c>
    </row>
    <row r="86" spans="1:6" ht="23.25" customHeight="1" x14ac:dyDescent="0.25">
      <c r="A86" s="185" t="s">
        <v>3748</v>
      </c>
      <c r="B86" s="185" t="s">
        <v>3749</v>
      </c>
      <c r="C86" s="185" t="s">
        <v>3750</v>
      </c>
      <c r="D86" s="185" t="s">
        <v>3751</v>
      </c>
      <c r="E86" s="181" t="s">
        <v>3752</v>
      </c>
    </row>
    <row r="87" spans="1:6" ht="23.25" customHeight="1" x14ac:dyDescent="0.25">
      <c r="A87" s="185" t="s">
        <v>3748</v>
      </c>
      <c r="B87" s="185" t="s">
        <v>3749</v>
      </c>
      <c r="C87" s="185" t="s">
        <v>3753</v>
      </c>
      <c r="D87" s="185" t="s">
        <v>3754</v>
      </c>
      <c r="E87" s="181" t="s">
        <v>3755</v>
      </c>
    </row>
    <row r="88" spans="1:6" ht="23.25" customHeight="1" x14ac:dyDescent="0.25">
      <c r="A88" s="185" t="s">
        <v>3756</v>
      </c>
      <c r="B88" s="185" t="s">
        <v>3757</v>
      </c>
      <c r="C88" s="185" t="s">
        <v>3758</v>
      </c>
      <c r="D88" s="185" t="s">
        <v>3759</v>
      </c>
      <c r="E88" s="181" t="s">
        <v>3760</v>
      </c>
    </row>
    <row r="89" spans="1:6" ht="23.25" customHeight="1" x14ac:dyDescent="0.25">
      <c r="A89" s="185" t="s">
        <v>3761</v>
      </c>
      <c r="B89" s="185" t="s">
        <v>3762</v>
      </c>
      <c r="C89" s="185" t="s">
        <v>3763</v>
      </c>
      <c r="D89" s="185" t="s">
        <v>3764</v>
      </c>
      <c r="E89" s="181" t="s">
        <v>3765</v>
      </c>
    </row>
    <row r="90" spans="1:6" ht="23.25" customHeight="1" x14ac:dyDescent="0.25">
      <c r="A90" s="185" t="s">
        <v>3761</v>
      </c>
      <c r="B90" s="185" t="s">
        <v>3762</v>
      </c>
      <c r="C90" s="185" t="s">
        <v>3766</v>
      </c>
      <c r="D90" s="185" t="s">
        <v>3767</v>
      </c>
      <c r="E90" s="181" t="s">
        <v>3768</v>
      </c>
    </row>
    <row r="91" spans="1:6" ht="23.25" customHeight="1" x14ac:dyDescent="0.25">
      <c r="A91" s="185" t="s">
        <v>3769</v>
      </c>
      <c r="B91" s="185" t="s">
        <v>3770</v>
      </c>
      <c r="C91" s="185" t="s">
        <v>3771</v>
      </c>
      <c r="D91" s="185" t="s">
        <v>3772</v>
      </c>
      <c r="E91" s="181" t="s">
        <v>3773</v>
      </c>
    </row>
    <row r="92" spans="1:6" ht="23.25" customHeight="1" x14ac:dyDescent="0.25">
      <c r="A92" s="185" t="s">
        <v>3769</v>
      </c>
      <c r="B92" s="185" t="s">
        <v>3770</v>
      </c>
      <c r="C92" s="185" t="s">
        <v>3774</v>
      </c>
      <c r="D92" s="185" t="s">
        <v>3775</v>
      </c>
      <c r="E92" s="181" t="s">
        <v>3776</v>
      </c>
      <c r="F92" s="181" t="s">
        <v>3777</v>
      </c>
    </row>
    <row r="93" spans="1:6" ht="23.25" customHeight="1" x14ac:dyDescent="0.25">
      <c r="A93" s="185" t="s">
        <v>3778</v>
      </c>
      <c r="B93" s="185" t="s">
        <v>3779</v>
      </c>
      <c r="C93" s="185" t="s">
        <v>3780</v>
      </c>
      <c r="D93" s="185" t="s">
        <v>3781</v>
      </c>
      <c r="E93" s="181" t="s">
        <v>3782</v>
      </c>
    </row>
    <row r="94" spans="1:6" s="207" customFormat="1" ht="23.25" customHeight="1" x14ac:dyDescent="0.25">
      <c r="A94" s="207" t="s">
        <v>3864</v>
      </c>
      <c r="B94" s="207" t="s">
        <v>3865</v>
      </c>
      <c r="C94" s="207" t="s">
        <v>3866</v>
      </c>
      <c r="D94" s="207" t="s">
        <v>3867</v>
      </c>
      <c r="E94" s="208" t="s">
        <v>3868</v>
      </c>
      <c r="F94" s="208"/>
    </row>
    <row r="95" spans="1:6" ht="23.25" customHeight="1" x14ac:dyDescent="0.25">
      <c r="A95" s="185" t="s">
        <v>3783</v>
      </c>
      <c r="B95" s="185" t="s">
        <v>3784</v>
      </c>
      <c r="C95" s="185" t="s">
        <v>3785</v>
      </c>
      <c r="D95" s="185" t="s">
        <v>3786</v>
      </c>
      <c r="E95" s="181" t="s">
        <v>3787</v>
      </c>
    </row>
    <row r="96" spans="1:6" ht="23.25" customHeight="1" x14ac:dyDescent="0.25">
      <c r="A96" s="185" t="s">
        <v>3783</v>
      </c>
      <c r="B96" s="185" t="s">
        <v>3784</v>
      </c>
      <c r="C96" s="185" t="s">
        <v>3788</v>
      </c>
      <c r="D96" s="185" t="s">
        <v>3789</v>
      </c>
      <c r="E96" s="181" t="s">
        <v>3790</v>
      </c>
    </row>
    <row r="97" spans="1:6" ht="23.25" customHeight="1" x14ac:dyDescent="0.25">
      <c r="A97" s="185" t="s">
        <v>3791</v>
      </c>
      <c r="B97" s="185" t="s">
        <v>3792</v>
      </c>
      <c r="C97" s="185" t="s">
        <v>3793</v>
      </c>
      <c r="D97" s="185" t="s">
        <v>3794</v>
      </c>
      <c r="E97" s="181" t="s">
        <v>3795</v>
      </c>
      <c r="F97" s="181" t="s">
        <v>3796</v>
      </c>
    </row>
    <row r="98" spans="1:6" ht="23.25" customHeight="1" x14ac:dyDescent="0.25">
      <c r="A98" s="185" t="s">
        <v>3797</v>
      </c>
      <c r="B98" s="185" t="s">
        <v>3798</v>
      </c>
      <c r="C98" s="185" t="s">
        <v>3799</v>
      </c>
      <c r="D98" s="185" t="s">
        <v>3800</v>
      </c>
      <c r="E98" s="181" t="s">
        <v>3801</v>
      </c>
    </row>
    <row r="99" spans="1:6" ht="23.25" customHeight="1" x14ac:dyDescent="0.25">
      <c r="A99" s="185" t="s">
        <v>3797</v>
      </c>
      <c r="B99" s="185" t="s">
        <v>3798</v>
      </c>
      <c r="C99" s="185" t="s">
        <v>3802</v>
      </c>
      <c r="D99" s="185" t="s">
        <v>3803</v>
      </c>
      <c r="E99" s="181" t="s">
        <v>3804</v>
      </c>
    </row>
    <row r="100" spans="1:6" ht="23.25" customHeight="1" x14ac:dyDescent="0.25">
      <c r="A100" s="185" t="s">
        <v>3797</v>
      </c>
      <c r="B100" s="185" t="s">
        <v>3798</v>
      </c>
      <c r="C100" s="185" t="s">
        <v>3805</v>
      </c>
      <c r="D100" s="185" t="s">
        <v>3806</v>
      </c>
      <c r="E100" s="181" t="s">
        <v>3807</v>
      </c>
      <c r="F100" s="181" t="s">
        <v>3808</v>
      </c>
    </row>
    <row r="101" spans="1:6" ht="23.25" customHeight="1" x14ac:dyDescent="0.25">
      <c r="A101" s="185" t="s">
        <v>3809</v>
      </c>
      <c r="B101" s="185" t="s">
        <v>3810</v>
      </c>
      <c r="C101" s="185" t="s">
        <v>3811</v>
      </c>
      <c r="D101" s="185" t="s">
        <v>3812</v>
      </c>
      <c r="E101" s="181" t="s">
        <v>3813</v>
      </c>
      <c r="F101" s="181" t="s">
        <v>3814</v>
      </c>
    </row>
    <row r="102" spans="1:6" ht="23.25" customHeight="1" x14ac:dyDescent="0.25">
      <c r="A102" s="185" t="s">
        <v>3809</v>
      </c>
      <c r="B102" s="185" t="s">
        <v>3810</v>
      </c>
      <c r="C102" s="185" t="s">
        <v>3815</v>
      </c>
      <c r="D102" s="185" t="s">
        <v>3816</v>
      </c>
      <c r="E102" s="181" t="s">
        <v>3817</v>
      </c>
      <c r="F102" s="181" t="s">
        <v>3818</v>
      </c>
    </row>
    <row r="103" spans="1:6" ht="23.25" customHeight="1" x14ac:dyDescent="0.25">
      <c r="A103" s="185" t="s">
        <v>3809</v>
      </c>
      <c r="B103" s="185" t="s">
        <v>3810</v>
      </c>
      <c r="C103" s="185" t="s">
        <v>3819</v>
      </c>
      <c r="D103" s="185" t="s">
        <v>3820</v>
      </c>
      <c r="E103" s="181" t="s">
        <v>3821</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43"/>
  <sheetViews>
    <sheetView workbookViewId="0"/>
  </sheetViews>
  <sheetFormatPr baseColWidth="10" defaultRowHeight="15" x14ac:dyDescent="0.25"/>
  <cols>
    <col min="1" max="1" width="24.42578125" style="161" customWidth="1"/>
    <col min="2" max="2" width="35" style="161" bestFit="1" customWidth="1"/>
    <col min="3" max="3" width="21.7109375" style="161" bestFit="1" customWidth="1"/>
    <col min="4" max="4" width="32.28515625" style="7" bestFit="1" customWidth="1"/>
    <col min="5" max="5" width="43.28515625" style="21" customWidth="1"/>
    <col min="6" max="16384" width="11.42578125" style="21"/>
  </cols>
  <sheetData>
    <row r="1" spans="1:5" x14ac:dyDescent="0.25">
      <c r="A1" s="164" t="s">
        <v>3238</v>
      </c>
      <c r="B1" s="164"/>
      <c r="C1" s="164"/>
      <c r="D1" s="165"/>
      <c r="E1" s="166"/>
    </row>
    <row r="2" spans="1:5" ht="22.5" customHeight="1" x14ac:dyDescent="0.25">
      <c r="A2" s="167" t="s">
        <v>3239</v>
      </c>
      <c r="B2" s="167" t="s">
        <v>3240</v>
      </c>
      <c r="C2" s="167" t="s">
        <v>3241</v>
      </c>
      <c r="D2" s="168" t="s">
        <v>3242</v>
      </c>
      <c r="E2" s="167" t="s">
        <v>3243</v>
      </c>
    </row>
    <row r="3" spans="1:5" s="170" customFormat="1" ht="30" x14ac:dyDescent="0.25">
      <c r="A3" s="169" t="s">
        <v>3244</v>
      </c>
      <c r="B3" s="169" t="s">
        <v>3245</v>
      </c>
      <c r="C3" s="169" t="s">
        <v>3246</v>
      </c>
      <c r="D3" s="169" t="s">
        <v>3247</v>
      </c>
      <c r="E3" s="169" t="s">
        <v>3248</v>
      </c>
    </row>
    <row r="5" spans="1:5" x14ac:dyDescent="0.25">
      <c r="A5" s="164" t="s">
        <v>3249</v>
      </c>
      <c r="B5" s="164"/>
      <c r="C5" s="164"/>
      <c r="D5" s="165"/>
      <c r="E5" s="166"/>
    </row>
    <row r="6" spans="1:5" ht="24.75" customHeight="1" x14ac:dyDescent="0.25">
      <c r="A6" s="171" t="s">
        <v>132</v>
      </c>
      <c r="B6" s="171" t="s">
        <v>3250</v>
      </c>
      <c r="C6" s="171" t="s">
        <v>3251</v>
      </c>
      <c r="D6" s="172" t="s">
        <v>3252</v>
      </c>
      <c r="E6" s="173" t="s">
        <v>3253</v>
      </c>
    </row>
    <row r="7" spans="1:5" ht="70.5" customHeight="1" x14ac:dyDescent="0.25">
      <c r="A7" s="174" t="s">
        <v>586</v>
      </c>
      <c r="B7" s="175" t="s">
        <v>3254</v>
      </c>
      <c r="C7" s="174" t="s">
        <v>3241</v>
      </c>
      <c r="D7" s="76" t="s">
        <v>3255</v>
      </c>
      <c r="E7" s="175"/>
    </row>
    <row r="8" spans="1:5" ht="70.5" customHeight="1" x14ac:dyDescent="0.25">
      <c r="A8" s="257" t="s">
        <v>262</v>
      </c>
      <c r="B8" s="174" t="s">
        <v>3256</v>
      </c>
      <c r="C8" s="174" t="s">
        <v>3257</v>
      </c>
      <c r="D8" s="76" t="s">
        <v>3258</v>
      </c>
      <c r="E8" s="258" t="s">
        <v>3259</v>
      </c>
    </row>
    <row r="9" spans="1:5" ht="70.5" customHeight="1" x14ac:dyDescent="0.25">
      <c r="A9" s="257"/>
      <c r="B9" s="174" t="s">
        <v>3260</v>
      </c>
      <c r="C9" s="174" t="s">
        <v>3261</v>
      </c>
      <c r="D9" s="76" t="s">
        <v>3262</v>
      </c>
      <c r="E9" s="258"/>
    </row>
    <row r="10" spans="1:5" ht="70.5" customHeight="1" x14ac:dyDescent="0.25">
      <c r="A10" s="257"/>
      <c r="B10" s="174" t="s">
        <v>3263</v>
      </c>
      <c r="C10" s="174" t="s">
        <v>3264</v>
      </c>
      <c r="D10" s="76" t="s">
        <v>3265</v>
      </c>
      <c r="E10" s="258"/>
    </row>
    <row r="11" spans="1:5" ht="70.5" customHeight="1" x14ac:dyDescent="0.25">
      <c r="A11" s="257" t="s">
        <v>3825</v>
      </c>
      <c r="B11" s="174" t="s">
        <v>3266</v>
      </c>
      <c r="C11" s="174" t="s">
        <v>3316</v>
      </c>
      <c r="D11" s="76" t="s">
        <v>3267</v>
      </c>
      <c r="E11" s="259" t="s">
        <v>3268</v>
      </c>
    </row>
    <row r="12" spans="1:5" x14ac:dyDescent="0.25">
      <c r="A12" s="257"/>
      <c r="B12" s="174" t="s">
        <v>3270</v>
      </c>
      <c r="C12" s="174" t="s">
        <v>3264</v>
      </c>
      <c r="D12" s="76" t="s">
        <v>3271</v>
      </c>
      <c r="E12" s="259"/>
    </row>
    <row r="13" spans="1:5" ht="70.5" customHeight="1" x14ac:dyDescent="0.25">
      <c r="A13" s="257" t="s">
        <v>2082</v>
      </c>
      <c r="B13" s="190" t="s">
        <v>3826</v>
      </c>
      <c r="C13" s="190" t="s">
        <v>3261</v>
      </c>
      <c r="D13" s="191" t="s">
        <v>3829</v>
      </c>
      <c r="E13" s="260" t="s">
        <v>3830</v>
      </c>
    </row>
    <row r="14" spans="1:5" ht="70.5" customHeight="1" x14ac:dyDescent="0.25">
      <c r="A14" s="257"/>
      <c r="B14" s="190" t="s">
        <v>3827</v>
      </c>
      <c r="C14" s="190" t="s">
        <v>3264</v>
      </c>
      <c r="D14" s="191" t="s">
        <v>3828</v>
      </c>
      <c r="E14" s="260"/>
    </row>
    <row r="15" spans="1:5" ht="70.5" customHeight="1" x14ac:dyDescent="0.25">
      <c r="A15" s="257" t="s">
        <v>3272</v>
      </c>
      <c r="B15" s="174" t="s">
        <v>3273</v>
      </c>
      <c r="C15" s="174" t="s">
        <v>3261</v>
      </c>
      <c r="D15" s="76" t="s">
        <v>3274</v>
      </c>
      <c r="E15" s="241"/>
    </row>
    <row r="16" spans="1:5" ht="70.5" customHeight="1" x14ac:dyDescent="0.25">
      <c r="A16" s="257"/>
      <c r="B16" s="174" t="s">
        <v>3275</v>
      </c>
      <c r="C16" s="174" t="s">
        <v>3269</v>
      </c>
      <c r="D16" s="76" t="s">
        <v>3276</v>
      </c>
      <c r="E16" s="241"/>
    </row>
    <row r="17" spans="1:5" ht="70.5" customHeight="1" x14ac:dyDescent="0.25">
      <c r="A17" s="257"/>
      <c r="B17" s="174" t="s">
        <v>3277</v>
      </c>
      <c r="C17" s="176"/>
      <c r="D17" s="76" t="s">
        <v>3278</v>
      </c>
      <c r="E17" s="241"/>
    </row>
    <row r="18" spans="1:5" ht="70.5" customHeight="1" x14ac:dyDescent="0.25">
      <c r="A18" s="257" t="s">
        <v>3279</v>
      </c>
      <c r="B18" s="257" t="s">
        <v>3280</v>
      </c>
      <c r="C18" s="174" t="s">
        <v>3261</v>
      </c>
      <c r="D18" s="76" t="s">
        <v>3281</v>
      </c>
      <c r="E18" s="241"/>
    </row>
    <row r="19" spans="1:5" ht="70.5" customHeight="1" x14ac:dyDescent="0.25">
      <c r="A19" s="257"/>
      <c r="B19" s="257"/>
      <c r="C19" s="174" t="s">
        <v>3257</v>
      </c>
      <c r="D19" s="76" t="s">
        <v>3282</v>
      </c>
      <c r="E19" s="241"/>
    </row>
    <row r="20" spans="1:5" ht="70.5" customHeight="1" x14ac:dyDescent="0.25">
      <c r="A20" s="257" t="s">
        <v>2883</v>
      </c>
      <c r="B20" s="174" t="s">
        <v>3283</v>
      </c>
      <c r="C20" s="174" t="s">
        <v>3261</v>
      </c>
      <c r="D20" s="76" t="s">
        <v>3284</v>
      </c>
      <c r="E20" s="241" t="s">
        <v>3285</v>
      </c>
    </row>
    <row r="21" spans="1:5" ht="70.5" customHeight="1" x14ac:dyDescent="0.25">
      <c r="A21" s="257"/>
      <c r="B21" s="174" t="s">
        <v>3286</v>
      </c>
      <c r="C21" s="174" t="s">
        <v>3264</v>
      </c>
      <c r="D21" s="76" t="s">
        <v>3287</v>
      </c>
      <c r="E21" s="241"/>
    </row>
    <row r="22" spans="1:5" ht="70.5" customHeight="1" x14ac:dyDescent="0.25">
      <c r="A22" s="257" t="s">
        <v>1390</v>
      </c>
      <c r="B22" s="174" t="s">
        <v>3288</v>
      </c>
      <c r="C22" s="174" t="s">
        <v>3261</v>
      </c>
      <c r="D22" s="76" t="s">
        <v>3289</v>
      </c>
      <c r="E22" s="241" t="s">
        <v>3290</v>
      </c>
    </row>
    <row r="23" spans="1:5" ht="70.5" customHeight="1" x14ac:dyDescent="0.25">
      <c r="A23" s="257"/>
      <c r="B23" s="174" t="s">
        <v>3291</v>
      </c>
      <c r="C23" s="174" t="s">
        <v>3264</v>
      </c>
      <c r="D23" s="76" t="s">
        <v>3292</v>
      </c>
      <c r="E23" s="241"/>
    </row>
    <row r="24" spans="1:5" ht="70.5" customHeight="1" x14ac:dyDescent="0.25">
      <c r="A24" s="257" t="s">
        <v>2884</v>
      </c>
      <c r="B24" s="174" t="s">
        <v>3293</v>
      </c>
      <c r="C24" s="174" t="s">
        <v>3294</v>
      </c>
      <c r="D24" s="76" t="s">
        <v>3295</v>
      </c>
      <c r="E24" s="258" t="s">
        <v>3296</v>
      </c>
    </row>
    <row r="25" spans="1:5" ht="70.5" customHeight="1" x14ac:dyDescent="0.25">
      <c r="A25" s="257"/>
      <c r="B25" s="174" t="s">
        <v>3297</v>
      </c>
      <c r="C25" s="174" t="s">
        <v>3264</v>
      </c>
      <c r="D25" s="76" t="s">
        <v>3298</v>
      </c>
      <c r="E25" s="241"/>
    </row>
    <row r="26" spans="1:5" ht="70.5" customHeight="1" x14ac:dyDescent="0.25">
      <c r="A26" s="257" t="s">
        <v>1312</v>
      </c>
      <c r="B26" s="174" t="s">
        <v>3299</v>
      </c>
      <c r="C26" s="257" t="s">
        <v>3241</v>
      </c>
      <c r="D26" s="261" t="s">
        <v>3300</v>
      </c>
      <c r="E26" s="241" t="s">
        <v>3301</v>
      </c>
    </row>
    <row r="27" spans="1:5" ht="70.5" customHeight="1" x14ac:dyDescent="0.25">
      <c r="A27" s="257"/>
      <c r="B27" s="174" t="s">
        <v>3302</v>
      </c>
      <c r="C27" s="257"/>
      <c r="D27" s="261"/>
      <c r="E27" s="241"/>
    </row>
    <row r="28" spans="1:5" ht="70.5" customHeight="1" x14ac:dyDescent="0.25">
      <c r="A28" s="257" t="s">
        <v>3303</v>
      </c>
      <c r="B28" s="174" t="s">
        <v>3304</v>
      </c>
      <c r="C28" s="174" t="s">
        <v>3241</v>
      </c>
      <c r="D28" s="76" t="s">
        <v>3305</v>
      </c>
      <c r="E28" s="259" t="s">
        <v>3306</v>
      </c>
    </row>
    <row r="29" spans="1:5" ht="70.5" customHeight="1" x14ac:dyDescent="0.25">
      <c r="A29" s="257"/>
      <c r="B29" s="174" t="s">
        <v>3307</v>
      </c>
      <c r="C29" s="174" t="s">
        <v>3264</v>
      </c>
      <c r="D29" s="76" t="s">
        <v>3308</v>
      </c>
      <c r="E29" s="259"/>
    </row>
    <row r="30" spans="1:5" ht="70.5" customHeight="1" x14ac:dyDescent="0.25">
      <c r="A30" s="257" t="s">
        <v>3309</v>
      </c>
      <c r="B30" s="174" t="s">
        <v>3310</v>
      </c>
      <c r="C30" s="174" t="s">
        <v>3239</v>
      </c>
      <c r="D30" s="76" t="s">
        <v>3311</v>
      </c>
      <c r="E30" s="241" t="s">
        <v>3312</v>
      </c>
    </row>
    <row r="31" spans="1:5" ht="70.5" customHeight="1" x14ac:dyDescent="0.25">
      <c r="A31" s="257"/>
      <c r="B31" s="174" t="s">
        <v>3313</v>
      </c>
      <c r="C31" s="174" t="s">
        <v>3264</v>
      </c>
      <c r="D31" s="76" t="s">
        <v>3314</v>
      </c>
      <c r="E31" s="241"/>
    </row>
    <row r="32" spans="1:5" ht="70.5" customHeight="1" x14ac:dyDescent="0.25">
      <c r="A32" s="174" t="s">
        <v>3247</v>
      </c>
      <c r="B32" s="174" t="s">
        <v>3315</v>
      </c>
      <c r="C32" s="174" t="s">
        <v>3316</v>
      </c>
      <c r="D32" s="76" t="s">
        <v>3317</v>
      </c>
      <c r="E32" s="177" t="s">
        <v>3318</v>
      </c>
    </row>
    <row r="33" spans="1:5" ht="70.5" customHeight="1" x14ac:dyDescent="0.25">
      <c r="A33" s="174" t="s">
        <v>3319</v>
      </c>
      <c r="B33" s="174" t="s">
        <v>3320</v>
      </c>
      <c r="C33" s="174" t="s">
        <v>3321</v>
      </c>
      <c r="D33" s="76" t="s">
        <v>3322</v>
      </c>
      <c r="E33" s="177" t="s">
        <v>3323</v>
      </c>
    </row>
    <row r="34" spans="1:5" ht="70.5" customHeight="1" x14ac:dyDescent="0.25">
      <c r="A34" s="174" t="s">
        <v>3324</v>
      </c>
      <c r="B34" s="174"/>
      <c r="C34" s="174" t="s">
        <v>3325</v>
      </c>
      <c r="D34" s="76" t="s">
        <v>3326</v>
      </c>
      <c r="E34" s="175"/>
    </row>
    <row r="35" spans="1:5" ht="30" x14ac:dyDescent="0.25">
      <c r="A35" s="257" t="s">
        <v>3327</v>
      </c>
      <c r="B35" s="174" t="s">
        <v>3328</v>
      </c>
      <c r="C35" s="174" t="s">
        <v>3329</v>
      </c>
      <c r="D35" s="261"/>
      <c r="E35" s="241" t="s">
        <v>3330</v>
      </c>
    </row>
    <row r="36" spans="1:5" ht="30" x14ac:dyDescent="0.25">
      <c r="A36" s="257"/>
      <c r="B36" s="174" t="s">
        <v>3331</v>
      </c>
      <c r="C36" s="174" t="s">
        <v>3332</v>
      </c>
      <c r="D36" s="261"/>
      <c r="E36" s="241"/>
    </row>
    <row r="37" spans="1:5" x14ac:dyDescent="0.25">
      <c r="A37" s="174" t="s">
        <v>3333</v>
      </c>
      <c r="B37" s="174" t="s">
        <v>3334</v>
      </c>
      <c r="C37" s="174" t="s">
        <v>3241</v>
      </c>
      <c r="D37" s="76"/>
      <c r="E37" s="175"/>
    </row>
    <row r="38" spans="1:5" x14ac:dyDescent="0.25">
      <c r="A38" s="174" t="s">
        <v>3335</v>
      </c>
      <c r="B38" s="174"/>
      <c r="C38" s="174"/>
      <c r="D38" s="76" t="s">
        <v>3336</v>
      </c>
      <c r="E38" s="175"/>
    </row>
    <row r="39" spans="1:5" ht="70.5" customHeight="1" x14ac:dyDescent="0.25">
      <c r="A39" s="263" t="s">
        <v>3337</v>
      </c>
      <c r="B39" s="174" t="s">
        <v>3293</v>
      </c>
      <c r="C39" s="174" t="s">
        <v>3329</v>
      </c>
      <c r="D39" s="76" t="s">
        <v>3338</v>
      </c>
      <c r="E39" s="264" t="s">
        <v>3323</v>
      </c>
    </row>
    <row r="40" spans="1:5" ht="70.5" customHeight="1" x14ac:dyDescent="0.25">
      <c r="A40" s="263"/>
      <c r="B40" s="174" t="s">
        <v>3339</v>
      </c>
      <c r="C40" s="174" t="s">
        <v>3264</v>
      </c>
      <c r="D40" s="76" t="s">
        <v>3340</v>
      </c>
      <c r="E40" s="264"/>
    </row>
    <row r="41" spans="1:5" ht="70.5" customHeight="1" x14ac:dyDescent="0.25">
      <c r="A41" s="263"/>
      <c r="B41" s="174" t="s">
        <v>3341</v>
      </c>
      <c r="C41" s="21"/>
      <c r="D41" s="76" t="s">
        <v>3342</v>
      </c>
      <c r="E41" s="264"/>
    </row>
    <row r="42" spans="1:5" ht="32.25" customHeight="1" x14ac:dyDescent="0.25">
      <c r="A42" s="263" t="s">
        <v>3343</v>
      </c>
      <c r="B42" s="174" t="s">
        <v>3344</v>
      </c>
      <c r="C42" s="174" t="s">
        <v>3329</v>
      </c>
      <c r="D42" s="76" t="s">
        <v>3345</v>
      </c>
      <c r="E42" s="264" t="s">
        <v>3323</v>
      </c>
    </row>
    <row r="43" spans="1:5" ht="32.25" customHeight="1" x14ac:dyDescent="0.25">
      <c r="A43" s="263"/>
      <c r="B43" s="174" t="s">
        <v>3346</v>
      </c>
      <c r="C43" s="176"/>
      <c r="D43" s="76" t="s">
        <v>3347</v>
      </c>
      <c r="E43" s="264"/>
    </row>
    <row r="44" spans="1:5" ht="32.25" customHeight="1" x14ac:dyDescent="0.25">
      <c r="A44" s="263"/>
      <c r="B44" s="174" t="s">
        <v>3348</v>
      </c>
      <c r="C44" s="174" t="s">
        <v>3264</v>
      </c>
      <c r="D44" s="76" t="s">
        <v>3349</v>
      </c>
      <c r="E44" s="264"/>
    </row>
    <row r="45" spans="1:5" ht="70.5" customHeight="1" x14ac:dyDescent="0.25">
      <c r="A45" s="257" t="s">
        <v>1391</v>
      </c>
      <c r="B45" s="257" t="s">
        <v>3350</v>
      </c>
      <c r="C45" s="257" t="s">
        <v>3329</v>
      </c>
      <c r="D45" s="261" t="s">
        <v>3351</v>
      </c>
      <c r="E45" s="241" t="s">
        <v>3352</v>
      </c>
    </row>
    <row r="46" spans="1:5" x14ac:dyDescent="0.25">
      <c r="A46" s="257"/>
      <c r="B46" s="257"/>
      <c r="C46" s="257"/>
      <c r="D46" s="261"/>
      <c r="E46" s="241"/>
    </row>
    <row r="49" spans="1:5" x14ac:dyDescent="0.25">
      <c r="A49" s="262" t="s">
        <v>3353</v>
      </c>
      <c r="B49" s="262"/>
      <c r="C49" s="262"/>
      <c r="D49" s="262"/>
      <c r="E49" s="262"/>
    </row>
    <row r="50" spans="1:5" x14ac:dyDescent="0.25">
      <c r="A50" s="21"/>
      <c r="B50" s="21"/>
      <c r="C50" s="21"/>
      <c r="D50" s="21"/>
    </row>
    <row r="51" spans="1:5" x14ac:dyDescent="0.25">
      <c r="A51" s="21"/>
      <c r="B51" s="21"/>
      <c r="C51" s="21"/>
      <c r="D51" s="21"/>
    </row>
    <row r="52" spans="1:5" x14ac:dyDescent="0.25">
      <c r="A52" s="21"/>
      <c r="B52" s="21"/>
      <c r="C52" s="21"/>
      <c r="D52" s="21"/>
    </row>
    <row r="53" spans="1:5" x14ac:dyDescent="0.25">
      <c r="A53" s="21"/>
      <c r="B53" s="21"/>
      <c r="C53" s="21"/>
      <c r="D53" s="21"/>
    </row>
    <row r="54" spans="1:5" x14ac:dyDescent="0.25">
      <c r="A54" s="21"/>
      <c r="B54" s="21"/>
      <c r="C54" s="21"/>
      <c r="D54" s="21"/>
    </row>
    <row r="55" spans="1:5" x14ac:dyDescent="0.25">
      <c r="A55" s="21"/>
      <c r="B55" s="21"/>
      <c r="C55" s="21"/>
      <c r="D55" s="21"/>
    </row>
    <row r="56" spans="1:5" x14ac:dyDescent="0.25">
      <c r="A56" s="21"/>
      <c r="B56" s="21"/>
      <c r="C56" s="21"/>
      <c r="D56" s="21"/>
    </row>
    <row r="57" spans="1:5" x14ac:dyDescent="0.25">
      <c r="A57" s="21"/>
      <c r="B57" s="21"/>
      <c r="C57" s="21"/>
      <c r="D57" s="21"/>
    </row>
    <row r="58" spans="1:5" x14ac:dyDescent="0.25">
      <c r="A58" s="21"/>
      <c r="B58" s="21"/>
      <c r="C58" s="21"/>
      <c r="D58" s="21"/>
    </row>
    <row r="59" spans="1:5" x14ac:dyDescent="0.25">
      <c r="A59" s="21"/>
      <c r="B59" s="21"/>
      <c r="C59" s="21"/>
      <c r="D59" s="21"/>
    </row>
    <row r="60" spans="1:5" x14ac:dyDescent="0.25">
      <c r="A60" s="21"/>
      <c r="B60" s="21"/>
      <c r="C60" s="21"/>
      <c r="D60" s="21"/>
    </row>
    <row r="61" spans="1:5" x14ac:dyDescent="0.25">
      <c r="A61" s="21"/>
      <c r="B61" s="21"/>
      <c r="C61" s="21"/>
      <c r="D61" s="21"/>
    </row>
    <row r="62" spans="1:5" x14ac:dyDescent="0.25">
      <c r="A62" s="21"/>
      <c r="B62" s="21"/>
      <c r="C62" s="21"/>
      <c r="D62" s="21"/>
    </row>
    <row r="63" spans="1:5" x14ac:dyDescent="0.25">
      <c r="A63" s="21"/>
      <c r="B63" s="21"/>
      <c r="C63" s="21"/>
      <c r="D63" s="21"/>
    </row>
    <row r="64" spans="1:5" x14ac:dyDescent="0.25">
      <c r="A64" s="21"/>
      <c r="B64" s="21"/>
      <c r="C64" s="21"/>
      <c r="D64" s="21"/>
    </row>
    <row r="65" spans="1:4" x14ac:dyDescent="0.25">
      <c r="A65" s="21"/>
      <c r="B65" s="21"/>
      <c r="C65" s="21"/>
      <c r="D65" s="21"/>
    </row>
    <row r="66" spans="1:4" x14ac:dyDescent="0.25">
      <c r="A66" s="21"/>
      <c r="B66" s="21"/>
      <c r="C66" s="21"/>
      <c r="D66" s="21"/>
    </row>
    <row r="67" spans="1:4" x14ac:dyDescent="0.25">
      <c r="A67" s="21"/>
      <c r="B67" s="21"/>
      <c r="C67" s="21"/>
      <c r="D67" s="21"/>
    </row>
    <row r="68" spans="1:4" x14ac:dyDescent="0.25">
      <c r="A68" s="21"/>
      <c r="B68" s="21"/>
      <c r="C68" s="21"/>
      <c r="D68" s="21"/>
    </row>
    <row r="69" spans="1:4" x14ac:dyDescent="0.25">
      <c r="A69" s="21"/>
      <c r="B69" s="21"/>
      <c r="C69" s="21"/>
      <c r="D69" s="21"/>
    </row>
    <row r="70" spans="1:4" x14ac:dyDescent="0.25">
      <c r="A70" s="21"/>
      <c r="B70" s="21"/>
      <c r="C70" s="21"/>
      <c r="D70" s="21"/>
    </row>
    <row r="71" spans="1:4" x14ac:dyDescent="0.25">
      <c r="A71" s="21"/>
      <c r="B71" s="21"/>
      <c r="C71" s="21"/>
      <c r="D71" s="21"/>
    </row>
    <row r="72" spans="1:4" x14ac:dyDescent="0.25">
      <c r="A72" s="21"/>
      <c r="B72" s="21"/>
      <c r="C72" s="21"/>
      <c r="D72" s="21"/>
    </row>
    <row r="73" spans="1:4" x14ac:dyDescent="0.25">
      <c r="A73" s="21"/>
      <c r="B73" s="21"/>
      <c r="C73" s="21"/>
      <c r="D73" s="21"/>
    </row>
    <row r="74" spans="1:4" x14ac:dyDescent="0.25">
      <c r="A74" s="21"/>
      <c r="B74" s="21"/>
      <c r="C74" s="21"/>
      <c r="D74" s="21"/>
    </row>
    <row r="75" spans="1:4" x14ac:dyDescent="0.25">
      <c r="A75" s="21"/>
      <c r="B75" s="21"/>
      <c r="C75" s="21"/>
      <c r="D75" s="21"/>
    </row>
    <row r="76" spans="1:4" x14ac:dyDescent="0.25">
      <c r="A76" s="21"/>
      <c r="B76" s="21"/>
      <c r="C76" s="21"/>
      <c r="D76" s="21"/>
    </row>
    <row r="77" spans="1:4" x14ac:dyDescent="0.25">
      <c r="A77" s="21"/>
      <c r="B77" s="21"/>
      <c r="C77" s="21"/>
      <c r="D77" s="21"/>
    </row>
    <row r="78" spans="1:4" x14ac:dyDescent="0.25">
      <c r="A78" s="21"/>
      <c r="B78" s="21"/>
      <c r="C78" s="21"/>
      <c r="D78" s="21"/>
    </row>
    <row r="79" spans="1:4" x14ac:dyDescent="0.25">
      <c r="A79" s="21"/>
      <c r="B79" s="21"/>
      <c r="C79" s="21"/>
      <c r="D79" s="21"/>
    </row>
    <row r="80" spans="1:4" x14ac:dyDescent="0.25">
      <c r="A80" s="21"/>
      <c r="B80" s="21"/>
      <c r="C80" s="21"/>
      <c r="D80" s="21"/>
    </row>
    <row r="81" spans="1:4" x14ac:dyDescent="0.25">
      <c r="A81" s="21"/>
      <c r="B81" s="21"/>
      <c r="C81" s="21"/>
      <c r="D81" s="21"/>
    </row>
    <row r="82" spans="1:4" x14ac:dyDescent="0.25">
      <c r="A82" s="21"/>
      <c r="B82" s="21"/>
      <c r="C82" s="21"/>
      <c r="D82" s="21"/>
    </row>
    <row r="83" spans="1:4" x14ac:dyDescent="0.25">
      <c r="A83" s="21"/>
      <c r="B83" s="21"/>
      <c r="C83" s="21"/>
      <c r="D83" s="21"/>
    </row>
    <row r="84" spans="1:4" x14ac:dyDescent="0.25">
      <c r="A84" s="21"/>
      <c r="B84" s="21"/>
      <c r="C84" s="21"/>
      <c r="D84" s="21"/>
    </row>
    <row r="85" spans="1:4" x14ac:dyDescent="0.25">
      <c r="A85" s="21"/>
      <c r="B85" s="21"/>
      <c r="C85" s="21"/>
      <c r="D85" s="21"/>
    </row>
    <row r="86" spans="1:4" x14ac:dyDescent="0.25">
      <c r="A86" s="21"/>
      <c r="B86" s="21"/>
      <c r="C86" s="21"/>
      <c r="D86" s="21"/>
    </row>
    <row r="87" spans="1:4" x14ac:dyDescent="0.25">
      <c r="A87" s="21"/>
      <c r="B87" s="21"/>
      <c r="C87" s="21"/>
      <c r="D87" s="21"/>
    </row>
    <row r="88" spans="1:4" x14ac:dyDescent="0.25">
      <c r="A88" s="21"/>
      <c r="B88" s="21"/>
      <c r="C88" s="21"/>
      <c r="D88" s="21"/>
    </row>
    <row r="89" spans="1:4" x14ac:dyDescent="0.25">
      <c r="A89" s="21"/>
      <c r="B89" s="21"/>
      <c r="C89" s="21"/>
      <c r="D89" s="21"/>
    </row>
    <row r="90" spans="1:4" x14ac:dyDescent="0.25">
      <c r="A90" s="21"/>
      <c r="B90" s="21"/>
      <c r="C90" s="21"/>
      <c r="D90" s="21"/>
    </row>
    <row r="91" spans="1:4" x14ac:dyDescent="0.25">
      <c r="A91" s="21"/>
      <c r="B91" s="21"/>
      <c r="C91" s="21"/>
      <c r="D91" s="21"/>
    </row>
    <row r="92" spans="1:4" x14ac:dyDescent="0.25">
      <c r="A92" s="21"/>
      <c r="B92" s="21"/>
      <c r="C92" s="21"/>
      <c r="D92" s="21"/>
    </row>
    <row r="93" spans="1:4" x14ac:dyDescent="0.25">
      <c r="A93" s="21"/>
      <c r="B93" s="21"/>
      <c r="C93" s="21"/>
      <c r="D93" s="21"/>
    </row>
    <row r="94" spans="1:4" x14ac:dyDescent="0.25">
      <c r="A94" s="21"/>
      <c r="B94" s="21"/>
      <c r="C94" s="21"/>
      <c r="D94" s="21"/>
    </row>
    <row r="95" spans="1:4" x14ac:dyDescent="0.25">
      <c r="A95" s="21"/>
      <c r="B95" s="21"/>
      <c r="C95" s="21"/>
      <c r="D95" s="21"/>
    </row>
    <row r="96" spans="1:4" x14ac:dyDescent="0.25">
      <c r="A96" s="21"/>
      <c r="B96" s="21"/>
      <c r="C96" s="21"/>
      <c r="D96" s="21"/>
    </row>
    <row r="97" spans="1:4" x14ac:dyDescent="0.25">
      <c r="A97" s="21"/>
      <c r="B97" s="21"/>
      <c r="C97" s="21"/>
      <c r="D97" s="21"/>
    </row>
    <row r="98" spans="1:4" x14ac:dyDescent="0.25">
      <c r="A98" s="21"/>
      <c r="B98" s="21"/>
      <c r="C98" s="21"/>
      <c r="D98" s="21"/>
    </row>
    <row r="99" spans="1:4" x14ac:dyDescent="0.25">
      <c r="A99" s="21"/>
      <c r="B99" s="21"/>
      <c r="C99" s="21"/>
      <c r="D99" s="21"/>
    </row>
    <row r="100" spans="1:4" x14ac:dyDescent="0.25">
      <c r="A100" s="21"/>
      <c r="B100" s="21"/>
      <c r="C100" s="21"/>
      <c r="D100" s="21"/>
    </row>
    <row r="101" spans="1:4" x14ac:dyDescent="0.25">
      <c r="A101" s="21"/>
      <c r="B101" s="21"/>
      <c r="C101" s="21"/>
      <c r="D101" s="21"/>
    </row>
    <row r="102" spans="1:4" x14ac:dyDescent="0.25">
      <c r="A102" s="21"/>
      <c r="B102" s="21"/>
      <c r="C102" s="21"/>
      <c r="D102" s="21"/>
    </row>
    <row r="103" spans="1:4" x14ac:dyDescent="0.25">
      <c r="A103" s="21"/>
      <c r="B103" s="21"/>
      <c r="C103" s="21"/>
      <c r="D103" s="21"/>
    </row>
    <row r="104" spans="1:4" x14ac:dyDescent="0.25">
      <c r="A104" s="21"/>
      <c r="B104" s="21"/>
      <c r="C104" s="21"/>
      <c r="D104" s="21"/>
    </row>
    <row r="105" spans="1:4" x14ac:dyDescent="0.25">
      <c r="A105" s="21"/>
      <c r="B105" s="21"/>
      <c r="C105" s="21"/>
      <c r="D105" s="21"/>
    </row>
    <row r="106" spans="1:4" x14ac:dyDescent="0.25">
      <c r="A106" s="21"/>
      <c r="B106" s="21"/>
      <c r="C106" s="21"/>
      <c r="D106" s="21"/>
    </row>
    <row r="107" spans="1:4" x14ac:dyDescent="0.25">
      <c r="A107" s="21"/>
      <c r="B107" s="21"/>
      <c r="C107" s="21"/>
      <c r="D107" s="21"/>
    </row>
    <row r="108" spans="1:4" x14ac:dyDescent="0.25">
      <c r="A108" s="21"/>
      <c r="B108" s="21"/>
      <c r="C108" s="21"/>
      <c r="D108" s="21"/>
    </row>
    <row r="109" spans="1:4" x14ac:dyDescent="0.25">
      <c r="A109" s="21"/>
      <c r="B109" s="21"/>
      <c r="C109" s="21"/>
      <c r="D109" s="21"/>
    </row>
    <row r="110" spans="1:4" x14ac:dyDescent="0.25">
      <c r="A110" s="21"/>
      <c r="B110" s="21"/>
      <c r="C110" s="21"/>
      <c r="D110" s="21"/>
    </row>
    <row r="111" spans="1:4" x14ac:dyDescent="0.25">
      <c r="A111" s="21"/>
      <c r="B111" s="21"/>
      <c r="C111" s="21"/>
      <c r="D111" s="21"/>
    </row>
    <row r="112" spans="1:4" x14ac:dyDescent="0.25">
      <c r="A112" s="21"/>
      <c r="B112" s="21"/>
      <c r="C112" s="21"/>
      <c r="D112" s="21"/>
    </row>
    <row r="113" spans="1:4" x14ac:dyDescent="0.25">
      <c r="A113" s="21"/>
      <c r="B113" s="21"/>
      <c r="C113" s="21"/>
      <c r="D113" s="21"/>
    </row>
    <row r="114" spans="1:4" x14ac:dyDescent="0.25">
      <c r="A114" s="21"/>
      <c r="B114" s="21"/>
      <c r="C114" s="21"/>
      <c r="D114" s="21"/>
    </row>
    <row r="115" spans="1:4" x14ac:dyDescent="0.25">
      <c r="A115" s="21"/>
      <c r="B115" s="21"/>
      <c r="C115" s="21"/>
      <c r="D115" s="21"/>
    </row>
    <row r="116" spans="1:4" x14ac:dyDescent="0.25">
      <c r="A116" s="21"/>
      <c r="B116" s="21"/>
      <c r="C116" s="21"/>
      <c r="D116" s="21"/>
    </row>
    <row r="117" spans="1:4" x14ac:dyDescent="0.25">
      <c r="A117" s="21"/>
      <c r="B117" s="21"/>
      <c r="C117" s="21"/>
      <c r="D117" s="21"/>
    </row>
    <row r="118" spans="1:4" x14ac:dyDescent="0.25">
      <c r="A118" s="21"/>
      <c r="B118" s="21"/>
      <c r="C118" s="21"/>
      <c r="D118" s="21"/>
    </row>
    <row r="119" spans="1:4" x14ac:dyDescent="0.25">
      <c r="A119" s="21"/>
      <c r="B119" s="21"/>
      <c r="C119" s="21"/>
      <c r="D119" s="21"/>
    </row>
    <row r="120" spans="1:4" x14ac:dyDescent="0.25">
      <c r="A120" s="21"/>
      <c r="B120" s="21"/>
      <c r="C120" s="21"/>
      <c r="D120" s="21"/>
    </row>
    <row r="121" spans="1:4" x14ac:dyDescent="0.25">
      <c r="A121" s="21"/>
      <c r="B121" s="21"/>
      <c r="C121" s="21"/>
      <c r="D121" s="21"/>
    </row>
    <row r="122" spans="1:4" x14ac:dyDescent="0.25">
      <c r="A122" s="21"/>
      <c r="B122" s="21"/>
      <c r="C122" s="21"/>
      <c r="D122" s="21"/>
    </row>
    <row r="123" spans="1:4" x14ac:dyDescent="0.25">
      <c r="A123" s="21"/>
      <c r="B123" s="21"/>
      <c r="C123" s="21"/>
      <c r="D123" s="21"/>
    </row>
    <row r="124" spans="1:4" x14ac:dyDescent="0.25">
      <c r="A124" s="21"/>
      <c r="B124" s="21"/>
      <c r="C124" s="21"/>
      <c r="D124" s="21"/>
    </row>
    <row r="125" spans="1:4" x14ac:dyDescent="0.25">
      <c r="A125" s="21"/>
      <c r="B125" s="21"/>
      <c r="C125" s="21"/>
      <c r="D125" s="21"/>
    </row>
    <row r="126" spans="1:4" x14ac:dyDescent="0.25">
      <c r="A126" s="21"/>
      <c r="B126" s="21"/>
      <c r="C126" s="21"/>
      <c r="D126" s="21"/>
    </row>
    <row r="127" spans="1:4" x14ac:dyDescent="0.25">
      <c r="A127" s="21"/>
      <c r="B127" s="21"/>
      <c r="C127" s="21"/>
      <c r="D127" s="21"/>
    </row>
    <row r="128" spans="1:4" x14ac:dyDescent="0.25">
      <c r="A128" s="21"/>
      <c r="B128" s="21"/>
      <c r="C128" s="21"/>
      <c r="D128" s="21"/>
    </row>
    <row r="129" spans="1:4" x14ac:dyDescent="0.25">
      <c r="A129" s="21"/>
      <c r="B129" s="21"/>
      <c r="C129" s="21"/>
      <c r="D129" s="21"/>
    </row>
    <row r="130" spans="1:4" x14ac:dyDescent="0.25">
      <c r="A130" s="21"/>
      <c r="B130" s="21"/>
      <c r="C130" s="21"/>
      <c r="D130" s="21"/>
    </row>
    <row r="131" spans="1:4" x14ac:dyDescent="0.25">
      <c r="A131" s="21"/>
      <c r="B131" s="21"/>
      <c r="C131" s="21"/>
      <c r="D131" s="21"/>
    </row>
    <row r="132" spans="1:4" x14ac:dyDescent="0.25">
      <c r="A132" s="21"/>
      <c r="B132" s="21"/>
      <c r="C132" s="21"/>
      <c r="D132" s="21"/>
    </row>
    <row r="133" spans="1:4" x14ac:dyDescent="0.25">
      <c r="A133" s="21"/>
      <c r="B133" s="21"/>
      <c r="C133" s="21"/>
      <c r="D133" s="21"/>
    </row>
    <row r="134" spans="1:4" x14ac:dyDescent="0.25">
      <c r="A134" s="21"/>
      <c r="B134" s="21"/>
      <c r="C134" s="21"/>
      <c r="D134" s="21"/>
    </row>
    <row r="135" spans="1:4" x14ac:dyDescent="0.25">
      <c r="A135" s="21"/>
      <c r="B135" s="21"/>
      <c r="C135" s="21"/>
      <c r="D135" s="21"/>
    </row>
    <row r="136" spans="1:4" x14ac:dyDescent="0.25">
      <c r="A136" s="21"/>
      <c r="B136" s="21"/>
      <c r="C136" s="21"/>
      <c r="D136" s="21"/>
    </row>
    <row r="137" spans="1:4" x14ac:dyDescent="0.25">
      <c r="A137" s="21"/>
      <c r="B137" s="21"/>
      <c r="C137" s="21"/>
      <c r="D137" s="21"/>
    </row>
    <row r="138" spans="1:4" x14ac:dyDescent="0.25">
      <c r="A138" s="21"/>
      <c r="B138" s="21"/>
      <c r="C138" s="21"/>
      <c r="D138" s="21"/>
    </row>
    <row r="139" spans="1:4" x14ac:dyDescent="0.25">
      <c r="A139" s="21"/>
      <c r="B139" s="21"/>
      <c r="C139" s="21"/>
      <c r="D139" s="21"/>
    </row>
    <row r="140" spans="1:4" x14ac:dyDescent="0.25">
      <c r="A140" s="21"/>
      <c r="B140" s="21"/>
      <c r="C140" s="21"/>
      <c r="D140" s="21"/>
    </row>
    <row r="141" spans="1:4" x14ac:dyDescent="0.25">
      <c r="A141" s="21"/>
      <c r="B141" s="21"/>
      <c r="C141" s="21"/>
      <c r="D141" s="21"/>
    </row>
    <row r="142" spans="1:4" x14ac:dyDescent="0.25">
      <c r="A142" s="21"/>
      <c r="B142" s="21"/>
      <c r="C142" s="21"/>
      <c r="D142" s="21"/>
    </row>
    <row r="143" spans="1:4" x14ac:dyDescent="0.25">
      <c r="A143" s="21"/>
      <c r="B143" s="21"/>
      <c r="C143" s="21"/>
      <c r="D143" s="21"/>
    </row>
    <row r="144" spans="1:4" x14ac:dyDescent="0.25">
      <c r="A144" s="21"/>
      <c r="B144" s="21"/>
      <c r="C144" s="21"/>
      <c r="D144" s="21"/>
    </row>
    <row r="145" spans="1:4" x14ac:dyDescent="0.25">
      <c r="A145" s="21"/>
      <c r="B145" s="21"/>
      <c r="C145" s="21"/>
      <c r="D145" s="21"/>
    </row>
    <row r="146" spans="1:4" x14ac:dyDescent="0.25">
      <c r="A146" s="21"/>
      <c r="B146" s="21"/>
      <c r="C146" s="21"/>
      <c r="D146" s="21"/>
    </row>
    <row r="147" spans="1:4" x14ac:dyDescent="0.25">
      <c r="A147" s="21"/>
      <c r="B147" s="21"/>
      <c r="C147" s="21"/>
      <c r="D147" s="21"/>
    </row>
    <row r="148" spans="1:4" x14ac:dyDescent="0.25">
      <c r="A148" s="21"/>
      <c r="B148" s="21"/>
      <c r="C148" s="21"/>
      <c r="D148" s="21"/>
    </row>
    <row r="149" spans="1:4" x14ac:dyDescent="0.25">
      <c r="A149" s="21"/>
      <c r="B149" s="21"/>
      <c r="C149" s="21"/>
      <c r="D149" s="21"/>
    </row>
    <row r="150" spans="1:4" x14ac:dyDescent="0.25">
      <c r="A150" s="21"/>
      <c r="B150" s="21"/>
      <c r="C150" s="21"/>
      <c r="D150" s="21"/>
    </row>
    <row r="151" spans="1:4" x14ac:dyDescent="0.25">
      <c r="A151" s="21"/>
      <c r="B151" s="21"/>
      <c r="C151" s="21"/>
      <c r="D151" s="21"/>
    </row>
    <row r="152" spans="1:4" x14ac:dyDescent="0.25">
      <c r="A152" s="21"/>
      <c r="B152" s="21"/>
      <c r="C152" s="21"/>
      <c r="D152" s="21"/>
    </row>
    <row r="153" spans="1:4" x14ac:dyDescent="0.25">
      <c r="A153" s="21"/>
      <c r="B153" s="21"/>
      <c r="C153" s="21"/>
      <c r="D153" s="21"/>
    </row>
    <row r="154" spans="1:4" x14ac:dyDescent="0.25">
      <c r="A154" s="21"/>
      <c r="B154" s="21"/>
      <c r="C154" s="21"/>
      <c r="D154" s="21"/>
    </row>
    <row r="155" spans="1:4" x14ac:dyDescent="0.25">
      <c r="A155" s="21"/>
      <c r="B155" s="21"/>
      <c r="C155" s="21"/>
      <c r="D155" s="21"/>
    </row>
    <row r="156" spans="1:4" x14ac:dyDescent="0.25">
      <c r="A156" s="21"/>
      <c r="B156" s="21"/>
      <c r="C156" s="21"/>
      <c r="D156" s="21"/>
    </row>
    <row r="157" spans="1:4" x14ac:dyDescent="0.25">
      <c r="A157" s="21"/>
      <c r="B157" s="21"/>
      <c r="C157" s="21"/>
      <c r="D157" s="21"/>
    </row>
    <row r="158" spans="1:4" x14ac:dyDescent="0.25">
      <c r="A158" s="21"/>
      <c r="B158" s="21"/>
      <c r="C158" s="21"/>
      <c r="D158" s="21"/>
    </row>
    <row r="159" spans="1:4" x14ac:dyDescent="0.25">
      <c r="A159" s="21"/>
      <c r="B159" s="21"/>
      <c r="C159" s="21"/>
      <c r="D159" s="21"/>
    </row>
    <row r="160" spans="1:4" x14ac:dyDescent="0.25">
      <c r="A160" s="21"/>
      <c r="B160" s="21"/>
      <c r="C160" s="21"/>
      <c r="D160" s="21"/>
    </row>
    <row r="161" spans="1:4" x14ac:dyDescent="0.25">
      <c r="A161" s="21"/>
      <c r="B161" s="21"/>
      <c r="C161" s="21"/>
      <c r="D161" s="21"/>
    </row>
    <row r="162" spans="1:4" x14ac:dyDescent="0.25">
      <c r="A162" s="21"/>
      <c r="B162" s="21"/>
      <c r="C162" s="21"/>
      <c r="D162" s="21"/>
    </row>
    <row r="163" spans="1:4" x14ac:dyDescent="0.25">
      <c r="A163" s="21"/>
      <c r="B163" s="21"/>
      <c r="C163" s="21"/>
      <c r="D163" s="21"/>
    </row>
    <row r="164" spans="1:4" x14ac:dyDescent="0.25">
      <c r="A164" s="21"/>
      <c r="B164" s="21"/>
      <c r="C164" s="21"/>
      <c r="D164" s="21"/>
    </row>
    <row r="165" spans="1:4" x14ac:dyDescent="0.25">
      <c r="A165" s="21"/>
      <c r="B165" s="21"/>
      <c r="C165" s="21"/>
      <c r="D165" s="21"/>
    </row>
    <row r="166" spans="1:4" x14ac:dyDescent="0.25">
      <c r="A166" s="21"/>
      <c r="B166" s="21"/>
      <c r="C166" s="21"/>
      <c r="D166" s="21"/>
    </row>
    <row r="167" spans="1:4" x14ac:dyDescent="0.25">
      <c r="A167" s="21"/>
      <c r="B167" s="21"/>
      <c r="C167" s="21"/>
      <c r="D167" s="21"/>
    </row>
    <row r="168" spans="1:4" x14ac:dyDescent="0.25">
      <c r="A168" s="21"/>
      <c r="B168" s="21"/>
      <c r="C168" s="21"/>
      <c r="D168" s="21"/>
    </row>
    <row r="169" spans="1:4" x14ac:dyDescent="0.25">
      <c r="A169" s="21"/>
      <c r="B169" s="21"/>
      <c r="C169" s="21"/>
      <c r="D169" s="21"/>
    </row>
    <row r="170" spans="1:4" x14ac:dyDescent="0.25">
      <c r="A170" s="21"/>
      <c r="B170" s="21"/>
      <c r="C170" s="21"/>
      <c r="D170" s="21"/>
    </row>
    <row r="171" spans="1:4" x14ac:dyDescent="0.25">
      <c r="A171" s="21"/>
      <c r="B171" s="21"/>
      <c r="C171" s="21"/>
      <c r="D171" s="21"/>
    </row>
    <row r="172" spans="1:4" x14ac:dyDescent="0.25">
      <c r="A172" s="21"/>
      <c r="B172" s="21"/>
      <c r="C172" s="21"/>
      <c r="D172" s="21"/>
    </row>
    <row r="173" spans="1:4" x14ac:dyDescent="0.25">
      <c r="A173" s="21"/>
      <c r="B173" s="21"/>
      <c r="C173" s="21"/>
      <c r="D173" s="21"/>
    </row>
    <row r="174" spans="1:4" x14ac:dyDescent="0.25">
      <c r="A174" s="21"/>
      <c r="B174" s="21"/>
      <c r="C174" s="21"/>
      <c r="D174" s="21"/>
    </row>
    <row r="175" spans="1:4" x14ac:dyDescent="0.25">
      <c r="A175" s="21"/>
      <c r="B175" s="21"/>
      <c r="C175" s="21"/>
      <c r="D175" s="21"/>
    </row>
    <row r="176" spans="1:4" x14ac:dyDescent="0.25">
      <c r="A176" s="21"/>
      <c r="B176" s="21"/>
      <c r="C176" s="21"/>
      <c r="D176" s="21"/>
    </row>
    <row r="177" spans="1:4" x14ac:dyDescent="0.25">
      <c r="A177" s="21"/>
      <c r="B177" s="21"/>
      <c r="C177" s="21"/>
      <c r="D177" s="21"/>
    </row>
    <row r="178" spans="1:4" x14ac:dyDescent="0.25">
      <c r="A178" s="21"/>
      <c r="B178" s="21"/>
      <c r="C178" s="21"/>
      <c r="D178" s="21"/>
    </row>
    <row r="179" spans="1:4" x14ac:dyDescent="0.25">
      <c r="A179" s="21"/>
      <c r="B179" s="21"/>
      <c r="C179" s="21"/>
      <c r="D179" s="21"/>
    </row>
    <row r="180" spans="1:4" x14ac:dyDescent="0.25">
      <c r="A180" s="21"/>
      <c r="B180" s="21"/>
      <c r="C180" s="21"/>
      <c r="D180" s="21"/>
    </row>
    <row r="181" spans="1:4" x14ac:dyDescent="0.25">
      <c r="A181" s="21"/>
      <c r="B181" s="21"/>
      <c r="C181" s="21"/>
      <c r="D181" s="21"/>
    </row>
    <row r="182" spans="1:4" x14ac:dyDescent="0.25">
      <c r="A182" s="21"/>
      <c r="B182" s="21"/>
      <c r="C182" s="21"/>
      <c r="D182" s="21"/>
    </row>
    <row r="183" spans="1:4" x14ac:dyDescent="0.25">
      <c r="A183" s="21"/>
      <c r="B183" s="21"/>
      <c r="C183" s="21"/>
      <c r="D183" s="21"/>
    </row>
    <row r="184" spans="1:4" x14ac:dyDescent="0.25">
      <c r="A184" s="21"/>
      <c r="B184" s="21"/>
      <c r="C184" s="21"/>
      <c r="D184" s="21"/>
    </row>
    <row r="185" spans="1:4" x14ac:dyDescent="0.25">
      <c r="A185" s="21"/>
      <c r="B185" s="21"/>
      <c r="C185" s="21"/>
      <c r="D185" s="21"/>
    </row>
    <row r="186" spans="1:4" x14ac:dyDescent="0.25">
      <c r="A186" s="21"/>
      <c r="B186" s="21"/>
      <c r="C186" s="21"/>
      <c r="D186" s="21"/>
    </row>
    <row r="187" spans="1:4" x14ac:dyDescent="0.25">
      <c r="A187" s="21"/>
      <c r="B187" s="21"/>
      <c r="C187" s="21"/>
      <c r="D187" s="21"/>
    </row>
    <row r="188" spans="1:4" x14ac:dyDescent="0.25">
      <c r="A188" s="21"/>
      <c r="B188" s="21"/>
      <c r="C188" s="21"/>
      <c r="D188" s="21"/>
    </row>
    <row r="189" spans="1:4" x14ac:dyDescent="0.25">
      <c r="A189" s="21"/>
      <c r="B189" s="21"/>
      <c r="C189" s="21"/>
      <c r="D189" s="21"/>
    </row>
    <row r="190" spans="1:4" x14ac:dyDescent="0.25">
      <c r="A190" s="21"/>
      <c r="B190" s="21"/>
      <c r="C190" s="21"/>
      <c r="D190" s="21"/>
    </row>
    <row r="191" spans="1:4" x14ac:dyDescent="0.25">
      <c r="A191" s="21"/>
      <c r="B191" s="21"/>
      <c r="C191" s="21"/>
      <c r="D191" s="21"/>
    </row>
    <row r="192" spans="1:4" x14ac:dyDescent="0.25">
      <c r="A192" s="21"/>
      <c r="B192" s="21"/>
      <c r="C192" s="21"/>
      <c r="D192" s="21"/>
    </row>
    <row r="193" spans="1:4" x14ac:dyDescent="0.25">
      <c r="A193" s="21"/>
      <c r="B193" s="21"/>
      <c r="C193" s="21"/>
      <c r="D193" s="21"/>
    </row>
    <row r="194" spans="1:4" x14ac:dyDescent="0.25">
      <c r="A194" s="21"/>
      <c r="B194" s="21"/>
      <c r="C194" s="21"/>
      <c r="D194" s="21"/>
    </row>
    <row r="195" spans="1:4" x14ac:dyDescent="0.25">
      <c r="A195" s="21"/>
      <c r="B195" s="21"/>
      <c r="C195" s="21"/>
      <c r="D195" s="21"/>
    </row>
    <row r="196" spans="1:4" x14ac:dyDescent="0.25">
      <c r="A196" s="21"/>
      <c r="B196" s="21"/>
      <c r="C196" s="21"/>
      <c r="D196" s="21"/>
    </row>
    <row r="197" spans="1:4" x14ac:dyDescent="0.25">
      <c r="A197" s="21"/>
      <c r="B197" s="21"/>
      <c r="C197" s="21"/>
      <c r="D197" s="21"/>
    </row>
    <row r="198" spans="1:4" x14ac:dyDescent="0.25">
      <c r="A198" s="21"/>
      <c r="B198" s="21"/>
      <c r="C198" s="21"/>
      <c r="D198" s="21"/>
    </row>
    <row r="199" spans="1:4" x14ac:dyDescent="0.25">
      <c r="A199" s="21"/>
      <c r="B199" s="21"/>
      <c r="C199" s="21"/>
      <c r="D199" s="21"/>
    </row>
    <row r="200" spans="1:4" x14ac:dyDescent="0.25">
      <c r="A200" s="21"/>
      <c r="B200" s="21"/>
      <c r="C200" s="21"/>
      <c r="D200" s="21"/>
    </row>
    <row r="201" spans="1:4" x14ac:dyDescent="0.25">
      <c r="A201" s="21"/>
      <c r="B201" s="21"/>
      <c r="C201" s="21"/>
      <c r="D201" s="21"/>
    </row>
    <row r="202" spans="1:4" x14ac:dyDescent="0.25">
      <c r="A202" s="21"/>
      <c r="B202" s="21"/>
      <c r="C202" s="21"/>
      <c r="D202" s="21"/>
    </row>
    <row r="203" spans="1:4" x14ac:dyDescent="0.25">
      <c r="A203" s="21"/>
      <c r="B203" s="21"/>
      <c r="C203" s="21"/>
      <c r="D203" s="21"/>
    </row>
    <row r="204" spans="1:4" x14ac:dyDescent="0.25">
      <c r="A204" s="21"/>
      <c r="B204" s="21"/>
      <c r="C204" s="21"/>
      <c r="D204" s="21"/>
    </row>
    <row r="205" spans="1:4" x14ac:dyDescent="0.25">
      <c r="A205" s="21"/>
      <c r="B205" s="21"/>
      <c r="C205" s="21"/>
      <c r="D205" s="21"/>
    </row>
    <row r="206" spans="1:4" x14ac:dyDescent="0.25">
      <c r="A206" s="21"/>
      <c r="B206" s="21"/>
      <c r="C206" s="21"/>
      <c r="D206" s="21"/>
    </row>
    <row r="207" spans="1:4" x14ac:dyDescent="0.25">
      <c r="A207" s="21"/>
      <c r="B207" s="21"/>
      <c r="C207" s="21"/>
      <c r="D207" s="21"/>
    </row>
    <row r="208" spans="1:4" x14ac:dyDescent="0.25">
      <c r="A208" s="21"/>
      <c r="B208" s="21"/>
      <c r="C208" s="21"/>
      <c r="D208" s="21"/>
    </row>
    <row r="209" spans="1:4" x14ac:dyDescent="0.25">
      <c r="A209" s="21"/>
      <c r="B209" s="21"/>
      <c r="C209" s="21"/>
      <c r="D209" s="21"/>
    </row>
    <row r="210" spans="1:4" x14ac:dyDescent="0.25">
      <c r="A210" s="21"/>
      <c r="B210" s="21"/>
      <c r="C210" s="21"/>
      <c r="D210" s="21"/>
    </row>
    <row r="211" spans="1:4" x14ac:dyDescent="0.25">
      <c r="A211" s="21"/>
      <c r="B211" s="21"/>
      <c r="C211" s="21"/>
      <c r="D211" s="21"/>
    </row>
    <row r="212" spans="1:4" x14ac:dyDescent="0.25">
      <c r="A212" s="21"/>
      <c r="B212" s="21"/>
      <c r="C212" s="21"/>
      <c r="D212" s="21"/>
    </row>
    <row r="213" spans="1:4" x14ac:dyDescent="0.25">
      <c r="A213" s="21"/>
      <c r="B213" s="21"/>
      <c r="C213" s="21"/>
      <c r="D213" s="21"/>
    </row>
    <row r="214" spans="1:4" x14ac:dyDescent="0.25">
      <c r="A214" s="21"/>
      <c r="B214" s="21"/>
      <c r="C214" s="21"/>
      <c r="D214" s="21"/>
    </row>
    <row r="215" spans="1:4" x14ac:dyDescent="0.25">
      <c r="A215" s="21"/>
      <c r="B215" s="21"/>
      <c r="C215" s="21"/>
      <c r="D215" s="21"/>
    </row>
    <row r="216" spans="1:4" x14ac:dyDescent="0.25">
      <c r="A216" s="21"/>
      <c r="B216" s="21"/>
      <c r="C216" s="21"/>
      <c r="D216" s="21"/>
    </row>
    <row r="217" spans="1:4" x14ac:dyDescent="0.25">
      <c r="A217" s="21"/>
      <c r="B217" s="21"/>
      <c r="C217" s="21"/>
      <c r="D217" s="21"/>
    </row>
    <row r="218" spans="1:4" x14ac:dyDescent="0.25">
      <c r="A218" s="21"/>
      <c r="B218" s="21"/>
      <c r="C218" s="21"/>
      <c r="D218" s="21"/>
    </row>
    <row r="219" spans="1:4" x14ac:dyDescent="0.25">
      <c r="A219" s="21"/>
      <c r="B219" s="21"/>
      <c r="C219" s="21"/>
      <c r="D219" s="21"/>
    </row>
    <row r="220" spans="1:4" x14ac:dyDescent="0.25">
      <c r="A220" s="21"/>
      <c r="B220" s="21"/>
      <c r="C220" s="21"/>
      <c r="D220" s="21"/>
    </row>
    <row r="221" spans="1:4" x14ac:dyDescent="0.25">
      <c r="A221" s="21"/>
      <c r="B221" s="21"/>
      <c r="C221" s="21"/>
      <c r="D221" s="21"/>
    </row>
    <row r="222" spans="1:4" x14ac:dyDescent="0.25">
      <c r="A222" s="21"/>
      <c r="B222" s="21"/>
      <c r="C222" s="21"/>
      <c r="D222" s="21"/>
    </row>
    <row r="223" spans="1:4" x14ac:dyDescent="0.25">
      <c r="A223" s="21"/>
      <c r="B223" s="21"/>
      <c r="C223" s="21"/>
      <c r="D223" s="21"/>
    </row>
    <row r="224" spans="1:4" x14ac:dyDescent="0.25">
      <c r="A224" s="21"/>
      <c r="B224" s="21"/>
      <c r="C224" s="21"/>
      <c r="D224" s="21"/>
    </row>
    <row r="225" spans="1:4" x14ac:dyDescent="0.25">
      <c r="A225" s="21"/>
      <c r="B225" s="21"/>
      <c r="C225" s="21"/>
      <c r="D225" s="21"/>
    </row>
    <row r="226" spans="1:4" x14ac:dyDescent="0.25">
      <c r="A226" s="21"/>
      <c r="B226" s="21"/>
      <c r="C226" s="21"/>
      <c r="D226" s="21"/>
    </row>
    <row r="227" spans="1:4" x14ac:dyDescent="0.25">
      <c r="A227" s="21"/>
      <c r="B227" s="21"/>
      <c r="C227" s="21"/>
      <c r="D227" s="21"/>
    </row>
    <row r="228" spans="1:4" x14ac:dyDescent="0.25">
      <c r="A228" s="21"/>
      <c r="B228" s="21"/>
      <c r="C228" s="21"/>
      <c r="D228" s="21"/>
    </row>
    <row r="229" spans="1:4" x14ac:dyDescent="0.25">
      <c r="A229" s="21"/>
      <c r="B229" s="21"/>
      <c r="C229" s="21"/>
      <c r="D229" s="21"/>
    </row>
    <row r="230" spans="1:4" x14ac:dyDescent="0.25">
      <c r="A230" s="21"/>
      <c r="B230" s="21"/>
      <c r="C230" s="21"/>
      <c r="D230" s="21"/>
    </row>
    <row r="231" spans="1:4" x14ac:dyDescent="0.25">
      <c r="A231" s="21"/>
      <c r="B231" s="21"/>
      <c r="C231" s="21"/>
      <c r="D231" s="21"/>
    </row>
    <row r="232" spans="1:4" x14ac:dyDescent="0.25">
      <c r="A232" s="21"/>
      <c r="B232" s="21"/>
      <c r="C232" s="21"/>
      <c r="D232" s="21"/>
    </row>
    <row r="233" spans="1:4" x14ac:dyDescent="0.25">
      <c r="A233" s="21"/>
      <c r="B233" s="21"/>
      <c r="C233" s="21"/>
      <c r="D233" s="21"/>
    </row>
    <row r="234" spans="1:4" x14ac:dyDescent="0.25">
      <c r="A234" s="21"/>
      <c r="B234" s="21"/>
      <c r="C234" s="21"/>
      <c r="D234" s="21"/>
    </row>
    <row r="235" spans="1:4" x14ac:dyDescent="0.25">
      <c r="A235" s="21"/>
      <c r="B235" s="21"/>
      <c r="C235" s="21"/>
      <c r="D235" s="21"/>
    </row>
    <row r="236" spans="1:4" x14ac:dyDescent="0.25">
      <c r="A236" s="21"/>
      <c r="B236" s="21"/>
      <c r="C236" s="21"/>
      <c r="D236" s="21"/>
    </row>
    <row r="237" spans="1:4" x14ac:dyDescent="0.25">
      <c r="A237" s="21"/>
      <c r="B237" s="21"/>
      <c r="C237" s="21"/>
      <c r="D237" s="21"/>
    </row>
    <row r="238" spans="1:4" x14ac:dyDescent="0.25">
      <c r="A238" s="21"/>
      <c r="B238" s="21"/>
      <c r="C238" s="21"/>
      <c r="D238" s="21"/>
    </row>
    <row r="239" spans="1:4" x14ac:dyDescent="0.25">
      <c r="A239" s="21"/>
      <c r="B239" s="21"/>
      <c r="C239" s="21"/>
      <c r="D239" s="21"/>
    </row>
    <row r="240" spans="1:4" x14ac:dyDescent="0.25">
      <c r="A240" s="21"/>
      <c r="B240" s="21"/>
      <c r="C240" s="21"/>
      <c r="D240" s="21"/>
    </row>
    <row r="241" spans="1:4" x14ac:dyDescent="0.25">
      <c r="A241" s="21"/>
      <c r="B241" s="21"/>
      <c r="C241" s="21"/>
      <c r="D241" s="21"/>
    </row>
    <row r="242" spans="1:4" x14ac:dyDescent="0.25">
      <c r="A242" s="21"/>
      <c r="B242" s="21"/>
      <c r="C242" s="21"/>
      <c r="D242" s="21"/>
    </row>
    <row r="243" spans="1:4" x14ac:dyDescent="0.25">
      <c r="A243" s="21"/>
      <c r="B243" s="21"/>
      <c r="C243" s="21"/>
      <c r="D243" s="21"/>
    </row>
  </sheetData>
  <mergeCells count="38">
    <mergeCell ref="A49:E49"/>
    <mergeCell ref="A39:A41"/>
    <mergeCell ref="E39:E41"/>
    <mergeCell ref="A42:A44"/>
    <mergeCell ref="E42:E44"/>
    <mergeCell ref="A45:A46"/>
    <mergeCell ref="B45:B46"/>
    <mergeCell ref="C45:C46"/>
    <mergeCell ref="D45:D46"/>
    <mergeCell ref="E45:E46"/>
    <mergeCell ref="A28:A29"/>
    <mergeCell ref="E28:E29"/>
    <mergeCell ref="A30:A31"/>
    <mergeCell ref="E30:E31"/>
    <mergeCell ref="A35:A36"/>
    <mergeCell ref="D35:D36"/>
    <mergeCell ref="E35:E36"/>
    <mergeCell ref="A22:A23"/>
    <mergeCell ref="E22:E23"/>
    <mergeCell ref="A24:A25"/>
    <mergeCell ref="E24:E25"/>
    <mergeCell ref="A26:A27"/>
    <mergeCell ref="C26:C27"/>
    <mergeCell ref="D26:D27"/>
    <mergeCell ref="E26:E27"/>
    <mergeCell ref="A18:A19"/>
    <mergeCell ref="B18:B19"/>
    <mergeCell ref="E18:E19"/>
    <mergeCell ref="A20:A21"/>
    <mergeCell ref="E20:E21"/>
    <mergeCell ref="A8:A10"/>
    <mergeCell ref="E8:E10"/>
    <mergeCell ref="A11:A12"/>
    <mergeCell ref="E11:E12"/>
    <mergeCell ref="A15:A17"/>
    <mergeCell ref="E15:E17"/>
    <mergeCell ref="A13:A14"/>
    <mergeCell ref="E13:E14"/>
  </mergeCells>
  <hyperlinks>
    <hyperlink ref="E8" r:id="rId1" display="../../../01 Source Data_Micro/ESS/ESS_weighting_data_1.pdf" xr:uid="{00000000-0004-0000-0800-000000000000}"/>
    <hyperlink ref="E11" r:id="rId2" display="../../../01 Source Data_Micro/EVS_WVS/IntegratedValues_1981-2014/Integrated EVS_WVS_1981-2008_Questionnare_Codebook-1.pdf" xr:uid="{00000000-0004-0000-0800-000001000000}"/>
    <hyperlink ref="E28" r:id="rId3" display="http://www.vanderbilt.edu/lapop/docs/AmericasBarometer_weighting_scheme_all_years_of_AB_v2.pdf" xr:uid="{00000000-0004-0000-0800-000002000000}"/>
    <hyperlink ref="E32" r:id="rId4" display="https://www.arabbarometer.org/wp-content/uploads/ABIV_Technical_Report.pdf" xr:uid="{00000000-0004-0000-0800-000003000000}"/>
    <hyperlink ref="E33" r:id="rId5" xr:uid="{00000000-0004-0000-0800-000004000000}"/>
    <hyperlink ref="A49" location="_ftnref1" display="_ftnref1" xr:uid="{00000000-0004-0000-0800-000005000000}"/>
    <hyperlink ref="E8:E10" r:id="rId6" display="ESS weighting documentation" xr:uid="{00000000-0004-0000-0800-000006000000}"/>
    <hyperlink ref="E39:E41" r:id="rId7" display="Codebook" xr:uid="{00000000-0004-0000-0800-000007000000}"/>
    <hyperlink ref="E42:E44" r:id="rId8" display="Codebook" xr:uid="{00000000-0004-0000-0800-000008000000}"/>
    <hyperlink ref="E24" r:id="rId9" xr:uid="{00000000-0004-0000-0800-000009000000}"/>
    <hyperlink ref="E13" r:id="rId10" display="https://dbk.gesis.org/dbksearch/download.asp?db=E&amp;id=66264" xr:uid="{00000000-0004-0000-0800-00000A000000}"/>
    <hyperlink ref="E13:E14" r:id="rId11" display="Appendix E: Weighting" xr:uid="{00000000-0004-0000-0800-00000B00000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Overview Topics and Concepts</vt:lpstr>
      <vt:lpstr>ONBound List of Variables</vt:lpstr>
      <vt:lpstr>religid_pract2</vt:lpstr>
      <vt:lpstr>religid_pract14</vt:lpstr>
      <vt:lpstr>Degree</vt:lpstr>
      <vt:lpstr>Class</vt:lpstr>
      <vt:lpstr>Partner</vt:lpstr>
      <vt:lpstr>Region</vt:lpstr>
      <vt:lpstr>Weights</vt:lpstr>
      <vt:lpstr>Weights check</vt:lpstr>
      <vt:lpstr>'ONBound List of Variables'!Druckbereich</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Werhan, Katharina</dc:creator>
  <cp:lastModifiedBy>Beck, Kerstin</cp:lastModifiedBy>
  <cp:lastPrinted>2018-09-05T06:03:41Z</cp:lastPrinted>
  <dcterms:created xsi:type="dcterms:W3CDTF">2018-08-23T12:40:19Z</dcterms:created>
  <dcterms:modified xsi:type="dcterms:W3CDTF">2020-09-30T10:00:46Z</dcterms:modified>
</cp:coreProperties>
</file>